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5C2E3F14-3D86-45EA-B7B6-57B44817B64B}" xr6:coauthVersionLast="47" xr6:coauthVersionMax="47" xr10:uidLastSave="{00000000-0000-0000-0000-000000000000}"/>
  <bookViews>
    <workbookView xWindow="-120" yWindow="-120" windowWidth="29040" windowHeight="15840" xr2:uid="{93E563C4-3CA3-42D4-9958-9D80C067755D}"/>
  </bookViews>
  <sheets>
    <sheet name="Hoja1" sheetId="1" r:id="rId1"/>
  </sheets>
  <definedNames>
    <definedName name="_xlnm.Print_Area" localSheetId="0">Hoja1!$A$1:$G$81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D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43" i="1" s="1"/>
  <c r="G44" i="1" l="1"/>
  <c r="G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164A4FD-C50A-431B-8C34-62EB25285B6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E480B74-D165-4DED-9EEF-195DD5B7F4F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C1EDDBE-0E09-4BD2-950B-716B4A7F092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9F452FD-7EAA-4DF2-A991-3E11A28B89D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<sst xmlns="http://schemas.openxmlformats.org/spreadsheetml/2006/main" count="107" uniqueCount="104">
  <si>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</si>
  <si>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</si>
  <si>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</si>
  <si>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</si>
  <si>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</si>
  <si>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</si>
  <si>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</si>
  <si>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</si>
  <si>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</si>
  <si>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</si>
  <si>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</si>
  <si>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</si>
  <si>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</si>
  <si>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</si>
  <si>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</si>
  <si>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</si>
  <si>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</si>
  <si>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</si>
  <si>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</si>
  <si>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</si>
  <si>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</si>
  <si>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</si>
  <si>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</si>
  <si>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</si>
  <si>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</si>
  <si>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</si>
  <si>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</si>
  <si>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</si>
  <si>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</si>
  <si>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</si>
  <si>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</si>
  <si>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</si>
  <si>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</si>
  <si>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</si>
  <si>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</si>
  <si>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</si>
  <si>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</si>
  <si>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</si>
  <si>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</si>
  <si>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</si>
  <si>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</si>
  <si>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</si>
  <si>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</si>
  <si>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</si>
  <si>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</si>
  <si>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</si>
  <si>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</si>
  <si>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</si>
  <si>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</si>
  <si>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</si>
  <si>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</si>
  <si>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</si>
  <si>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</si>
  <si>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</si>
  <si>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</si>
  <si>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</si>
  <si>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</si>
  <si>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</si>
  <si>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</si>
  <si>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115.030</t>
  </si>
  <si>
    <t>220445447</t>
  </si>
  <si>
    <t>ARANDELA 3.5mm ACERO</t>
  </si>
  <si>
    <t>Subtotal</t>
  </si>
  <si>
    <t>12% IVA</t>
  </si>
  <si>
    <t>Total</t>
  </si>
  <si>
    <t>INSTRUMENTAL TORNILLO CANULADO 4.0MM ACERO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</si>
  <si>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</si>
  <si>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</si>
  <si>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</si>
  <si>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</si>
  <si>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</si>
  <si>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</si>
  <si>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</si>
  <si>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</si>
  <si>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</si>
  <si>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</si>
  <si>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</si>
  <si>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</si>
  <si>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</si>
  <si>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</si>
  <si>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</si>
  <si>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</si>
  <si>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</si>
  <si>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</si>
  <si>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</si>
  <si>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</si>
  <si>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</si>
  <si>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</si>
  <si>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</si>
  <si>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</si>
  <si>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</si>
  <si>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</si>
  <si>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</si>
  <si>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</si>
  <si>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</si>
  <si>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</si>
  <si>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</si>
  <si>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</si>
  <si>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CLINICA UEES</t>
  </si>
  <si>
    <t>O990050368001</t>
  </si>
  <si>
    <t>URBANIZACION TORNERO 3MZ6 SOLAR 15-16-17</t>
  </si>
  <si>
    <t>9:00AM</t>
  </si>
  <si>
    <t>DR. PARRA</t>
  </si>
  <si>
    <t>116.130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</si>
</sst>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&quot;$&quot;#,##0.00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6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6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1"/>
      <name val="Arial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0" fontId="7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11" fillId="0" borderId="0" xfId="1" applyFont="1" applyAlignment="1">
      <alignment horizont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0" xfId="1" applyFont="1"/>
    <xf numFmtId="0" fontId="13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1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1" fillId="4" borderId="14" xfId="0" applyFont="1" applyFill="1" applyBorder="1"/>
    <xf numFmtId="0" fontId="21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0" fontId="17" fillId="6" borderId="12" xfId="0" applyFont="1" applyFill="1" applyBorder="1" applyAlignment="1" applyProtection="1">
      <alignment horizontal="center" vertical="center" wrapText="1" readingOrder="1"/>
      <protection locked="0"/>
    </xf>
    <xf numFmtId="3" fontId="2" fillId="0" borderId="12" xfId="1" applyNumberFormat="1" applyFont="1" applyBorder="1" applyAlignment="1" applyProtection="1">
      <alignment horizontal="center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1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/>
    </xf>
    <xf numFmtId="0" fontId="2" fillId="2" borderId="12" xfId="0" applyFont="1" applyFill="1" applyBorder="1"/>
    <xf numFmtId="166" fontId="2" fillId="0" borderId="12" xfId="0" applyNumberFormat="1" applyFont="1" applyBorder="1"/>
    <xf numFmtId="0" fontId="3" fillId="0" borderId="12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1" applyFont="1" applyAlignment="1" applyProtection="1">
      <alignment readingOrder="1"/>
      <protection locked="0"/>
    </xf>
    <xf numFmtId="166" fontId="3" fillId="0" borderId="0" xfId="0" applyNumberFormat="1" applyFont="1" applyAlignment="1">
      <alignment horizontal="right"/>
    </xf>
    <xf numFmtId="166" fontId="2" fillId="0" borderId="0" xfId="0" applyNumberFormat="1" applyFont="1"/>
    <xf numFmtId="0" fontId="22" fillId="3" borderId="12" xfId="0" applyFont="1" applyFill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5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15" xfId="0" applyFont="1" applyBorder="1"/>
    <xf numFmtId="0" fontId="29" fillId="0" borderId="16" xfId="0" applyFont="1" applyBorder="1" applyAlignment="1">
      <alignment horizontal="left"/>
    </xf>
    <xf numFmtId="1" fontId="30" fillId="0" borderId="12" xfId="0" quotePrefix="1" applyNumberFormat="1" applyFont="1" applyBorder="1" applyAlignment="1">
      <alignment horizontal="left"/>
    </xf>
    <xf numFmtId="49" fontId="2" fillId="0" borderId="12" xfId="1" applyNumberFormat="1" applyFont="1" applyBorder="1" applyAlignment="1" applyProtection="1">
      <alignment horizontal="center" readingOrder="1"/>
      <protection locked="0"/>
    </xf>
    <xf numFmtId="166" fontId="3" fillId="0" borderId="12" xfId="0" applyNumberFormat="1" applyFont="1" applyBorder="1" applyAlignment="1">
      <alignment horizontal="right"/>
    </xf>
    <xf numFmtId="166" fontId="3" fillId="0" borderId="12" xfId="0" applyNumberFormat="1" applyFont="1" applyBorder="1"/>
  </cellXfs>
  <cellStyles count="2">
    <cellStyle name="Normal" xfId="0" builtinId="0"/>
    <cellStyle name="Normal 2" xfId="1" xr:uid="{DA458875-F754-4E19-95DF-26E95D7A2B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CBB1A9D-4FBB-4A8B-80E5-BC4DA4089D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6F796-3349-4E50-A349-DA33BB71D14D}">
  <dimension ref="A1:P81"/>
  <sheetViews>
    <sheetView tabSelected="1" view="pageBreakPreview" topLeftCell="A21" zoomScale="60" zoomScaleNormal="100" workbookViewId="0">
      <selection activeCell="C37" sqref="C37"/>
    </sheetView>
  </sheetViews>
  <sheetFormatPr baseColWidth="10" defaultColWidth="8.42578125" defaultRowHeight="20.100000000000001" customHeight="1" x14ac:dyDescent="0.2"/>
  <cols>
    <col min="1" max="1" width="21" style="5" bestFit="1" customWidth="1"/>
    <col min="2" max="2" width="24.85546875" style="5" customWidth="1"/>
    <col min="3" max="3" width="65.28515625" style="5" bestFit="1" customWidth="1"/>
    <col min="4" max="4" width="23" style="5" bestFit="1" customWidth="1"/>
    <col min="5" max="5" width="24.42578125" style="4" customWidth="1"/>
    <col min="6" max="6" width="19.28515625" style="4" bestFit="1" customWidth="1"/>
    <col min="7" max="7" width="18.7109375" style="5" customWidth="1"/>
    <col min="8" max="8" width="8.42578125" style="5"/>
    <col min="9" max="9" width="9.28515625" style="5" bestFit="1" customWidth="1"/>
    <col min="10" max="10" width="12.42578125" style="5" bestFit="1" customWidth="1"/>
    <col min="11" max="11" width="12.7109375" style="5" customWidth="1"/>
    <col min="12" max="16384" width="8.42578125" style="5"/>
  </cols>
  <sheetData>
    <row r="1" spans="1:16" ht="20.100000000000001" customHeight="1" thickBot="1" x14ac:dyDescent="0.25">
      <c r="A1" s="1"/>
      <c r="B1" s="2"/>
      <c r="C1" s="3"/>
      <c r="D1" s="3"/>
      <c r="E1" s="3"/>
    </row>
    <row r="2" spans="1:16" ht="20.100000000000001" customHeight="1" thickBot="1" x14ac:dyDescent="0.3">
      <c r="A2" s="6"/>
      <c r="B2" s="7"/>
      <c r="C2" s="8" t="s">
        <v>0</v>
      </c>
      <c r="D2" s="9" t="s">
        <v>1</v>
      </c>
      <c r="E2" s="10"/>
    </row>
    <row r="3" spans="1:16" ht="20.100000000000001" customHeight="1" thickBot="1" x14ac:dyDescent="0.3">
      <c r="A3" s="11"/>
      <c r="B3" s="12"/>
      <c r="C3" s="13"/>
      <c r="D3" s="14" t="s">
        <v>2</v>
      </c>
      <c r="E3" s="15"/>
    </row>
    <row r="4" spans="1:16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6" customFormat="1" ht="24" customHeight="1" thickBot="1" x14ac:dyDescent="0.3">
      <c r="A5" s="19"/>
      <c r="B5" s="20"/>
      <c r="C5" s="21"/>
      <c r="D5" s="22" t="s">
        <v>5</v>
      </c>
      <c r="E5" s="23"/>
      <c r="F5" s="24"/>
      <c r="G5" s="24"/>
      <c r="H5" s="24"/>
      <c r="I5" s="24"/>
      <c r="J5" s="24"/>
      <c r="K5" s="24"/>
      <c r="L5" s="25"/>
      <c r="M5" s="26"/>
    </row>
    <row r="6" spans="1:16" customFormat="1" ht="20.25" x14ac:dyDescent="0.3">
      <c r="A6" s="27"/>
      <c r="B6" s="27"/>
      <c r="C6" s="27"/>
      <c r="D6" s="27"/>
      <c r="E6" s="27"/>
      <c r="F6" s="28"/>
      <c r="G6" s="28"/>
      <c r="H6" s="24"/>
      <c r="I6" s="24"/>
      <c r="J6" s="24"/>
      <c r="K6" s="24"/>
      <c r="L6" s="25"/>
      <c r="M6" s="26"/>
    </row>
    <row r="7" spans="1:16" customFormat="1" ht="23.25" x14ac:dyDescent="0.35">
      <c r="A7" s="29" t="s">
        <v>6</v>
      </c>
      <c r="B7" s="29"/>
      <c r="C7" s="44">
        <v>45256</v>
      </c>
      <c r="D7" s="29" t="s">
        <v>7</v>
      </c>
      <c r="E7" s="30">
        <v>20231101735</v>
      </c>
      <c r="F7" s="28"/>
      <c r="G7" s="28"/>
      <c r="H7" s="31"/>
      <c r="I7" s="31"/>
      <c r="J7" s="31"/>
      <c r="K7" s="31"/>
      <c r="L7" s="31"/>
      <c r="M7" s="31"/>
    </row>
    <row r="8" spans="1:16" customFormat="1" ht="23.25" x14ac:dyDescent="0.35">
      <c r="A8" s="32"/>
      <c r="B8" s="32"/>
      <c r="C8" s="32"/>
      <c r="D8" s="32"/>
      <c r="E8" s="32"/>
      <c r="F8" s="33"/>
      <c r="G8" s="33"/>
      <c r="H8" s="31"/>
      <c r="I8" s="31"/>
      <c r="J8" s="31"/>
      <c r="K8" s="31"/>
      <c r="L8" s="31"/>
      <c r="M8" s="31"/>
      <c r="N8" s="1"/>
      <c r="O8" s="34"/>
      <c r="P8" s="34"/>
    </row>
    <row r="9" spans="1:16" s="1" customFormat="1" ht="20.100000000000001" customHeight="1" x14ac:dyDescent="0.25">
      <c r="A9" s="29" t="s">
        <v>8</v>
      </c>
      <c r="B9" s="29"/>
      <c r="C9" s="39" t="s">
        <v>98</v>
      </c>
      <c r="D9" s="35" t="s">
        <v>9</v>
      </c>
      <c r="E9" s="80" t="s">
        <v>99</v>
      </c>
      <c r="O9" s="34"/>
      <c r="P9" s="34"/>
    </row>
    <row r="10" spans="1:16" s="1" customFormat="1" ht="20.100000000000001" customHeight="1" x14ac:dyDescent="0.25">
      <c r="A10" s="32"/>
      <c r="B10" s="32"/>
      <c r="C10" s="32"/>
      <c r="D10" s="32"/>
      <c r="E10" s="32"/>
      <c r="O10" s="36"/>
      <c r="P10" s="36"/>
    </row>
    <row r="11" spans="1:16" s="1" customFormat="1" ht="20.100000000000001" customHeight="1" x14ac:dyDescent="0.2">
      <c r="A11" s="37" t="s">
        <v>10</v>
      </c>
      <c r="B11" s="38"/>
      <c r="C11" s="39" t="s">
        <v>98</v>
      </c>
      <c r="D11" s="35" t="s">
        <v>11</v>
      </c>
      <c r="E11" s="40" t="s">
        <v>12</v>
      </c>
      <c r="F11" s="41"/>
      <c r="G11" s="42"/>
      <c r="O11" s="36"/>
      <c r="P11" s="36"/>
    </row>
    <row r="12" spans="1:16" s="1" customFormat="1" ht="20.100000000000001" customHeight="1" thickBot="1" x14ac:dyDescent="0.3">
      <c r="A12" s="32"/>
      <c r="B12" s="32"/>
      <c r="C12" s="32"/>
      <c r="D12" s="32"/>
      <c r="E12" s="32"/>
      <c r="F12" s="32"/>
      <c r="G12" s="5"/>
      <c r="O12" s="36"/>
      <c r="P12" s="36"/>
    </row>
    <row r="13" spans="1:16" s="1" customFormat="1" ht="20.100000000000001" customHeight="1" thickBot="1" x14ac:dyDescent="0.3">
      <c r="A13" s="29" t="s">
        <v>13</v>
      </c>
      <c r="B13" s="29"/>
      <c r="C13" s="79" t="s">
        <v>100</v>
      </c>
      <c r="D13" s="35" t="s">
        <v>14</v>
      </c>
      <c r="E13" s="39" t="s">
        <v>15</v>
      </c>
      <c r="F13" s="43"/>
      <c r="G13" s="43"/>
      <c r="O13" s="36"/>
      <c r="P13" s="36"/>
    </row>
    <row r="14" spans="1:16" s="1" customFormat="1" ht="20.100000000000001" customHeight="1" x14ac:dyDescent="0.25">
      <c r="A14" s="32"/>
      <c r="B14" s="32"/>
      <c r="C14" s="32"/>
      <c r="D14" s="32"/>
      <c r="E14" s="32"/>
      <c r="F14" s="32"/>
      <c r="G14" s="5"/>
      <c r="O14" s="36"/>
      <c r="P14" s="36"/>
    </row>
    <row r="15" spans="1:16" s="1" customFormat="1" ht="29.45" customHeight="1" x14ac:dyDescent="0.2">
      <c r="A15" s="29" t="s">
        <v>16</v>
      </c>
      <c r="B15" s="29"/>
      <c r="C15" s="44">
        <v>45256</v>
      </c>
      <c r="D15" s="35" t="s">
        <v>17</v>
      </c>
      <c r="E15" s="45" t="s">
        <v>101</v>
      </c>
      <c r="F15" s="46"/>
      <c r="G15" s="46"/>
      <c r="O15" s="36"/>
      <c r="P15" s="36"/>
    </row>
    <row r="16" spans="1:16" s="1" customFormat="1" ht="20.100000000000001" customHeight="1" x14ac:dyDescent="0.25">
      <c r="A16" s="32"/>
      <c r="B16" s="32"/>
      <c r="C16" s="32"/>
      <c r="D16" s="32"/>
      <c r="E16" s="32"/>
      <c r="F16" s="32"/>
      <c r="G16" s="5"/>
      <c r="O16" s="47"/>
      <c r="P16" s="47"/>
    </row>
    <row r="17" spans="1:16" s="1" customFormat="1" ht="20.100000000000001" customHeight="1" x14ac:dyDescent="0.2">
      <c r="A17" s="29" t="s">
        <v>18</v>
      </c>
      <c r="B17" s="29"/>
      <c r="C17" s="39" t="s">
        <v>102</v>
      </c>
      <c r="D17" s="46"/>
      <c r="E17" s="48"/>
      <c r="F17" s="49"/>
      <c r="G17" s="49"/>
      <c r="O17" s="47"/>
      <c r="P17" s="47"/>
    </row>
    <row r="18" spans="1:16" s="1" customFormat="1" ht="20.100000000000001" customHeight="1" x14ac:dyDescent="0.25">
      <c r="A18" s="32"/>
      <c r="B18" s="32"/>
      <c r="C18" s="32"/>
      <c r="D18" s="32"/>
      <c r="E18" s="32"/>
      <c r="F18" s="32"/>
      <c r="G18" s="50"/>
      <c r="H18" s="50"/>
      <c r="O18" s="51"/>
      <c r="P18" s="51"/>
    </row>
    <row r="19" spans="1:16" s="1" customFormat="1" ht="20.100000000000001" customHeight="1" x14ac:dyDescent="0.2">
      <c r="A19" s="29" t="s">
        <v>19</v>
      </c>
      <c r="B19" s="29"/>
      <c r="C19" s="39"/>
      <c r="D19" s="35" t="s">
        <v>20</v>
      </c>
      <c r="E19" s="45"/>
      <c r="F19" s="48"/>
      <c r="G19" s="46"/>
      <c r="H19" s="46"/>
      <c r="O19" s="51"/>
      <c r="P19" s="51"/>
    </row>
    <row r="20" spans="1:16" s="1" customFormat="1" ht="20.100000000000001" customHeight="1" x14ac:dyDescent="0.25">
      <c r="A20" s="32"/>
      <c r="B20" s="32"/>
      <c r="C20" s="32"/>
      <c r="D20" s="32"/>
      <c r="E20" s="32"/>
      <c r="F20" s="32"/>
      <c r="G20" s="50"/>
      <c r="H20" s="50"/>
      <c r="O20" s="51"/>
      <c r="P20" s="51"/>
    </row>
    <row r="21" spans="1:16" s="1" customFormat="1" ht="20.100000000000001" customHeight="1" x14ac:dyDescent="0.2">
      <c r="A21" s="29" t="s">
        <v>21</v>
      </c>
      <c r="B21" s="29"/>
      <c r="C21" s="52"/>
      <c r="D21" s="42"/>
      <c r="E21" s="53"/>
      <c r="F21" s="48"/>
      <c r="G21" s="46"/>
      <c r="H21" s="46"/>
      <c r="O21" s="51"/>
      <c r="P21" s="51"/>
    </row>
    <row r="22" spans="1:16" s="1" customFormat="1" ht="20.100000000000001" customHeight="1" x14ac:dyDescent="0.25">
      <c r="A22" s="32"/>
      <c r="B22" s="32"/>
      <c r="C22" s="32"/>
      <c r="D22" s="32"/>
      <c r="E22" s="32"/>
      <c r="F22" s="32"/>
      <c r="G22" s="50"/>
      <c r="H22" s="50"/>
      <c r="O22" s="54"/>
      <c r="P22" s="54"/>
    </row>
    <row r="23" spans="1:16" s="1" customFormat="1" ht="20.100000000000001" customHeight="1" x14ac:dyDescent="0.2">
      <c r="A23" s="55"/>
      <c r="B23" s="55"/>
      <c r="C23" s="5"/>
      <c r="D23" s="5"/>
      <c r="E23" s="5"/>
      <c r="F23" s="5"/>
      <c r="G23" s="5"/>
      <c r="H23" s="5"/>
      <c r="O23" s="54"/>
      <c r="P23" s="54"/>
    </row>
    <row r="24" spans="1:16" s="1" customFormat="1" ht="20.100000000000001" customHeight="1" x14ac:dyDescent="0.2">
      <c r="A24" s="56"/>
      <c r="B24" s="56"/>
      <c r="C24" s="56"/>
      <c r="D24" s="56"/>
      <c r="E24" s="56"/>
      <c r="F24" s="56"/>
      <c r="G24" s="56"/>
      <c r="H24" s="57"/>
      <c r="O24" s="54"/>
      <c r="P24" s="54"/>
    </row>
    <row r="25" spans="1:16" s="1" customFormat="1" ht="30" customHeight="1" x14ac:dyDescent="0.2">
      <c r="A25" s="58" t="s">
        <v>22</v>
      </c>
      <c r="B25" s="58" t="s">
        <v>23</v>
      </c>
      <c r="C25" s="58" t="s">
        <v>24</v>
      </c>
      <c r="D25" s="58" t="s">
        <v>25</v>
      </c>
      <c r="E25" s="58" t="s">
        <v>26</v>
      </c>
      <c r="F25" s="59" t="s">
        <v>27</v>
      </c>
      <c r="G25" s="59" t="s">
        <v>28</v>
      </c>
      <c r="O25" s="54"/>
      <c r="P25" s="54"/>
    </row>
    <row r="26" spans="1:16" ht="15" x14ac:dyDescent="0.2">
      <c r="A26" s="81" t="s">
        <v>103</v>
      </c>
      <c r="B26" s="61" t="s">
        <v>29</v>
      </c>
      <c r="C26" s="62" t="s">
        <v>30</v>
      </c>
      <c r="D26" s="63">
        <v>0</v>
      </c>
      <c r="E26" s="64"/>
      <c r="F26" s="65">
        <v>168</v>
      </c>
      <c r="G26" s="65">
        <f>+D26*F26</f>
        <v>0</v>
      </c>
    </row>
    <row r="27" spans="1:16" ht="15" x14ac:dyDescent="0.2">
      <c r="A27" s="60" t="s">
        <v>31</v>
      </c>
      <c r="B27" s="61">
        <v>210431404</v>
      </c>
      <c r="C27" s="62" t="s">
        <v>32</v>
      </c>
      <c r="D27" s="63">
        <v>6</v>
      </c>
      <c r="E27" s="64"/>
      <c r="F27" s="65">
        <v>168</v>
      </c>
      <c r="G27" s="65">
        <f t="shared" ref="G27:G42" si="0">+D27*F27</f>
        <v>1008</v>
      </c>
    </row>
    <row r="28" spans="1:16" ht="15" x14ac:dyDescent="0.2">
      <c r="A28" s="60" t="s">
        <v>33</v>
      </c>
      <c r="B28" s="61">
        <v>210936625</v>
      </c>
      <c r="C28" s="62" t="s">
        <v>34</v>
      </c>
      <c r="D28" s="63">
        <v>3</v>
      </c>
      <c r="E28" s="64"/>
      <c r="F28" s="65">
        <v>168</v>
      </c>
      <c r="G28" s="65">
        <f t="shared" si="0"/>
        <v>504</v>
      </c>
    </row>
    <row r="29" spans="1:16" ht="15" x14ac:dyDescent="0.2">
      <c r="A29" s="60" t="s">
        <v>35</v>
      </c>
      <c r="B29" s="61">
        <v>201023154</v>
      </c>
      <c r="C29" s="62" t="s">
        <v>36</v>
      </c>
      <c r="D29" s="63">
        <v>3</v>
      </c>
      <c r="E29" s="64"/>
      <c r="F29" s="65">
        <v>168</v>
      </c>
      <c r="G29" s="65">
        <f t="shared" si="0"/>
        <v>504</v>
      </c>
    </row>
    <row r="30" spans="1:16" ht="15" x14ac:dyDescent="0.2">
      <c r="A30" s="60" t="s">
        <v>37</v>
      </c>
      <c r="B30" s="61">
        <v>210936627</v>
      </c>
      <c r="C30" s="62" t="s">
        <v>38</v>
      </c>
      <c r="D30" s="63">
        <v>3</v>
      </c>
      <c r="E30" s="64"/>
      <c r="F30" s="65">
        <v>168</v>
      </c>
      <c r="G30" s="65">
        <f t="shared" si="0"/>
        <v>504</v>
      </c>
    </row>
    <row r="31" spans="1:16" ht="15" x14ac:dyDescent="0.2">
      <c r="A31" s="60" t="s">
        <v>39</v>
      </c>
      <c r="B31" s="61">
        <v>210936628</v>
      </c>
      <c r="C31" s="62" t="s">
        <v>40</v>
      </c>
      <c r="D31" s="63">
        <v>3</v>
      </c>
      <c r="E31" s="64"/>
      <c r="F31" s="65">
        <v>168</v>
      </c>
      <c r="G31" s="65">
        <f t="shared" si="0"/>
        <v>504</v>
      </c>
    </row>
    <row r="32" spans="1:16" ht="15" x14ac:dyDescent="0.2">
      <c r="A32" s="60" t="s">
        <v>41</v>
      </c>
      <c r="B32" s="61">
        <v>210936629</v>
      </c>
      <c r="C32" s="62" t="s">
        <v>42</v>
      </c>
      <c r="D32" s="63">
        <v>3</v>
      </c>
      <c r="E32" s="64"/>
      <c r="F32" s="65">
        <v>168</v>
      </c>
      <c r="G32" s="65">
        <f t="shared" si="0"/>
        <v>504</v>
      </c>
    </row>
    <row r="33" spans="1:7" ht="15" x14ac:dyDescent="0.2">
      <c r="A33" s="60" t="s">
        <v>43</v>
      </c>
      <c r="B33" s="61">
        <v>210936630</v>
      </c>
      <c r="C33" s="62" t="s">
        <v>44</v>
      </c>
      <c r="D33" s="63">
        <v>2</v>
      </c>
      <c r="E33" s="64"/>
      <c r="F33" s="65">
        <v>168</v>
      </c>
      <c r="G33" s="65">
        <f t="shared" si="0"/>
        <v>336</v>
      </c>
    </row>
    <row r="34" spans="1:7" ht="15" x14ac:dyDescent="0.2">
      <c r="A34" s="60" t="s">
        <v>45</v>
      </c>
      <c r="B34" s="61">
        <v>210431403</v>
      </c>
      <c r="C34" s="62" t="s">
        <v>46</v>
      </c>
      <c r="D34" s="63">
        <v>2</v>
      </c>
      <c r="E34" s="64"/>
      <c r="F34" s="65">
        <v>168</v>
      </c>
      <c r="G34" s="65">
        <f t="shared" si="0"/>
        <v>336</v>
      </c>
    </row>
    <row r="35" spans="1:7" ht="15" x14ac:dyDescent="0.2">
      <c r="A35" s="60" t="s">
        <v>47</v>
      </c>
      <c r="B35" s="61">
        <v>210431404</v>
      </c>
      <c r="C35" s="62" t="s">
        <v>48</v>
      </c>
      <c r="D35" s="63">
        <v>3</v>
      </c>
      <c r="E35" s="64"/>
      <c r="F35" s="65">
        <v>168</v>
      </c>
      <c r="G35" s="65">
        <f t="shared" si="0"/>
        <v>504</v>
      </c>
    </row>
    <row r="36" spans="1:7" ht="15" x14ac:dyDescent="0.2">
      <c r="A36" s="60" t="s">
        <v>49</v>
      </c>
      <c r="B36" s="61">
        <v>210936625</v>
      </c>
      <c r="C36" s="62" t="s">
        <v>50</v>
      </c>
      <c r="D36" s="63">
        <v>3</v>
      </c>
      <c r="E36" s="64"/>
      <c r="F36" s="65">
        <v>168</v>
      </c>
      <c r="G36" s="65">
        <f t="shared" si="0"/>
        <v>504</v>
      </c>
    </row>
    <row r="37" spans="1:7" ht="15" x14ac:dyDescent="0.2">
      <c r="A37" s="60">
        <v>116154</v>
      </c>
      <c r="B37" s="61" t="s">
        <v>51</v>
      </c>
      <c r="C37" s="62" t="s">
        <v>52</v>
      </c>
      <c r="D37" s="63">
        <v>3</v>
      </c>
      <c r="E37" s="64"/>
      <c r="F37" s="65">
        <v>168</v>
      </c>
      <c r="G37" s="65">
        <f t="shared" si="0"/>
        <v>504</v>
      </c>
    </row>
    <row r="38" spans="1:7" ht="15" x14ac:dyDescent="0.2">
      <c r="A38" s="60" t="s">
        <v>53</v>
      </c>
      <c r="B38" s="61">
        <v>201023154</v>
      </c>
      <c r="C38" s="62" t="s">
        <v>54</v>
      </c>
      <c r="D38" s="63">
        <v>3</v>
      </c>
      <c r="E38" s="64"/>
      <c r="F38" s="65">
        <v>168</v>
      </c>
      <c r="G38" s="65">
        <f t="shared" si="0"/>
        <v>504</v>
      </c>
    </row>
    <row r="39" spans="1:7" ht="15" x14ac:dyDescent="0.2">
      <c r="A39" s="60" t="s">
        <v>55</v>
      </c>
      <c r="B39" s="61">
        <v>210936627</v>
      </c>
      <c r="C39" s="62" t="s">
        <v>56</v>
      </c>
      <c r="D39" s="63">
        <v>0</v>
      </c>
      <c r="E39" s="64"/>
      <c r="F39" s="65">
        <v>168</v>
      </c>
      <c r="G39" s="65">
        <f t="shared" si="0"/>
        <v>0</v>
      </c>
    </row>
    <row r="40" spans="1:7" ht="15" x14ac:dyDescent="0.2">
      <c r="A40" s="60" t="s">
        <v>57</v>
      </c>
      <c r="B40" s="61">
        <v>210936628</v>
      </c>
      <c r="C40" s="62" t="s">
        <v>58</v>
      </c>
      <c r="D40" s="63">
        <v>6</v>
      </c>
      <c r="E40" s="64"/>
      <c r="F40" s="65">
        <v>168</v>
      </c>
      <c r="G40" s="65">
        <f t="shared" si="0"/>
        <v>1008</v>
      </c>
    </row>
    <row r="41" spans="1:7" ht="15.75" x14ac:dyDescent="0.25">
      <c r="A41" s="60"/>
      <c r="B41" s="61"/>
      <c r="C41" s="62"/>
      <c r="D41" s="66">
        <f>SUM(D26:D40)</f>
        <v>43</v>
      </c>
      <c r="E41" s="64"/>
      <c r="F41" s="65"/>
      <c r="G41" s="65"/>
    </row>
    <row r="42" spans="1:7" ht="15" x14ac:dyDescent="0.2">
      <c r="A42" s="63" t="s">
        <v>59</v>
      </c>
      <c r="B42" s="61" t="s">
        <v>60</v>
      </c>
      <c r="C42" s="62" t="s">
        <v>61</v>
      </c>
      <c r="D42" s="63">
        <v>5</v>
      </c>
      <c r="E42" s="64"/>
      <c r="F42" s="65">
        <v>36</v>
      </c>
      <c r="G42" s="65">
        <f t="shared" si="0"/>
        <v>180</v>
      </c>
    </row>
    <row r="43" spans="1:7" ht="20.100000000000001" customHeight="1" x14ac:dyDescent="0.25">
      <c r="A43" s="55"/>
      <c r="B43" s="67"/>
      <c r="C43" s="68"/>
      <c r="D43" s="55"/>
      <c r="F43" s="82" t="s">
        <v>62</v>
      </c>
      <c r="G43" s="83">
        <f>SUM(G26:G42)</f>
        <v>7404</v>
      </c>
    </row>
    <row r="44" spans="1:7" ht="15.75" x14ac:dyDescent="0.25">
      <c r="A44" s="55"/>
      <c r="B44" s="67"/>
      <c r="C44" s="68"/>
      <c r="D44" s="55"/>
      <c r="F44" s="82" t="s">
        <v>63</v>
      </c>
      <c r="G44" s="83">
        <f>+G43*0.12</f>
        <v>888.48</v>
      </c>
    </row>
    <row r="45" spans="1:7" ht="15.75" x14ac:dyDescent="0.25">
      <c r="A45" s="55"/>
      <c r="B45" s="67"/>
      <c r="C45" s="68"/>
      <c r="D45" s="55"/>
      <c r="F45" s="82" t="s">
        <v>64</v>
      </c>
      <c r="G45" s="83">
        <f>+G43+G44</f>
        <v>8292.48</v>
      </c>
    </row>
    <row r="46" spans="1:7" ht="15.75" x14ac:dyDescent="0.25">
      <c r="A46" s="55"/>
      <c r="B46" s="67"/>
      <c r="C46" s="68"/>
      <c r="D46" s="55"/>
      <c r="F46" s="69"/>
      <c r="G46" s="70"/>
    </row>
    <row r="47" spans="1:7" ht="18.75" x14ac:dyDescent="0.3">
      <c r="A47" s="55"/>
      <c r="B47" s="71" t="s">
        <v>65</v>
      </c>
      <c r="C47" s="71"/>
      <c r="D47" s="71"/>
      <c r="F47" s="69"/>
      <c r="G47" s="70"/>
    </row>
    <row r="48" spans="1:7" ht="18" x14ac:dyDescent="0.25">
      <c r="B48" s="72" t="s">
        <v>66</v>
      </c>
      <c r="C48" s="72" t="s">
        <v>67</v>
      </c>
      <c r="D48" s="72" t="s">
        <v>68</v>
      </c>
      <c r="E48"/>
      <c r="F48"/>
    </row>
    <row r="49" spans="2:6" ht="18" x14ac:dyDescent="0.25">
      <c r="B49" s="73" t="s">
        <v>69</v>
      </c>
      <c r="C49" s="74" t="s">
        <v>70</v>
      </c>
      <c r="D49" s="75">
        <v>1</v>
      </c>
      <c r="E49"/>
      <c r="F49"/>
    </row>
    <row r="50" spans="2:6" ht="18" x14ac:dyDescent="0.25">
      <c r="B50" s="73" t="s">
        <v>71</v>
      </c>
      <c r="C50" s="74" t="s">
        <v>72</v>
      </c>
      <c r="D50" s="75">
        <v>1</v>
      </c>
      <c r="E50"/>
      <c r="F50"/>
    </row>
    <row r="51" spans="2:6" ht="18" x14ac:dyDescent="0.25">
      <c r="B51" s="73" t="s">
        <v>73</v>
      </c>
      <c r="C51" s="74" t="s">
        <v>74</v>
      </c>
      <c r="D51" s="75">
        <v>1</v>
      </c>
      <c r="E51"/>
      <c r="F51"/>
    </row>
    <row r="52" spans="2:6" ht="18" x14ac:dyDescent="0.25">
      <c r="B52" s="73" t="s">
        <v>73</v>
      </c>
      <c r="C52" s="74" t="s">
        <v>75</v>
      </c>
      <c r="D52" s="75">
        <v>1</v>
      </c>
      <c r="E52"/>
      <c r="F52"/>
    </row>
    <row r="53" spans="2:6" ht="18" x14ac:dyDescent="0.25">
      <c r="B53" s="73" t="s">
        <v>76</v>
      </c>
      <c r="C53" s="74" t="s">
        <v>77</v>
      </c>
      <c r="D53" s="75">
        <v>1</v>
      </c>
      <c r="E53"/>
      <c r="F53"/>
    </row>
    <row r="54" spans="2:6" ht="18" x14ac:dyDescent="0.25">
      <c r="B54" s="73" t="s">
        <v>78</v>
      </c>
      <c r="C54" s="74" t="s">
        <v>79</v>
      </c>
      <c r="D54" s="75">
        <v>1</v>
      </c>
      <c r="E54"/>
      <c r="F54"/>
    </row>
    <row r="55" spans="2:6" ht="18" x14ac:dyDescent="0.25">
      <c r="B55" s="73" t="s">
        <v>80</v>
      </c>
      <c r="C55" s="74" t="s">
        <v>81</v>
      </c>
      <c r="D55" s="75">
        <v>1</v>
      </c>
      <c r="E55"/>
      <c r="F55"/>
    </row>
    <row r="56" spans="2:6" ht="18" x14ac:dyDescent="0.25">
      <c r="B56" s="73" t="s">
        <v>82</v>
      </c>
      <c r="C56" s="74" t="s">
        <v>83</v>
      </c>
      <c r="D56" s="75">
        <v>1</v>
      </c>
      <c r="E56"/>
      <c r="F56"/>
    </row>
    <row r="57" spans="2:6" ht="18" x14ac:dyDescent="0.25">
      <c r="B57" s="73" t="s">
        <v>84</v>
      </c>
      <c r="C57" s="74" t="s">
        <v>85</v>
      </c>
      <c r="D57" s="75">
        <v>1</v>
      </c>
      <c r="E57"/>
      <c r="F57"/>
    </row>
    <row r="58" spans="2:6" ht="18" x14ac:dyDescent="0.25">
      <c r="B58" s="73" t="s">
        <v>86</v>
      </c>
      <c r="C58" s="74" t="s">
        <v>87</v>
      </c>
      <c r="D58" s="75">
        <v>1</v>
      </c>
      <c r="E58"/>
      <c r="F58"/>
    </row>
    <row r="59" spans="2:6" ht="18" x14ac:dyDescent="0.25">
      <c r="B59" s="73" t="s">
        <v>88</v>
      </c>
      <c r="C59" s="74" t="s">
        <v>89</v>
      </c>
      <c r="D59" s="75">
        <v>1</v>
      </c>
      <c r="E59"/>
      <c r="F59"/>
    </row>
    <row r="60" spans="2:6" ht="18" x14ac:dyDescent="0.25">
      <c r="B60" s="73" t="s">
        <v>90</v>
      </c>
      <c r="C60" s="74" t="s">
        <v>91</v>
      </c>
      <c r="D60" s="75">
        <v>2</v>
      </c>
      <c r="E60"/>
      <c r="F60"/>
    </row>
    <row r="61" spans="2:6" ht="18" x14ac:dyDescent="0.25">
      <c r="B61" s="73" t="s">
        <v>90</v>
      </c>
      <c r="C61" s="74" t="s">
        <v>92</v>
      </c>
      <c r="D61" s="75">
        <v>1</v>
      </c>
      <c r="E61"/>
      <c r="F61"/>
    </row>
    <row r="62" spans="2:6" ht="18" x14ac:dyDescent="0.25">
      <c r="B62" s="73"/>
      <c r="C62" s="74"/>
      <c r="D62" s="75"/>
      <c r="E62"/>
      <c r="F62"/>
    </row>
    <row r="63" spans="2:6" ht="15.75" x14ac:dyDescent="0.25">
      <c r="B63" s="2"/>
      <c r="C63" s="76"/>
      <c r="D63" s="55"/>
      <c r="E63"/>
      <c r="F63"/>
    </row>
    <row r="64" spans="2:6" ht="20.100000000000001" customHeight="1" x14ac:dyDescent="0.25">
      <c r="B64" s="77"/>
      <c r="C64" s="77"/>
      <c r="D64" s="77"/>
      <c r="E64" s="77"/>
    </row>
    <row r="65" spans="2:5" ht="20.100000000000001" customHeight="1" x14ac:dyDescent="0.2">
      <c r="B65" s="55"/>
      <c r="C65" s="55"/>
      <c r="E65" s="5"/>
    </row>
    <row r="66" spans="2:5" ht="20.100000000000001" customHeight="1" x14ac:dyDescent="0.2">
      <c r="B66" s="55"/>
      <c r="C66" s="55"/>
      <c r="E66" s="5"/>
    </row>
    <row r="67" spans="2:5" ht="20.100000000000001" customHeight="1" thickBot="1" x14ac:dyDescent="0.25">
      <c r="B67" s="5" t="s">
        <v>93</v>
      </c>
      <c r="C67" s="78"/>
      <c r="E67" s="5"/>
    </row>
    <row r="68" spans="2:5" ht="20.100000000000001" customHeight="1" x14ac:dyDescent="0.25">
      <c r="B68"/>
      <c r="C68"/>
      <c r="E68" s="5"/>
    </row>
    <row r="69" spans="2:5" ht="20.100000000000001" customHeight="1" x14ac:dyDescent="0.25">
      <c r="B69"/>
      <c r="C69"/>
      <c r="E69" s="5"/>
    </row>
    <row r="70" spans="2:5" ht="20.100000000000001" customHeight="1" thickBot="1" x14ac:dyDescent="0.25">
      <c r="B70" s="5" t="s">
        <v>94</v>
      </c>
      <c r="C70" s="78"/>
      <c r="E70" s="5"/>
    </row>
    <row r="71" spans="2:5" ht="20.100000000000001" customHeight="1" x14ac:dyDescent="0.25">
      <c r="B71"/>
      <c r="C71"/>
      <c r="E71" s="5"/>
    </row>
    <row r="72" spans="2:5" ht="20.100000000000001" customHeight="1" x14ac:dyDescent="0.25">
      <c r="B72"/>
      <c r="C72"/>
      <c r="E72" s="5"/>
    </row>
    <row r="73" spans="2:5" ht="20.100000000000001" customHeight="1" x14ac:dyDescent="0.25">
      <c r="B73"/>
      <c r="C73"/>
      <c r="E73" s="5"/>
    </row>
    <row r="74" spans="2:5" ht="20.100000000000001" customHeight="1" x14ac:dyDescent="0.25">
      <c r="B74"/>
      <c r="C74"/>
      <c r="E74" s="5"/>
    </row>
    <row r="75" spans="2:5" ht="20.100000000000001" customHeight="1" thickBot="1" x14ac:dyDescent="0.25">
      <c r="B75" s="5" t="s">
        <v>95</v>
      </c>
      <c r="C75" s="78"/>
    </row>
    <row r="76" spans="2:5" ht="20.100000000000001" customHeight="1" x14ac:dyDescent="0.25">
      <c r="B76"/>
      <c r="C76"/>
    </row>
    <row r="77" spans="2:5" ht="20.100000000000001" customHeight="1" x14ac:dyDescent="0.25">
      <c r="B77"/>
      <c r="C77"/>
    </row>
    <row r="78" spans="2:5" ht="20.100000000000001" customHeight="1" thickBot="1" x14ac:dyDescent="0.25">
      <c r="B78" s="5" t="s">
        <v>96</v>
      </c>
      <c r="C78" s="78"/>
    </row>
    <row r="79" spans="2:5" ht="20.100000000000001" customHeight="1" x14ac:dyDescent="0.25">
      <c r="B79"/>
      <c r="C79"/>
    </row>
    <row r="80" spans="2:5" ht="20.100000000000001" customHeight="1" x14ac:dyDescent="0.25">
      <c r="B80"/>
      <c r="C80"/>
    </row>
    <row r="81" spans="2:3" ht="20.100000000000001" customHeight="1" thickBot="1" x14ac:dyDescent="0.25">
      <c r="B81" s="5" t="s">
        <v>97</v>
      </c>
      <c r="C81" s="78"/>
    </row>
  </sheetData>
  <mergeCells count="8">
    <mergeCell ref="A11:B11"/>
    <mergeCell ref="B47:D47"/>
    <mergeCell ref="C2:C3"/>
    <mergeCell ref="D2:E2"/>
    <mergeCell ref="C4:C5"/>
    <mergeCell ref="D4:E4"/>
    <mergeCell ref="D5:E5"/>
    <mergeCell ref="O8:P9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2023-11-26T16:04:24Z</cp:lastPrinted>
  <dcterms:created xsi:type="dcterms:W3CDTF">2023-11-26T15:58:46Z</dcterms:created>
  <dcterms:modified xsi:type="dcterms:W3CDTF">2023-11-26T16:38:06Z</dcterms:modified>
</cp:coreProperties>
</file>