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UESS\"/>
    </mc:Choice>
  </mc:AlternateContent>
  <xr:revisionPtr revIDLastSave="0" documentId="13_ncr:1_{578E2EE2-6867-4046-B004-2B9B776863BD}" xr6:coauthVersionLast="47" xr6:coauthVersionMax="47" xr10:uidLastSave="{00000000-0000-0000-0000-000000000000}"/>
  <bookViews>
    <workbookView xWindow="-120" yWindow="-120" windowWidth="29040" windowHeight="15840" xr2:uid="{81AC292F-AF4F-47EA-BECC-DA2CBC73856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4" i="1" l="1"/>
  <c r="G86" i="1" l="1"/>
  <c r="G85" i="1"/>
  <c r="G84" i="1"/>
  <c r="G83" i="1"/>
  <c r="G82" i="1"/>
  <c r="G81" i="1"/>
  <c r="G80" i="1"/>
  <c r="G79" i="1"/>
  <c r="G78" i="1"/>
  <c r="G76" i="1"/>
  <c r="G75" i="1"/>
  <c r="G74" i="1"/>
  <c r="G73" i="1"/>
  <c r="G72" i="1"/>
  <c r="G71" i="1"/>
  <c r="G70" i="1"/>
  <c r="G69" i="1"/>
  <c r="G68" i="1"/>
  <c r="G67" i="1"/>
  <c r="G66" i="1"/>
  <c r="G65" i="1"/>
  <c r="G63" i="1"/>
  <c r="G62" i="1"/>
  <c r="G61" i="1"/>
  <c r="G60" i="1"/>
  <c r="G59" i="1"/>
  <c r="G58" i="1"/>
  <c r="G57" i="1"/>
  <c r="G56" i="1"/>
  <c r="G55" i="1"/>
  <c r="G54" i="1"/>
  <c r="G52" i="1"/>
  <c r="G51" i="1"/>
  <c r="D87" i="1"/>
  <c r="D77" i="1"/>
  <c r="D64" i="1"/>
  <c r="D53" i="1"/>
  <c r="B232" i="1"/>
  <c r="B205" i="1"/>
  <c r="B188" i="1"/>
  <c r="G155" i="1"/>
  <c r="G154" i="1"/>
  <c r="G153" i="1"/>
  <c r="D152" i="1"/>
  <c r="G151" i="1"/>
  <c r="G150" i="1"/>
  <c r="G149" i="1"/>
  <c r="G148" i="1"/>
  <c r="G147" i="1"/>
  <c r="G146" i="1"/>
  <c r="G145" i="1"/>
  <c r="G144" i="1"/>
  <c r="G143" i="1"/>
  <c r="D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D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D50" i="1"/>
  <c r="G49" i="1"/>
  <c r="G48" i="1"/>
  <c r="G47" i="1"/>
  <c r="G46" i="1"/>
  <c r="G45" i="1"/>
  <c r="G44" i="1"/>
  <c r="G43" i="1"/>
  <c r="D42" i="1"/>
  <c r="G41" i="1"/>
  <c r="G40" i="1"/>
  <c r="G39" i="1"/>
  <c r="G38" i="1"/>
  <c r="G37" i="1"/>
  <c r="G36" i="1"/>
  <c r="G35" i="1"/>
  <c r="D34" i="1"/>
  <c r="G33" i="1"/>
  <c r="G32" i="1"/>
  <c r="G31" i="1"/>
  <c r="G30" i="1"/>
  <c r="G29" i="1"/>
  <c r="G28" i="1"/>
  <c r="G27" i="1"/>
  <c r="G26" i="1"/>
  <c r="G25" i="1"/>
  <c r="G156" i="1" l="1"/>
  <c r="G157" i="1" s="1"/>
  <c r="G15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DFDB708-E92C-404F-B508-0C89949769C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AB1A168-BC8C-4B2B-885A-5AC1D0B806C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C0537AB-1F0E-4F50-A30E-CF38F280891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3E97A18-3218-44C7-AA70-63FF41E3914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<sst xmlns="http://schemas.openxmlformats.org/spreadsheetml/2006/main" count="463" uniqueCount="444">
  <si>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</si>
  <si>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</si>
  <si>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</si>
  <si>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</si>
  <si>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</si>
  <si>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</si>
  <si>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</si>
  <si>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</si>
  <si>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</si>
  <si>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CLINICA UEES</t>
  </si>
  <si>
    <t>RUC. CLIENTE</t>
  </si>
  <si>
    <t>O990050368001</t>
  </si>
  <si>
    <t>INSTITUCION/CLINICA/HOSPITAL</t>
  </si>
  <si>
    <t>NOTA</t>
  </si>
  <si>
    <t>INQ</t>
  </si>
  <si>
    <t>PUNTO DE LLEGADA</t>
  </si>
  <si>
    <t>URBANIZACION TORNERO 3MZ6 SOLAR 15-16-17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</si>
  <si>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</si>
  <si>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</si>
  <si>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</si>
  <si>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</si>
  <si>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</si>
  <si>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</si>
  <si>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</si>
  <si>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</si>
  <si>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</si>
  <si>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</si>
  <si>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</si>
  <si>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</si>
  <si>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</si>
  <si>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</si>
  <si>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</si>
  <si>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SF-642.003</t>
  </si>
  <si>
    <t>PLACA BLOQ. HUMERO PROXIMAL PHILOS  3.5mm*03 ORIF. ACERO</t>
  </si>
  <si>
    <t>SF-642.004</t>
  </si>
  <si>
    <t>PLACA BLOQ. HUMERO PROXIMAL PHILOS  3.5mm*04 ORIF. ACERO</t>
  </si>
  <si>
    <t>SF-642.005</t>
  </si>
  <si>
    <t>200215231</t>
  </si>
  <si>
    <t>PLACA BLOQ. HUMERO PROXIMAL PHILOS  3.5mm*05 ORIF. ACERO</t>
  </si>
  <si>
    <t>SF-642.206</t>
  </si>
  <si>
    <t>201022969</t>
  </si>
  <si>
    <t>PLACA BLOQ. HUMERO PROXIMAL PHILOS  3.5mm*06 ORIF. ACERO</t>
  </si>
  <si>
    <t>SF-642.207</t>
  </si>
  <si>
    <t>PLACA BLOQ. HUMERO PROXIMAL PHILOS  3.5mm*07 ORIF. ACERO</t>
  </si>
  <si>
    <t>SF-642.208</t>
  </si>
  <si>
    <t>PLACA BLOQ.  HUMERO PROXIMAL PHILOS  3.5mm*08 ORIF. ACERO</t>
  </si>
  <si>
    <t>SF-642.210</t>
  </si>
  <si>
    <t>200922257</t>
  </si>
  <si>
    <t>PLACA BLOQ.  HUMERO PROXIMAL PHILOS  3.5mm*10 ORIF. ACERO</t>
  </si>
  <si>
    <t>SF-642.212</t>
  </si>
  <si>
    <t>18B5293</t>
  </si>
  <si>
    <t>PLACA BLOQ.  HUMERO PROXIMAL PHILOS  3.5mm*12 ORIF. ACERO</t>
  </si>
  <si>
    <t>SF-642.214</t>
  </si>
  <si>
    <t>18A5551</t>
  </si>
  <si>
    <t>PLACA BLOQ.  HUMERO PROXIMAL PHILOS  3.5mm*14 ORIF. ACERO</t>
  </si>
  <si>
    <t>SF-734.002R</t>
  </si>
  <si>
    <t>220242866</t>
  </si>
  <si>
    <t>PLACA  BLOQ. HUMERO PROXIMAL  PERIARTICULAR 3.5mm*2 ORIF DER ACERO</t>
  </si>
  <si>
    <t>SF-734.004R</t>
  </si>
  <si>
    <t>220242867</t>
  </si>
  <si>
    <t>PLACA  BLOQ. HUMERO PROXIMAL  PERIARTICULAR 3.5mm*4 ORIF DER ACERO</t>
  </si>
  <si>
    <t>SF-734.006R</t>
  </si>
  <si>
    <t>220242868</t>
  </si>
  <si>
    <t>PLACA  BLOQ. HUMERO PROXIMAL  PERIARTICULAR 3.5mm*6 ORIF DER ACERO</t>
  </si>
  <si>
    <t>SF-734.008R</t>
  </si>
  <si>
    <t>220242869</t>
  </si>
  <si>
    <t>PLACA  BLOQ. HUMERO PROXIMAL  PERIARTICULAR 3.5mm*8 ORIF DER ACERO</t>
  </si>
  <si>
    <t>SF-734.010R</t>
  </si>
  <si>
    <t>220242870</t>
  </si>
  <si>
    <t>PLACA  BLOQ. HUMERO PROXIMAL  PERIARTICULAR 3.5mm*10 ORIF DER ACERO</t>
  </si>
  <si>
    <t>SF-734.012R</t>
  </si>
  <si>
    <t>220242871</t>
  </si>
  <si>
    <t>PLACA  BLOQ. HUMERO PROXIMAL  PERIARTICULAR 3.5mm*12 ORIF DER ACERO</t>
  </si>
  <si>
    <t>SF-734.014R</t>
  </si>
  <si>
    <t>220242872</t>
  </si>
  <si>
    <t>PLACA  BLOQ. HUMERO PROXIMAL  PERIARTICULAR 3.5mm*14 ORIF DER ACERO</t>
  </si>
  <si>
    <t>SF-734.002L</t>
  </si>
  <si>
    <t>220242859</t>
  </si>
  <si>
    <t>PLACA  BLOQ. HUMERO PROXIMAL  PERIARTICULAR 3.5mm*2 ORIF IZQ ACERO</t>
  </si>
  <si>
    <t>SF-734.004L</t>
  </si>
  <si>
    <t>220242860</t>
  </si>
  <si>
    <t>PLACA  BLOQ. HUMERO PROXIMAL  PERIARTICULAR 3.5mm*4 ORIF IZQ ACERO</t>
  </si>
  <si>
    <t>SF-734.006L</t>
  </si>
  <si>
    <t>220242861</t>
  </si>
  <si>
    <t>PLACA  BLOQ. HUMERO PROXIMAL  PERIARTICULAR 3.5mm*6 ORIF IZQ ACERO</t>
  </si>
  <si>
    <t>SF-734.008L</t>
  </si>
  <si>
    <t>220242862</t>
  </si>
  <si>
    <t>PLACA  BLOQ. HUMERO PROXIMAL  PERIARTICULAR 3.5mm*8 ORIF IZQ ACERO</t>
  </si>
  <si>
    <t>SF-734.010L</t>
  </si>
  <si>
    <t>220242863</t>
  </si>
  <si>
    <t>PLACA  BLOQ. HUMERO PROXIMAL  PERIARTICULAR 3.5mm*10 ORIF IZQ ACERO</t>
  </si>
  <si>
    <t>SF-734.012L</t>
  </si>
  <si>
    <t>220242864</t>
  </si>
  <si>
    <t>PLACA  BLOQ. HUMERO PROXIMAL  PERIARTICULAR 3.5mm*12 ORIF IZQ ACERO</t>
  </si>
  <si>
    <t>SF-734.014L</t>
  </si>
  <si>
    <t>220242865</t>
  </si>
  <si>
    <t>PLACA  BLOQ. HUMERO PROXIMAL  PERIARTICULAR 3.5mm*14 ORIF IZQ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</si>
  <si>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</si>
  <si>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</si>
  <si>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</si>
  <si>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</si>
  <si>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</si>
  <si>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</si>
  <si>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</si>
  <si>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</si>
  <si>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</si>
  <si>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</si>
  <si>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</si>
  <si>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</si>
  <si>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</si>
  <si>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</si>
  <si>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</si>
  <si>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</si>
  <si>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</si>
  <si>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</si>
  <si>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</si>
  <si>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</si>
  <si>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</si>
  <si>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</si>
  <si>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</si>
  <si>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</si>
  <si>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</si>
  <si>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</si>
  <si>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</si>
  <si>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</si>
  <si>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</si>
  <si>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</si>
  <si>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</si>
  <si>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</si>
  <si>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</si>
  <si>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</si>
  <si>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</si>
  <si>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</si>
  <si>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</si>
  <si>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</si>
  <si>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</si>
  <si>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</si>
  <si>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</si>
  <si>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</si>
  <si>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</si>
  <si>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</si>
  <si>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</si>
  <si>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</si>
  <si>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</si>
  <si>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</si>
  <si>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</si>
  <si>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</si>
  <si>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</si>
  <si>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</si>
  <si>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</si>
  <si>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</si>
  <si>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</si>
  <si>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</si>
  <si>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</si>
  <si>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</si>
  <si>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</si>
  <si>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</si>
  <si>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</si>
  <si>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</si>
  <si>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</si>
  <si>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</si>
  <si>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</si>
  <si>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</si>
  <si>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</si>
  <si>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</si>
  <si>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</si>
  <si>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</si>
  <si>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</si>
  <si>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</si>
  <si>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</si>
  <si>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</si>
  <si>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</si>
  <si>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</si>
  <si>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</si>
  <si>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</si>
  <si>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</si>
  <si>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</si>
  <si>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</si>
  <si>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</si>
  <si>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</si>
  <si>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</si>
  <si>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</si>
  <si>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</si>
  <si>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</si>
  <si>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</si>
  <si>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</si>
  <si>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</si>
  <si>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</si>
  <si>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</si>
  <si>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</si>
  <si>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</si>
  <si>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</si>
  <si>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</si>
  <si>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</si>
  <si>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</si>
  <si>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</si>
  <si>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</si>
  <si>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</si>
  <si>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</si>
  <si>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</si>
  <si>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</si>
  <si>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</si>
  <si>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</si>
  <si>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</si>
  <si>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</si>
  <si>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</si>
  <si>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</si>
  <si>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</si>
  <si>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</si>
  <si>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</si>
  <si>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</si>
  <si>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</si>
  <si>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2306000691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</si>
  <si>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</si>
  <si>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</si>
  <si>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</si>
  <si>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</si>
  <si>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</si>
  <si>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</si>
  <si>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</si>
  <si>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</si>
  <si>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</si>
  <si>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</si>
  <si>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</si>
  <si>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</si>
  <si>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</si>
  <si>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</si>
  <si>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</si>
  <si>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</si>
  <si>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</si>
  <si>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</si>
  <si>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</si>
  <si>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</si>
  <si>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</si>
  <si>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</si>
  <si>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</si>
  <si>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</si>
  <si>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</si>
  <si>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</si>
  <si>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</si>
  <si>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</si>
  <si>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</si>
  <si>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</si>
  <si>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</si>
  <si>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</si>
  <si>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</si>
  <si>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</si>
  <si>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</si>
  <si>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</si>
  <si>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</si>
  <si>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</si>
  <si>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</si>
  <si>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</si>
  <si>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</si>
  <si>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</si>
  <si>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</si>
  <si>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</si>
  <si>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</si>
  <si>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</si>
  <si>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</si>
  <si>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</si>
  <si>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</si>
  <si>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</si>
  <si>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</si>
  <si>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</si>
  <si>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</si>
  <si>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</si>
  <si>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</si>
  <si>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</si>
  <si>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</si>
  <si>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359010</t>
  </si>
  <si>
    <t xml:space="preserve">INJERTO OSEO PUTTY DE 01 CC </t>
  </si>
  <si>
    <t>309025</t>
  </si>
  <si>
    <t>A230612-797</t>
  </si>
  <si>
    <t xml:space="preserve">INJERTO OSEO PUTTY DE 2,5 CC </t>
  </si>
  <si>
    <t xml:space="preserve">SUBTOTAL </t>
  </si>
  <si>
    <t>IVA 12%</t>
  </si>
  <si>
    <t>TOTAL</t>
  </si>
  <si>
    <t>INSTRUMENTAL 3.5 IRENE # 3</t>
  </si>
  <si>
    <t>DESCRIPCION</t>
  </si>
  <si>
    <t>BANDEJA SUPERIOR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</si>
  <si>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</si>
  <si>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</si>
  <si>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</si>
  <si>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</si>
  <si>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</si>
  <si>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</si>
  <si>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</si>
  <si>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</si>
  <si>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</si>
  <si>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</si>
  <si>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</si>
  <si>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</si>
  <si>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</si>
  <si>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</si>
  <si>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</si>
  <si>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TOPE</t>
  </si>
  <si>
    <t>BROCAS 2.7 CON TOPE</t>
  </si>
  <si>
    <t>BROCAS 2.7 CORTA</t>
  </si>
  <si>
    <t>BROCAS 2.5</t>
  </si>
  <si>
    <t>BROCA 3.2</t>
  </si>
  <si>
    <t>BROCA 3.5 LARGA</t>
  </si>
  <si>
    <t xml:space="preserve">PINES </t>
  </si>
  <si>
    <t>BANDEJA INFERIOR</t>
  </si>
  <si>
    <t>MANGO TORQUE 1.5N.m AZUL</t>
  </si>
  <si>
    <t>PINZA VERBRUGUER PEQUEÑA</t>
  </si>
  <si>
    <t>PINZA VERBRUGUER MEDIANA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</si>
  <si>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</si>
  <si>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</si>
  <si>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</si>
  <si>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</si>
  <si>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</si>
  <si>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CURETA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</si>
  <si>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</si>
  <si>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</si>
  <si>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</si>
  <si>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</si>
  <si>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</si>
  <si>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MARTILLO</t>
  </si>
  <si>
    <t>MOTOR AUXEIN # 3</t>
  </si>
  <si>
    <t>ADAPTADORES ANCLAJE RAPIDO</t>
  </si>
  <si>
    <t>LLAVE JACOBS</t>
  </si>
  <si>
    <t>INTERCAMBIADOR BATERIA</t>
  </si>
  <si>
    <t>PORTA BATERIA</t>
  </si>
  <si>
    <t>BATERIAS ROJAS # 7 # 8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</si>
  <si>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</si>
  <si>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</si>
  <si>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</si>
  <si>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</si>
  <si>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</si>
  <si>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</si>
  <si>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</si>
  <si>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</si>
  <si>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</si>
  <si>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</si>
  <si>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</si>
  <si>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</si>
  <si>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</si>
  <si>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</si>
  <si>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DR. PARRA</t>
  </si>
  <si>
    <t>9:00AM</t>
  </si>
  <si>
    <t>SF-767.005L</t>
  </si>
  <si>
    <t>PLACA  BLOQ. TUBEROSIDAD HUMERAL  3.5mm*5 ORIF. IZQ ACERO</t>
  </si>
  <si>
    <t>SF-767.005D</t>
  </si>
  <si>
    <t>PLACA  BLOQ. TUBEROSIDAD HUMERAL  3.5mm*5 ORIF. DER ACERO</t>
  </si>
  <si>
    <t>100.212</t>
  </si>
  <si>
    <t>200518258</t>
  </si>
  <si>
    <t>TORNILLO CORTICAL 2.4*12mm ACERO</t>
  </si>
  <si>
    <t>100.214</t>
  </si>
  <si>
    <t>210126753</t>
  </si>
  <si>
    <t>TORNILLO CORTICAL 2.4*14mm ACERO</t>
  </si>
  <si>
    <t>100.216</t>
  </si>
  <si>
    <t>TORNILLO CORTICAL 2.4*16mm ACERO</t>
  </si>
  <si>
    <t>100.218</t>
  </si>
  <si>
    <t>201124284</t>
  </si>
  <si>
    <t>TORNILLO CORTICAL 2.4*18mm ACERO</t>
  </si>
  <si>
    <t>100.220</t>
  </si>
  <si>
    <t>200518262</t>
  </si>
  <si>
    <t>TORNILLO CORTICAL 2.4*20mm ACERO</t>
  </si>
  <si>
    <t>100.222</t>
  </si>
  <si>
    <t>200518263</t>
  </si>
  <si>
    <t>TORNILLO CORTICAL 2.4*22mm ACERO</t>
  </si>
  <si>
    <t>100.224</t>
  </si>
  <si>
    <t>TORNILLO CORTICAL 2.4*24mm ACERO</t>
  </si>
  <si>
    <t>100.226</t>
  </si>
  <si>
    <t>2306000655</t>
  </si>
  <si>
    <t>TORNILLO CORTICAL 2.4*26mm ACERO</t>
  </si>
  <si>
    <t>100.228</t>
  </si>
  <si>
    <t>2306000656</t>
  </si>
  <si>
    <t>TORNILLO CORTICAL 2.4*28mm ACERO</t>
  </si>
  <si>
    <t>100.230</t>
  </si>
  <si>
    <t>2306000657</t>
  </si>
  <si>
    <t>TORNILLO CORTICAL 2.4*30mm ACERO</t>
  </si>
  <si>
    <t>SF-100V.212</t>
  </si>
  <si>
    <t>TORNILLO DE BLOQUEO 2.4*12mm ACERO</t>
  </si>
  <si>
    <t>SF-100V.214</t>
  </si>
  <si>
    <t>201225242</t>
  </si>
  <si>
    <t>TORNILLO DE BLOQUEO 2.4*14mm ACERO</t>
  </si>
  <si>
    <t>220546882</t>
  </si>
  <si>
    <t>SF-100V.216</t>
  </si>
  <si>
    <t>201124042</t>
  </si>
  <si>
    <t>TORNILLO DE BLOQUEO 2.4*16mm ACERO</t>
  </si>
  <si>
    <t>SF-100V.218</t>
  </si>
  <si>
    <t>220546013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</si>
  <si>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</si>
  <si>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</si>
  <si>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</si>
  <si>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</si>
  <si>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</si>
  <si>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</si>
  <si>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</si>
  <si>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</si>
  <si>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</si>
  <si>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</si>
  <si>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</si>
  <si>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</si>
  <si>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</si>
  <si>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</si>
  <si>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</si>
  <si>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</si>
  <si>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</si>
  <si>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</si>
  <si>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</si>
  <si>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</si>
  <si>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</si>
  <si>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</si>
  <si>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SF-101.430</t>
  </si>
  <si>
    <t>210431404</t>
  </si>
  <si>
    <t xml:space="preserve">TORNILLO DE BLOQUEO 2.7*30mm ACERO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</si>
  <si>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</si>
  <si>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</si>
  <si>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</si>
  <si>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</si>
  <si>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</si>
  <si>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</si>
  <si>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</si>
  <si>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</si>
  <si>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</si>
  <si>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SF-101.438</t>
  </si>
  <si>
    <t>N2308003048</t>
  </si>
  <si>
    <t xml:space="preserve">TORNILLO DE BLOQUEO 2.7*38mm ACERO </t>
  </si>
  <si>
    <t>SF-101.440</t>
  </si>
  <si>
    <t>N2308003049</t>
  </si>
  <si>
    <t xml:space="preserve">TORNILLO DE BLOQUEO 2.7*40mm ACERO </t>
  </si>
  <si>
    <t>SF-101.442</t>
  </si>
  <si>
    <t>N2308003051</t>
  </si>
  <si>
    <t xml:space="preserve">TORNILLO DE BLOQUEO 2.7*42mm ACERO </t>
  </si>
  <si>
    <t>A230782-712</t>
  </si>
  <si>
    <t xml:space="preserve"> INSTRUMENTAL TORNILLERIA 2.4/2.7 ACERO # 1 </t>
  </si>
  <si>
    <t>MANGO ATORNILLADOR TORQUE</t>
  </si>
  <si>
    <t>MANGO ATORNILLADOR CAFÉ</t>
  </si>
  <si>
    <t>GUIA DE BLOQUEO DE 1.8MM</t>
  </si>
  <si>
    <t>GUIA DE BLOQUEO DE 2.0MM</t>
  </si>
  <si>
    <t>CAMISA PARA ATORNILLADOR</t>
  </si>
  <si>
    <t>MEDIDOR DE PROFUNDIDAD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</si>
  <si>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</si>
  <si>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</si>
  <si>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</si>
  <si>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</si>
  <si>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</si>
  <si>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</si>
  <si>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</si>
  <si>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</si>
  <si>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PINES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</si>
</sst>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-F800]dddd\,\ mmmm\ dd\,\ yyyy"/>
    <numFmt numFmtId="165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/>
  </cellStyleXfs>
  <cellXfs count="1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2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1" fontId="13" fillId="0" borderId="12" xfId="0" quotePrefix="1" applyNumberFormat="1" applyFont="1" applyBorder="1" applyAlignment="1">
      <alignment horizontal="left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4" fillId="0" borderId="14" xfId="0" applyFont="1" applyBorder="1" applyAlignment="1">
      <alignment horizontal="left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4" borderId="15" xfId="0" applyFont="1" applyFill="1" applyBorder="1"/>
    <xf numFmtId="0" fontId="4" fillId="5" borderId="12" xfId="0" applyFont="1" applyFill="1" applyBorder="1" applyAlignment="1">
      <alignment horizontal="center" vertical="center"/>
    </xf>
    <xf numFmtId="0" fontId="13" fillId="6" borderId="12" xfId="0" applyFont="1" applyFill="1" applyBorder="1" applyAlignment="1" applyProtection="1">
      <alignment horizontal="center" vertical="center" wrapText="1" readingOrder="1"/>
      <protection locked="0"/>
    </xf>
    <xf numFmtId="0" fontId="3" fillId="2" borderId="12" xfId="0" applyFont="1" applyFill="1" applyBorder="1" applyAlignment="1">
      <alignment horizontal="center"/>
    </xf>
    <xf numFmtId="0" fontId="3" fillId="2" borderId="12" xfId="0" applyFont="1" applyFill="1" applyBorder="1"/>
    <xf numFmtId="0" fontId="17" fillId="2" borderId="12" xfId="0" applyFont="1" applyFill="1" applyBorder="1" applyAlignment="1">
      <alignment horizontal="center" vertical="center"/>
    </xf>
    <xf numFmtId="165" fontId="3" fillId="0" borderId="12" xfId="0" applyNumberFormat="1" applyFont="1" applyBorder="1"/>
    <xf numFmtId="0" fontId="3" fillId="7" borderId="12" xfId="0" applyFont="1" applyFill="1" applyBorder="1" applyAlignment="1">
      <alignment horizontal="center"/>
    </xf>
    <xf numFmtId="0" fontId="3" fillId="7" borderId="12" xfId="0" applyFont="1" applyFill="1" applyBorder="1"/>
    <xf numFmtId="1" fontId="3" fillId="8" borderId="12" xfId="0" applyNumberFormat="1" applyFont="1" applyFill="1" applyBorder="1" applyAlignment="1">
      <alignment horizontal="center"/>
    </xf>
    <xf numFmtId="17" fontId="0" fillId="8" borderId="12" xfId="0" applyNumberFormat="1" applyFill="1" applyBorder="1" applyAlignment="1">
      <alignment horizontal="center"/>
    </xf>
    <xf numFmtId="49" fontId="3" fillId="8" borderId="12" xfId="0" applyNumberFormat="1" applyFont="1" applyFill="1" applyBorder="1" applyAlignment="1">
      <alignment horizontal="center"/>
    </xf>
    <xf numFmtId="0" fontId="3" fillId="8" borderId="12" xfId="0" applyFont="1" applyFill="1" applyBorder="1" applyAlignment="1">
      <alignment horizontal="left"/>
    </xf>
    <xf numFmtId="1" fontId="2" fillId="2" borderId="12" xfId="0" applyNumberFormat="1" applyFont="1" applyFill="1" applyBorder="1" applyAlignment="1">
      <alignment horizontal="center"/>
    </xf>
    <xf numFmtId="0" fontId="18" fillId="2" borderId="12" xfId="0" applyFont="1" applyFill="1" applyBorder="1"/>
    <xf numFmtId="0" fontId="18" fillId="2" borderId="1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3" fillId="0" borderId="12" xfId="0" applyFont="1" applyBorder="1"/>
    <xf numFmtId="0" fontId="4" fillId="0" borderId="12" xfId="0" applyFont="1" applyBorder="1" applyAlignment="1">
      <alignment horizontal="center"/>
    </xf>
    <xf numFmtId="0" fontId="18" fillId="0" borderId="12" xfId="0" applyFont="1" applyBorder="1"/>
    <xf numFmtId="49" fontId="3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2" fillId="8" borderId="12" xfId="0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1" fontId="13" fillId="2" borderId="12" xfId="0" applyNumberFormat="1" applyFont="1" applyFill="1" applyBorder="1" applyAlignment="1">
      <alignment horizontal="center"/>
    </xf>
    <xf numFmtId="165" fontId="3" fillId="0" borderId="12" xfId="1" applyNumberFormat="1" applyFont="1" applyBorder="1" applyAlignment="1"/>
    <xf numFmtId="1" fontId="2" fillId="2" borderId="16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49" fontId="19" fillId="0" borderId="12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49" fontId="19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1" fontId="2" fillId="0" borderId="0" xfId="0" applyNumberFormat="1" applyFont="1" applyAlignment="1">
      <alignment horizontal="center"/>
    </xf>
    <xf numFmtId="165" fontId="4" fillId="0" borderId="12" xfId="2" applyNumberFormat="1" applyFont="1" applyBorder="1" applyAlignment="1">
      <alignment wrapText="1"/>
    </xf>
    <xf numFmtId="165" fontId="4" fillId="0" borderId="12" xfId="1" applyNumberFormat="1" applyFont="1" applyBorder="1" applyAlignment="1"/>
    <xf numFmtId="0" fontId="2" fillId="0" borderId="0" xfId="0" applyFont="1" applyAlignment="1" applyProtection="1">
      <alignment horizontal="center" vertical="top" readingOrder="1"/>
      <protection locked="0"/>
    </xf>
    <xf numFmtId="0" fontId="2" fillId="0" borderId="0" xfId="0" applyFont="1" applyAlignment="1" applyProtection="1">
      <alignment vertical="top" readingOrder="1"/>
      <protection locked="0"/>
    </xf>
    <xf numFmtId="0" fontId="13" fillId="0" borderId="0" xfId="0" applyFont="1" applyAlignment="1">
      <alignment horizontal="center"/>
    </xf>
    <xf numFmtId="0" fontId="0" fillId="0" borderId="12" xfId="0" applyBorder="1"/>
    <xf numFmtId="0" fontId="17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left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left"/>
    </xf>
    <xf numFmtId="0" fontId="21" fillId="0" borderId="0" xfId="0" applyFont="1"/>
    <xf numFmtId="0" fontId="3" fillId="0" borderId="0" xfId="2" applyFont="1"/>
    <xf numFmtId="0" fontId="17" fillId="0" borderId="0" xfId="2" applyFont="1" applyAlignment="1">
      <alignment horizontal="center"/>
    </xf>
    <xf numFmtId="0" fontId="17" fillId="0" borderId="0" xfId="2" applyFont="1" applyAlignment="1">
      <alignment horizontal="left"/>
    </xf>
    <xf numFmtId="0" fontId="18" fillId="0" borderId="0" xfId="0" applyFont="1"/>
    <xf numFmtId="0" fontId="17" fillId="0" borderId="0" xfId="0" applyFont="1"/>
    <xf numFmtId="0" fontId="3" fillId="0" borderId="17" xfId="0" applyFont="1" applyBorder="1"/>
    <xf numFmtId="0" fontId="19" fillId="0" borderId="12" xfId="0" applyFont="1" applyBorder="1" applyAlignment="1">
      <alignment horizontal="center" vertical="top"/>
    </xf>
    <xf numFmtId="49" fontId="2" fillId="8" borderId="12" xfId="0" applyNumberFormat="1" applyFont="1" applyFill="1" applyBorder="1" applyAlignment="1">
      <alignment horizontal="center"/>
    </xf>
    <xf numFmtId="0" fontId="3" fillId="0" borderId="12" xfId="2" applyFont="1" applyBorder="1" applyAlignment="1">
      <alignment horizontal="center"/>
    </xf>
    <xf numFmtId="0" fontId="2" fillId="0" borderId="12" xfId="0" applyFont="1" applyBorder="1" applyAlignment="1" applyProtection="1">
      <alignment horizontal="center" wrapText="1" readingOrder="1"/>
      <protection locked="0"/>
    </xf>
    <xf numFmtId="0" fontId="2" fillId="0" borderId="12" xfId="0" applyFont="1" applyBorder="1" applyAlignment="1" applyProtection="1">
      <alignment readingOrder="1"/>
      <protection locked="0"/>
    </xf>
    <xf numFmtId="49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25" fillId="0" borderId="12" xfId="0" applyFont="1" applyBorder="1" applyAlignment="1">
      <alignment horizontal="center" readingOrder="1"/>
    </xf>
    <xf numFmtId="49" fontId="3" fillId="0" borderId="12" xfId="0" applyNumberFormat="1" applyFont="1" applyBorder="1" applyAlignment="1">
      <alignment horizontal="center"/>
    </xf>
    <xf numFmtId="0" fontId="2" fillId="0" borderId="12" xfId="2" applyFont="1" applyBorder="1" applyAlignment="1" applyProtection="1">
      <alignment horizontal="center" wrapText="1" readingOrder="1"/>
      <protection locked="0"/>
    </xf>
    <xf numFmtId="49" fontId="18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left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4" fillId="0" borderId="12" xfId="2" applyFont="1" applyBorder="1" applyAlignment="1">
      <alignment horizontal="center"/>
    </xf>
    <xf numFmtId="0" fontId="13" fillId="0" borderId="12" xfId="2" applyFont="1" applyBorder="1" applyAlignment="1" applyProtection="1">
      <alignment horizontal="center" wrapText="1" readingOrder="1"/>
      <protection locked="0"/>
    </xf>
  </cellXfs>
  <cellStyles count="3">
    <cellStyle name="Moneda" xfId="1" builtinId="4"/>
    <cellStyle name="Normal" xfId="0" builtinId="0"/>
    <cellStyle name="Normal 2" xfId="2" xr:uid="{2DC2ED96-8CD5-4B13-A3C5-6FC0C12A22FB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E4C4CC9-BE97-4BED-BBC7-FEE44DB961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D7AA0-8F35-4FEC-B128-F873FAA5998B}">
  <dimension ref="A1:G262"/>
  <sheetViews>
    <sheetView tabSelected="1" view="pageBreakPreview" topLeftCell="A212" zoomScale="60" zoomScaleNormal="100" workbookViewId="0">
      <selection activeCell="C95" sqref="C95"/>
    </sheetView>
  </sheetViews>
  <sheetFormatPr baseColWidth="10" defaultColWidth="11.28515625" defaultRowHeight="20.100000000000001" customHeight="1" x14ac:dyDescent="0.2"/>
  <cols>
    <col min="1" max="1" width="20.85546875" style="4" customWidth="1"/>
    <col min="2" max="2" width="30.85546875" style="74" customWidth="1"/>
    <col min="3" max="3" width="92.28515625" style="4" customWidth="1"/>
    <col min="4" max="4" width="23.28515625" style="4" customWidth="1"/>
    <col min="5" max="5" width="22.140625" style="4" customWidth="1"/>
    <col min="6" max="6" width="16.5703125" style="4" customWidth="1"/>
    <col min="7" max="7" width="24" style="4" customWidth="1"/>
    <col min="8" max="16384" width="11.28515625" style="4"/>
  </cols>
  <sheetData>
    <row r="1" spans="1:5" ht="20.100000000000001" customHeight="1" thickBot="1" x14ac:dyDescent="0.25">
      <c r="A1" s="1"/>
      <c r="B1" s="2"/>
      <c r="C1" s="3"/>
      <c r="D1" s="3"/>
      <c r="E1" s="3"/>
    </row>
    <row r="2" spans="1:5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5" ht="20.100000000000001" customHeight="1" thickBot="1" x14ac:dyDescent="0.3">
      <c r="A3" s="10"/>
      <c r="B3" s="11"/>
      <c r="C3" s="12"/>
      <c r="D3" s="13" t="s">
        <v>2</v>
      </c>
      <c r="E3" s="14"/>
    </row>
    <row r="4" spans="1:5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5" ht="20.100000000000001" customHeight="1" thickBot="1" x14ac:dyDescent="0.3">
      <c r="A5" s="18"/>
      <c r="B5" s="19"/>
      <c r="C5" s="20"/>
      <c r="D5" s="21" t="s">
        <v>5</v>
      </c>
      <c r="E5" s="22"/>
    </row>
    <row r="6" spans="1:5" ht="20.100000000000001" customHeight="1" x14ac:dyDescent="0.25">
      <c r="A6" s="23"/>
      <c r="B6" s="23"/>
      <c r="C6" s="23"/>
      <c r="D6" s="23"/>
      <c r="E6" s="23"/>
    </row>
    <row r="7" spans="1:5" ht="20.100000000000001" customHeight="1" x14ac:dyDescent="0.2">
      <c r="A7" s="24" t="s">
        <v>6</v>
      </c>
      <c r="B7" s="24"/>
      <c r="C7" s="25">
        <v>45255</v>
      </c>
      <c r="D7" s="24" t="s">
        <v>7</v>
      </c>
      <c r="E7" s="26">
        <v>20231101735</v>
      </c>
    </row>
    <row r="8" spans="1:5" ht="20.100000000000001" customHeight="1" x14ac:dyDescent="0.25">
      <c r="A8" s="27"/>
      <c r="B8" s="27"/>
      <c r="C8" s="27"/>
      <c r="D8" s="27"/>
      <c r="E8" s="27"/>
    </row>
    <row r="9" spans="1:5" ht="20.100000000000001" customHeight="1" x14ac:dyDescent="0.25">
      <c r="A9" s="24" t="s">
        <v>8</v>
      </c>
      <c r="B9" s="24"/>
      <c r="C9" s="28" t="s">
        <v>9</v>
      </c>
      <c r="D9" s="29" t="s">
        <v>10</v>
      </c>
      <c r="E9" s="30" t="s">
        <v>11</v>
      </c>
    </row>
    <row r="10" spans="1:5" ht="20.100000000000001" customHeight="1" x14ac:dyDescent="0.25">
      <c r="A10" s="27"/>
      <c r="B10" s="27"/>
      <c r="C10" s="27"/>
      <c r="D10" s="27"/>
      <c r="E10" s="27"/>
    </row>
    <row r="11" spans="1:5" ht="20.100000000000001" customHeight="1" x14ac:dyDescent="0.2">
      <c r="A11" s="31" t="s">
        <v>12</v>
      </c>
      <c r="B11" s="32"/>
      <c r="C11" s="28" t="s">
        <v>9</v>
      </c>
      <c r="D11" s="29" t="s">
        <v>13</v>
      </c>
      <c r="E11" s="33" t="s">
        <v>14</v>
      </c>
    </row>
    <row r="12" spans="1:5" ht="20.100000000000001" customHeight="1" thickBot="1" x14ac:dyDescent="0.3">
      <c r="A12" s="27"/>
      <c r="B12" s="27"/>
      <c r="C12" s="27"/>
      <c r="D12" s="27"/>
      <c r="E12" s="27"/>
    </row>
    <row r="13" spans="1:5" ht="20.100000000000001" customHeight="1" thickBot="1" x14ac:dyDescent="0.3">
      <c r="A13" s="24" t="s">
        <v>15</v>
      </c>
      <c r="B13" s="24"/>
      <c r="C13" s="34" t="s">
        <v>16</v>
      </c>
      <c r="D13" s="29" t="s">
        <v>17</v>
      </c>
      <c r="E13" s="28" t="s">
        <v>18</v>
      </c>
    </row>
    <row r="14" spans="1:5" ht="20.100000000000001" customHeight="1" x14ac:dyDescent="0.25">
      <c r="A14" s="27"/>
      <c r="B14" s="27"/>
      <c r="C14" s="27"/>
      <c r="D14" s="27"/>
      <c r="E14" s="27"/>
    </row>
    <row r="15" spans="1:5" ht="20.100000000000001" customHeight="1" x14ac:dyDescent="0.2">
      <c r="A15" s="24" t="s">
        <v>19</v>
      </c>
      <c r="B15" s="24"/>
      <c r="C15" s="25">
        <v>45256</v>
      </c>
      <c r="D15" s="29" t="s">
        <v>20</v>
      </c>
      <c r="E15" s="35" t="s">
        <v>340</v>
      </c>
    </row>
    <row r="16" spans="1:5" ht="20.100000000000001" customHeight="1" x14ac:dyDescent="0.25">
      <c r="A16" s="27"/>
      <c r="B16" s="27"/>
      <c r="C16" s="27"/>
      <c r="D16" s="27"/>
      <c r="E16" s="27"/>
    </row>
    <row r="17" spans="1:7" ht="20.100000000000001" customHeight="1" x14ac:dyDescent="0.2">
      <c r="A17" s="24" t="s">
        <v>21</v>
      </c>
      <c r="B17" s="24"/>
      <c r="C17" s="28" t="s">
        <v>339</v>
      </c>
      <c r="D17" s="36"/>
      <c r="E17" s="37"/>
    </row>
    <row r="18" spans="1:7" ht="20.100000000000001" customHeight="1" x14ac:dyDescent="0.25">
      <c r="A18" s="27"/>
      <c r="B18" s="27"/>
      <c r="C18" s="27"/>
      <c r="D18" s="27"/>
      <c r="E18" s="27"/>
    </row>
    <row r="19" spans="1:7" ht="20.100000000000001" customHeight="1" x14ac:dyDescent="0.2">
      <c r="A19" s="24" t="s">
        <v>22</v>
      </c>
      <c r="B19" s="24"/>
      <c r="C19" s="28"/>
      <c r="D19" s="29" t="s">
        <v>23</v>
      </c>
      <c r="E19" s="35"/>
    </row>
    <row r="20" spans="1:7" ht="20.100000000000001" customHeight="1" x14ac:dyDescent="0.25">
      <c r="A20" s="27"/>
      <c r="B20" s="27"/>
      <c r="C20" s="27"/>
      <c r="D20" s="27"/>
      <c r="E20" s="27"/>
    </row>
    <row r="21" spans="1:7" ht="20.100000000000001" customHeight="1" x14ac:dyDescent="0.2">
      <c r="A21" s="24" t="s">
        <v>24</v>
      </c>
      <c r="B21" s="24"/>
      <c r="C21" s="38"/>
      <c r="D21" s="39"/>
      <c r="E21" s="40"/>
    </row>
    <row r="23" spans="1:7" s="1" customFormat="1" ht="20.100000000000001" customHeight="1" x14ac:dyDescent="0.2">
      <c r="A23" s="41"/>
      <c r="B23" s="41"/>
      <c r="C23" s="41"/>
      <c r="D23" s="41"/>
      <c r="E23" s="41"/>
      <c r="F23" s="41"/>
      <c r="G23" s="41"/>
    </row>
    <row r="24" spans="1:7" s="1" customFormat="1" ht="30" customHeight="1" x14ac:dyDescent="0.2">
      <c r="A24" s="42" t="s">
        <v>25</v>
      </c>
      <c r="B24" s="42" t="s">
        <v>26</v>
      </c>
      <c r="C24" s="42" t="s">
        <v>27</v>
      </c>
      <c r="D24" s="42" t="s">
        <v>28</v>
      </c>
      <c r="E24" s="42" t="s">
        <v>29</v>
      </c>
      <c r="F24" s="43" t="s">
        <v>30</v>
      </c>
      <c r="G24" s="43" t="s">
        <v>31</v>
      </c>
    </row>
    <row r="25" spans="1:7" ht="20.100000000000001" customHeight="1" x14ac:dyDescent="0.2">
      <c r="A25" s="44" t="s">
        <v>32</v>
      </c>
      <c r="B25" s="44">
        <v>220850566</v>
      </c>
      <c r="C25" s="45" t="s">
        <v>33</v>
      </c>
      <c r="D25" s="44">
        <v>1</v>
      </c>
      <c r="E25" s="46"/>
      <c r="F25" s="47">
        <v>360</v>
      </c>
      <c r="G25" s="47">
        <f t="shared" ref="G25:G114" si="0">+D25*F25</f>
        <v>360</v>
      </c>
    </row>
    <row r="26" spans="1:7" ht="20.100000000000001" customHeight="1" x14ac:dyDescent="0.2">
      <c r="A26" s="48" t="s">
        <v>34</v>
      </c>
      <c r="B26" s="48">
        <v>200820859</v>
      </c>
      <c r="C26" s="49" t="s">
        <v>35</v>
      </c>
      <c r="D26" s="44">
        <v>1</v>
      </c>
      <c r="E26" s="46"/>
      <c r="F26" s="47">
        <v>360</v>
      </c>
      <c r="G26" s="47">
        <f t="shared" si="0"/>
        <v>360</v>
      </c>
    </row>
    <row r="27" spans="1:7" ht="20.100000000000001" customHeight="1" x14ac:dyDescent="0.2">
      <c r="A27" s="44" t="s">
        <v>36</v>
      </c>
      <c r="B27" s="44" t="s">
        <v>37</v>
      </c>
      <c r="C27" s="45" t="s">
        <v>38</v>
      </c>
      <c r="D27" s="44">
        <v>1</v>
      </c>
      <c r="E27" s="46"/>
      <c r="F27" s="47">
        <v>360</v>
      </c>
      <c r="G27" s="47">
        <f t="shared" si="0"/>
        <v>360</v>
      </c>
    </row>
    <row r="28" spans="1:7" ht="20.100000000000001" customHeight="1" x14ac:dyDescent="0.2">
      <c r="A28" s="48" t="s">
        <v>39</v>
      </c>
      <c r="B28" s="48" t="s">
        <v>40</v>
      </c>
      <c r="C28" s="49" t="s">
        <v>41</v>
      </c>
      <c r="D28" s="44">
        <v>1</v>
      </c>
      <c r="E28" s="46"/>
      <c r="F28" s="47">
        <v>360</v>
      </c>
      <c r="G28" s="47">
        <f t="shared" si="0"/>
        <v>360</v>
      </c>
    </row>
    <row r="29" spans="1:7" ht="20.100000000000001" customHeight="1" x14ac:dyDescent="0.2">
      <c r="A29" s="44" t="s">
        <v>42</v>
      </c>
      <c r="B29" s="44">
        <v>200517901</v>
      </c>
      <c r="C29" s="45" t="s">
        <v>43</v>
      </c>
      <c r="D29" s="44">
        <v>1</v>
      </c>
      <c r="E29" s="46"/>
      <c r="F29" s="47">
        <v>360</v>
      </c>
      <c r="G29" s="47">
        <f t="shared" si="0"/>
        <v>360</v>
      </c>
    </row>
    <row r="30" spans="1:7" ht="20.100000000000001" customHeight="1" x14ac:dyDescent="0.2">
      <c r="A30" s="48" t="s">
        <v>44</v>
      </c>
      <c r="B30" s="48">
        <v>200517901</v>
      </c>
      <c r="C30" s="49" t="s">
        <v>45</v>
      </c>
      <c r="D30" s="44">
        <v>1</v>
      </c>
      <c r="E30" s="46"/>
      <c r="F30" s="47">
        <v>360</v>
      </c>
      <c r="G30" s="47">
        <f t="shared" si="0"/>
        <v>360</v>
      </c>
    </row>
    <row r="31" spans="1:7" ht="20.100000000000001" customHeight="1" x14ac:dyDescent="0.25">
      <c r="A31" s="44" t="s">
        <v>46</v>
      </c>
      <c r="B31" s="44" t="s">
        <v>47</v>
      </c>
      <c r="C31" s="45" t="s">
        <v>48</v>
      </c>
      <c r="D31" s="50">
        <v>1</v>
      </c>
      <c r="E31" s="51"/>
      <c r="F31" s="47">
        <v>360</v>
      </c>
      <c r="G31" s="47">
        <f t="shared" si="0"/>
        <v>360</v>
      </c>
    </row>
    <row r="32" spans="1:7" ht="20.100000000000001" customHeight="1" x14ac:dyDescent="0.2">
      <c r="A32" s="48" t="s">
        <v>49</v>
      </c>
      <c r="B32" s="48" t="s">
        <v>50</v>
      </c>
      <c r="C32" s="49" t="s">
        <v>51</v>
      </c>
      <c r="D32" s="44">
        <v>1</v>
      </c>
      <c r="E32" s="46"/>
      <c r="F32" s="47">
        <v>360</v>
      </c>
      <c r="G32" s="47">
        <f t="shared" si="0"/>
        <v>360</v>
      </c>
    </row>
    <row r="33" spans="1:7" ht="20.100000000000001" customHeight="1" x14ac:dyDescent="0.2">
      <c r="A33" s="48" t="s">
        <v>52</v>
      </c>
      <c r="B33" s="48" t="s">
        <v>53</v>
      </c>
      <c r="C33" s="49" t="s">
        <v>54</v>
      </c>
      <c r="D33" s="44">
        <v>1</v>
      </c>
      <c r="E33" s="46"/>
      <c r="F33" s="47">
        <v>360</v>
      </c>
      <c r="G33" s="47">
        <f t="shared" si="0"/>
        <v>360</v>
      </c>
    </row>
    <row r="34" spans="1:7" ht="20.100000000000001" customHeight="1" x14ac:dyDescent="0.2">
      <c r="A34" s="52"/>
      <c r="B34" s="52"/>
      <c r="C34" s="53"/>
      <c r="D34" s="44">
        <f>SUM(D25:D33)</f>
        <v>9</v>
      </c>
      <c r="E34" s="46"/>
      <c r="F34" s="47"/>
      <c r="G34" s="47"/>
    </row>
    <row r="35" spans="1:7" ht="20.100000000000001" customHeight="1" x14ac:dyDescent="0.2">
      <c r="A35" s="44" t="s">
        <v>55</v>
      </c>
      <c r="B35" s="44" t="s">
        <v>56</v>
      </c>
      <c r="C35" s="45" t="s">
        <v>57</v>
      </c>
      <c r="D35" s="44">
        <v>1</v>
      </c>
      <c r="E35" s="46"/>
      <c r="F35" s="47">
        <v>360</v>
      </c>
      <c r="G35" s="47">
        <f t="shared" si="0"/>
        <v>360</v>
      </c>
    </row>
    <row r="36" spans="1:7" ht="20.100000000000001" customHeight="1" x14ac:dyDescent="0.2">
      <c r="A36" s="48" t="s">
        <v>58</v>
      </c>
      <c r="B36" s="48" t="s">
        <v>59</v>
      </c>
      <c r="C36" s="49" t="s">
        <v>60</v>
      </c>
      <c r="D36" s="44">
        <v>1</v>
      </c>
      <c r="E36" s="46"/>
      <c r="F36" s="47">
        <v>360</v>
      </c>
      <c r="G36" s="47">
        <f t="shared" si="0"/>
        <v>360</v>
      </c>
    </row>
    <row r="37" spans="1:7" ht="20.100000000000001" customHeight="1" x14ac:dyDescent="0.25">
      <c r="A37" s="44" t="s">
        <v>61</v>
      </c>
      <c r="B37" s="44" t="s">
        <v>62</v>
      </c>
      <c r="C37" s="45" t="s">
        <v>63</v>
      </c>
      <c r="D37" s="54">
        <v>1</v>
      </c>
      <c r="E37" s="55"/>
      <c r="F37" s="47">
        <v>360</v>
      </c>
      <c r="G37" s="47">
        <f t="shared" si="0"/>
        <v>360</v>
      </c>
    </row>
    <row r="38" spans="1:7" ht="20.100000000000001" customHeight="1" x14ac:dyDescent="0.25">
      <c r="A38" s="48" t="s">
        <v>64</v>
      </c>
      <c r="B38" s="48" t="s">
        <v>65</v>
      </c>
      <c r="C38" s="49" t="s">
        <v>66</v>
      </c>
      <c r="D38" s="44">
        <v>1</v>
      </c>
      <c r="E38" s="55"/>
      <c r="F38" s="47">
        <v>360</v>
      </c>
      <c r="G38" s="47">
        <f t="shared" si="0"/>
        <v>360</v>
      </c>
    </row>
    <row r="39" spans="1:7" ht="20.100000000000001" customHeight="1" x14ac:dyDescent="0.25">
      <c r="A39" s="44" t="s">
        <v>67</v>
      </c>
      <c r="B39" s="44" t="s">
        <v>68</v>
      </c>
      <c r="C39" s="45" t="s">
        <v>69</v>
      </c>
      <c r="D39" s="44">
        <v>1</v>
      </c>
      <c r="E39" s="56"/>
      <c r="F39" s="47">
        <v>360</v>
      </c>
      <c r="G39" s="47">
        <f t="shared" si="0"/>
        <v>360</v>
      </c>
    </row>
    <row r="40" spans="1:7" ht="20.100000000000001" customHeight="1" x14ac:dyDescent="0.25">
      <c r="A40" s="48" t="s">
        <v>70</v>
      </c>
      <c r="B40" s="48" t="s">
        <v>71</v>
      </c>
      <c r="C40" s="49" t="s">
        <v>72</v>
      </c>
      <c r="D40" s="44">
        <v>1</v>
      </c>
      <c r="E40" s="55"/>
      <c r="F40" s="47">
        <v>360</v>
      </c>
      <c r="G40" s="47">
        <f t="shared" si="0"/>
        <v>360</v>
      </c>
    </row>
    <row r="41" spans="1:7" ht="20.100000000000001" customHeight="1" x14ac:dyDescent="0.25">
      <c r="A41" s="44" t="s">
        <v>73</v>
      </c>
      <c r="B41" s="44" t="s">
        <v>74</v>
      </c>
      <c r="C41" s="45" t="s">
        <v>75</v>
      </c>
      <c r="D41" s="44">
        <v>1</v>
      </c>
      <c r="E41" s="55"/>
      <c r="F41" s="47">
        <v>360</v>
      </c>
      <c r="G41" s="47">
        <f t="shared" si="0"/>
        <v>360</v>
      </c>
    </row>
    <row r="42" spans="1:7" ht="20.100000000000001" customHeight="1" x14ac:dyDescent="0.25">
      <c r="A42" s="44"/>
      <c r="B42" s="44"/>
      <c r="C42" s="45"/>
      <c r="D42" s="57">
        <f>SUM(D35:D41)</f>
        <v>7</v>
      </c>
      <c r="E42" s="55"/>
      <c r="F42" s="47"/>
      <c r="G42" s="47"/>
    </row>
    <row r="43" spans="1:7" ht="20.100000000000001" customHeight="1" x14ac:dyDescent="0.25">
      <c r="A43" s="48" t="s">
        <v>76</v>
      </c>
      <c r="B43" s="48" t="s">
        <v>77</v>
      </c>
      <c r="C43" s="49" t="s">
        <v>78</v>
      </c>
      <c r="D43" s="44">
        <v>1</v>
      </c>
      <c r="E43" s="55"/>
      <c r="F43" s="47">
        <v>360</v>
      </c>
      <c r="G43" s="47">
        <f t="shared" si="0"/>
        <v>360</v>
      </c>
    </row>
    <row r="44" spans="1:7" ht="20.100000000000001" customHeight="1" x14ac:dyDescent="0.25">
      <c r="A44" s="44" t="s">
        <v>79</v>
      </c>
      <c r="B44" s="44" t="s">
        <v>80</v>
      </c>
      <c r="C44" s="45" t="s">
        <v>81</v>
      </c>
      <c r="D44" s="44">
        <v>1</v>
      </c>
      <c r="E44" s="55"/>
      <c r="F44" s="47">
        <v>360</v>
      </c>
      <c r="G44" s="47">
        <f t="shared" si="0"/>
        <v>360</v>
      </c>
    </row>
    <row r="45" spans="1:7" ht="20.100000000000001" customHeight="1" x14ac:dyDescent="0.25">
      <c r="A45" s="48" t="s">
        <v>82</v>
      </c>
      <c r="B45" s="48" t="s">
        <v>83</v>
      </c>
      <c r="C45" s="49" t="s">
        <v>84</v>
      </c>
      <c r="D45" s="44">
        <v>1</v>
      </c>
      <c r="E45" s="55"/>
      <c r="F45" s="47">
        <v>360</v>
      </c>
      <c r="G45" s="47">
        <f t="shared" si="0"/>
        <v>360</v>
      </c>
    </row>
    <row r="46" spans="1:7" ht="20.100000000000001" customHeight="1" x14ac:dyDescent="0.25">
      <c r="A46" s="44" t="s">
        <v>85</v>
      </c>
      <c r="B46" s="44" t="s">
        <v>86</v>
      </c>
      <c r="C46" s="45" t="s">
        <v>87</v>
      </c>
      <c r="D46" s="44">
        <v>1</v>
      </c>
      <c r="E46" s="55"/>
      <c r="F46" s="47">
        <v>360</v>
      </c>
      <c r="G46" s="47">
        <f t="shared" si="0"/>
        <v>360</v>
      </c>
    </row>
    <row r="47" spans="1:7" ht="20.100000000000001" customHeight="1" x14ac:dyDescent="0.25">
      <c r="A47" s="48" t="s">
        <v>88</v>
      </c>
      <c r="B47" s="48" t="s">
        <v>89</v>
      </c>
      <c r="C47" s="49" t="s">
        <v>90</v>
      </c>
      <c r="D47" s="44">
        <v>1</v>
      </c>
      <c r="E47" s="55"/>
      <c r="F47" s="47">
        <v>360</v>
      </c>
      <c r="G47" s="47">
        <f t="shared" si="0"/>
        <v>360</v>
      </c>
    </row>
    <row r="48" spans="1:7" ht="20.100000000000001" customHeight="1" x14ac:dyDescent="0.25">
      <c r="A48" s="44" t="s">
        <v>91</v>
      </c>
      <c r="B48" s="44" t="s">
        <v>92</v>
      </c>
      <c r="C48" s="45" t="s">
        <v>93</v>
      </c>
      <c r="D48" s="44">
        <v>1</v>
      </c>
      <c r="E48" s="55"/>
      <c r="F48" s="47">
        <v>360</v>
      </c>
      <c r="G48" s="47">
        <f t="shared" si="0"/>
        <v>360</v>
      </c>
    </row>
    <row r="49" spans="1:7" ht="20.100000000000001" customHeight="1" x14ac:dyDescent="0.25">
      <c r="A49" s="48" t="s">
        <v>94</v>
      </c>
      <c r="B49" s="48" t="s">
        <v>95</v>
      </c>
      <c r="C49" s="49" t="s">
        <v>96</v>
      </c>
      <c r="D49" s="44">
        <v>1</v>
      </c>
      <c r="E49" s="55"/>
      <c r="F49" s="47">
        <v>360</v>
      </c>
      <c r="G49" s="47">
        <f t="shared" si="0"/>
        <v>360</v>
      </c>
    </row>
    <row r="50" spans="1:7" ht="20.100000000000001" customHeight="1" x14ac:dyDescent="0.25">
      <c r="A50" s="58"/>
      <c r="B50" s="58"/>
      <c r="C50" s="58"/>
      <c r="D50" s="59">
        <f>SUM(D43:D49)</f>
        <v>7</v>
      </c>
      <c r="E50" s="60"/>
      <c r="F50" s="47"/>
      <c r="G50" s="47"/>
    </row>
    <row r="51" spans="1:7" ht="20.100000000000001" customHeight="1" x14ac:dyDescent="0.2">
      <c r="A51" s="70" t="s">
        <v>341</v>
      </c>
      <c r="B51" s="70">
        <v>220243097</v>
      </c>
      <c r="C51" s="62" t="s">
        <v>342</v>
      </c>
      <c r="D51" s="86">
        <v>1</v>
      </c>
      <c r="E51" s="98"/>
      <c r="F51" s="47">
        <v>540</v>
      </c>
      <c r="G51" s="47">
        <f t="shared" ref="G51:G52" si="1">+D51*F51</f>
        <v>540</v>
      </c>
    </row>
    <row r="52" spans="1:7" ht="20.100000000000001" customHeight="1" x14ac:dyDescent="0.2">
      <c r="A52" s="70" t="s">
        <v>343</v>
      </c>
      <c r="B52" s="70">
        <v>220243098</v>
      </c>
      <c r="C52" s="62" t="s">
        <v>344</v>
      </c>
      <c r="D52" s="86">
        <v>1</v>
      </c>
      <c r="E52" s="98"/>
      <c r="F52" s="47">
        <v>540</v>
      </c>
      <c r="G52" s="47">
        <f t="shared" si="1"/>
        <v>540</v>
      </c>
    </row>
    <row r="53" spans="1:7" ht="20.100000000000001" customHeight="1" x14ac:dyDescent="0.25">
      <c r="A53" s="70"/>
      <c r="B53" s="70"/>
      <c r="C53" s="62"/>
      <c r="D53" s="85">
        <f>SUM(D51:D52)</f>
        <v>2</v>
      </c>
      <c r="E53" s="98"/>
      <c r="F53" s="47"/>
      <c r="G53" s="47"/>
    </row>
    <row r="54" spans="1:7" ht="20.100000000000001" customHeight="1" x14ac:dyDescent="0.2">
      <c r="A54" s="99" t="s">
        <v>345</v>
      </c>
      <c r="B54" s="99" t="s">
        <v>346</v>
      </c>
      <c r="C54" s="64" t="s">
        <v>347</v>
      </c>
      <c r="D54" s="100">
        <v>3</v>
      </c>
      <c r="E54" s="58"/>
      <c r="F54" s="47">
        <v>14.88</v>
      </c>
      <c r="G54" s="47">
        <f t="shared" ref="G54:G63" si="2">+D54*F54</f>
        <v>44.64</v>
      </c>
    </row>
    <row r="55" spans="1:7" ht="20.100000000000001" customHeight="1" x14ac:dyDescent="0.2">
      <c r="A55" s="65" t="s">
        <v>348</v>
      </c>
      <c r="B55" s="65" t="s">
        <v>349</v>
      </c>
      <c r="C55" s="62" t="s">
        <v>350</v>
      </c>
      <c r="D55" s="100">
        <v>4</v>
      </c>
      <c r="E55" s="58"/>
      <c r="F55" s="47">
        <v>14.88</v>
      </c>
      <c r="G55" s="47">
        <f t="shared" si="2"/>
        <v>59.52</v>
      </c>
    </row>
    <row r="56" spans="1:7" ht="20.100000000000001" customHeight="1" x14ac:dyDescent="0.2">
      <c r="A56" s="99" t="s">
        <v>351</v>
      </c>
      <c r="B56" s="99" t="s">
        <v>349</v>
      </c>
      <c r="C56" s="64" t="s">
        <v>352</v>
      </c>
      <c r="D56" s="100">
        <v>8</v>
      </c>
      <c r="E56" s="58"/>
      <c r="F56" s="47">
        <v>14.88</v>
      </c>
      <c r="G56" s="47">
        <f t="shared" si="2"/>
        <v>119.04</v>
      </c>
    </row>
    <row r="57" spans="1:7" ht="20.100000000000001" customHeight="1" x14ac:dyDescent="0.2">
      <c r="A57" s="65" t="s">
        <v>353</v>
      </c>
      <c r="B57" s="65" t="s">
        <v>354</v>
      </c>
      <c r="C57" s="62" t="s">
        <v>355</v>
      </c>
      <c r="D57" s="100">
        <v>8</v>
      </c>
      <c r="E57" s="58"/>
      <c r="F57" s="47">
        <v>14.88</v>
      </c>
      <c r="G57" s="47">
        <f t="shared" si="2"/>
        <v>119.04</v>
      </c>
    </row>
    <row r="58" spans="1:7" ht="20.100000000000001" customHeight="1" x14ac:dyDescent="0.2">
      <c r="A58" s="99" t="s">
        <v>356</v>
      </c>
      <c r="B58" s="99" t="s">
        <v>357</v>
      </c>
      <c r="C58" s="64" t="s">
        <v>358</v>
      </c>
      <c r="D58" s="100">
        <v>8</v>
      </c>
      <c r="E58" s="58"/>
      <c r="F58" s="47">
        <v>14.88</v>
      </c>
      <c r="G58" s="47">
        <f t="shared" si="2"/>
        <v>119.04</v>
      </c>
    </row>
    <row r="59" spans="1:7" ht="20.100000000000001" customHeight="1" x14ac:dyDescent="0.2">
      <c r="A59" s="65" t="s">
        <v>359</v>
      </c>
      <c r="B59" s="65" t="s">
        <v>360</v>
      </c>
      <c r="C59" s="62" t="s">
        <v>361</v>
      </c>
      <c r="D59" s="100">
        <v>4</v>
      </c>
      <c r="E59" s="58"/>
      <c r="F59" s="47">
        <v>14.88</v>
      </c>
      <c r="G59" s="47">
        <f t="shared" si="2"/>
        <v>59.52</v>
      </c>
    </row>
    <row r="60" spans="1:7" ht="20.100000000000001" customHeight="1" x14ac:dyDescent="0.2">
      <c r="A60" s="99" t="s">
        <v>362</v>
      </c>
      <c r="B60" s="99" t="s">
        <v>360</v>
      </c>
      <c r="C60" s="64" t="s">
        <v>363</v>
      </c>
      <c r="D60" s="100">
        <v>4</v>
      </c>
      <c r="E60" s="58"/>
      <c r="F60" s="47">
        <v>14.88</v>
      </c>
      <c r="G60" s="47">
        <f t="shared" si="2"/>
        <v>59.52</v>
      </c>
    </row>
    <row r="61" spans="1:7" ht="20.100000000000001" customHeight="1" x14ac:dyDescent="0.2">
      <c r="A61" s="99" t="s">
        <v>364</v>
      </c>
      <c r="B61" s="99" t="s">
        <v>365</v>
      </c>
      <c r="C61" s="64" t="s">
        <v>366</v>
      </c>
      <c r="D61" s="100">
        <v>4</v>
      </c>
      <c r="E61" s="58"/>
      <c r="F61" s="47">
        <v>14.88</v>
      </c>
      <c r="G61" s="47">
        <f t="shared" si="2"/>
        <v>59.52</v>
      </c>
    </row>
    <row r="62" spans="1:7" ht="20.100000000000001" customHeight="1" x14ac:dyDescent="0.2">
      <c r="A62" s="99" t="s">
        <v>367</v>
      </c>
      <c r="B62" s="99" t="s">
        <v>368</v>
      </c>
      <c r="C62" s="64" t="s">
        <v>369</v>
      </c>
      <c r="D62" s="100">
        <v>4</v>
      </c>
      <c r="E62" s="58"/>
      <c r="F62" s="47">
        <v>14.88</v>
      </c>
      <c r="G62" s="47">
        <f t="shared" si="2"/>
        <v>59.52</v>
      </c>
    </row>
    <row r="63" spans="1:7" ht="20.100000000000001" customHeight="1" x14ac:dyDescent="0.2">
      <c r="A63" s="99" t="s">
        <v>370</v>
      </c>
      <c r="B63" s="99" t="s">
        <v>371</v>
      </c>
      <c r="C63" s="64" t="s">
        <v>372</v>
      </c>
      <c r="D63" s="100">
        <v>4</v>
      </c>
      <c r="E63" s="58"/>
      <c r="F63" s="47">
        <v>14.88</v>
      </c>
      <c r="G63" s="47">
        <f t="shared" si="2"/>
        <v>59.52</v>
      </c>
    </row>
    <row r="64" spans="1:7" ht="20.100000000000001" customHeight="1" x14ac:dyDescent="0.25">
      <c r="A64" s="99"/>
      <c r="B64" s="99"/>
      <c r="C64" s="64"/>
      <c r="D64" s="114">
        <f>SUM(D54:D63)</f>
        <v>51</v>
      </c>
      <c r="E64" s="58"/>
      <c r="F64" s="47"/>
      <c r="G64" s="47"/>
    </row>
    <row r="65" spans="1:7" ht="20.100000000000001" customHeight="1" x14ac:dyDescent="0.2">
      <c r="A65" s="65" t="s">
        <v>373</v>
      </c>
      <c r="B65" s="101">
        <v>2306000638</v>
      </c>
      <c r="C65" s="62" t="s">
        <v>374</v>
      </c>
      <c r="D65" s="100">
        <v>8</v>
      </c>
      <c r="E65" s="58"/>
      <c r="F65" s="47">
        <v>36</v>
      </c>
      <c r="G65" s="47">
        <f t="shared" ref="G65:G76" si="3">+D65*F65</f>
        <v>288</v>
      </c>
    </row>
    <row r="66" spans="1:7" ht="20.100000000000001" customHeight="1" x14ac:dyDescent="0.2">
      <c r="A66" s="99" t="s">
        <v>375</v>
      </c>
      <c r="B66" s="99" t="s">
        <v>376</v>
      </c>
      <c r="C66" s="64" t="s">
        <v>377</v>
      </c>
      <c r="D66" s="100">
        <v>4</v>
      </c>
      <c r="E66" s="58"/>
      <c r="F66" s="47">
        <v>36</v>
      </c>
      <c r="G66" s="47">
        <f t="shared" si="3"/>
        <v>144</v>
      </c>
    </row>
    <row r="67" spans="1:7" ht="20.100000000000001" customHeight="1" x14ac:dyDescent="0.2">
      <c r="A67" s="99" t="s">
        <v>375</v>
      </c>
      <c r="B67" s="99" t="s">
        <v>378</v>
      </c>
      <c r="C67" s="64" t="s">
        <v>377</v>
      </c>
      <c r="D67" s="100">
        <v>4</v>
      </c>
      <c r="E67" s="58"/>
      <c r="F67" s="47">
        <v>36</v>
      </c>
      <c r="G67" s="47">
        <f t="shared" si="3"/>
        <v>144</v>
      </c>
    </row>
    <row r="68" spans="1:7" ht="20.100000000000001" customHeight="1" x14ac:dyDescent="0.2">
      <c r="A68" s="65" t="s">
        <v>379</v>
      </c>
      <c r="B68" s="65" t="s">
        <v>380</v>
      </c>
      <c r="C68" s="62" t="s">
        <v>381</v>
      </c>
      <c r="D68" s="100">
        <v>16</v>
      </c>
      <c r="E68" s="58"/>
      <c r="F68" s="47">
        <v>36</v>
      </c>
      <c r="G68" s="47">
        <f t="shared" si="3"/>
        <v>576</v>
      </c>
    </row>
    <row r="69" spans="1:7" ht="20.100000000000001" customHeight="1" x14ac:dyDescent="0.2">
      <c r="A69" s="99" t="s">
        <v>382</v>
      </c>
      <c r="B69" s="99" t="s">
        <v>383</v>
      </c>
      <c r="C69" s="64" t="s">
        <v>384</v>
      </c>
      <c r="D69" s="100">
        <v>7</v>
      </c>
      <c r="E69" s="58"/>
      <c r="F69" s="47">
        <v>36</v>
      </c>
      <c r="G69" s="47">
        <f t="shared" si="3"/>
        <v>252</v>
      </c>
    </row>
    <row r="70" spans="1:7" ht="20.100000000000001" customHeight="1" x14ac:dyDescent="0.2">
      <c r="A70" s="63" t="s">
        <v>382</v>
      </c>
      <c r="B70" s="101">
        <v>2306000641</v>
      </c>
      <c r="C70" s="102" t="s">
        <v>384</v>
      </c>
      <c r="D70" s="100">
        <v>9</v>
      </c>
      <c r="E70" s="58"/>
      <c r="F70" s="47">
        <v>36</v>
      </c>
      <c r="G70" s="47">
        <f t="shared" si="3"/>
        <v>324</v>
      </c>
    </row>
    <row r="71" spans="1:7" ht="20.100000000000001" customHeight="1" x14ac:dyDescent="0.2">
      <c r="A71" s="65" t="s">
        <v>385</v>
      </c>
      <c r="B71" s="65" t="s">
        <v>386</v>
      </c>
      <c r="C71" s="62" t="s">
        <v>387</v>
      </c>
      <c r="D71" s="100">
        <v>6</v>
      </c>
      <c r="E71" s="58"/>
      <c r="F71" s="47">
        <v>36</v>
      </c>
      <c r="G71" s="47">
        <f t="shared" si="3"/>
        <v>216</v>
      </c>
    </row>
    <row r="72" spans="1:7" ht="20.100000000000001" customHeight="1" x14ac:dyDescent="0.2">
      <c r="A72" s="63" t="s">
        <v>385</v>
      </c>
      <c r="B72" s="101">
        <v>2306000642</v>
      </c>
      <c r="C72" s="102" t="s">
        <v>387</v>
      </c>
      <c r="D72" s="100">
        <v>8</v>
      </c>
      <c r="E72" s="58"/>
      <c r="F72" s="47">
        <v>36</v>
      </c>
      <c r="G72" s="47">
        <f t="shared" si="3"/>
        <v>288</v>
      </c>
    </row>
    <row r="73" spans="1:7" ht="20.100000000000001" customHeight="1" x14ac:dyDescent="0.2">
      <c r="A73" s="99" t="s">
        <v>388</v>
      </c>
      <c r="B73" s="99" t="s">
        <v>389</v>
      </c>
      <c r="C73" s="64" t="s">
        <v>390</v>
      </c>
      <c r="D73" s="100">
        <v>8</v>
      </c>
      <c r="E73" s="58"/>
      <c r="F73" s="47">
        <v>36</v>
      </c>
      <c r="G73" s="47">
        <f t="shared" si="3"/>
        <v>288</v>
      </c>
    </row>
    <row r="74" spans="1:7" ht="20.100000000000001" customHeight="1" x14ac:dyDescent="0.2">
      <c r="A74" s="65" t="s">
        <v>391</v>
      </c>
      <c r="B74" s="65" t="s">
        <v>392</v>
      </c>
      <c r="C74" s="62" t="s">
        <v>393</v>
      </c>
      <c r="D74" s="100">
        <v>8</v>
      </c>
      <c r="E74" s="58"/>
      <c r="F74" s="47">
        <v>36</v>
      </c>
      <c r="G74" s="47">
        <f t="shared" si="3"/>
        <v>288</v>
      </c>
    </row>
    <row r="75" spans="1:7" ht="20.100000000000001" customHeight="1" x14ac:dyDescent="0.2">
      <c r="A75" s="99" t="s">
        <v>394</v>
      </c>
      <c r="B75" s="99" t="s">
        <v>395</v>
      </c>
      <c r="C75" s="64" t="s">
        <v>396</v>
      </c>
      <c r="D75" s="100">
        <v>8</v>
      </c>
      <c r="E75" s="58"/>
      <c r="F75" s="47">
        <v>36</v>
      </c>
      <c r="G75" s="47">
        <f t="shared" si="3"/>
        <v>288</v>
      </c>
    </row>
    <row r="76" spans="1:7" ht="20.100000000000001" customHeight="1" x14ac:dyDescent="0.2">
      <c r="A76" s="65" t="s">
        <v>397</v>
      </c>
      <c r="B76" s="65" t="s">
        <v>398</v>
      </c>
      <c r="C76" s="62" t="s">
        <v>399</v>
      </c>
      <c r="D76" s="100">
        <v>8</v>
      </c>
      <c r="E76" s="58"/>
      <c r="F76" s="47">
        <v>36</v>
      </c>
      <c r="G76" s="47">
        <f t="shared" si="3"/>
        <v>288</v>
      </c>
    </row>
    <row r="77" spans="1:7" ht="20.100000000000001" customHeight="1" x14ac:dyDescent="0.25">
      <c r="A77" s="103"/>
      <c r="B77" s="103"/>
      <c r="C77" s="104"/>
      <c r="D77" s="114">
        <f>SUM(D65:D76)</f>
        <v>94</v>
      </c>
      <c r="E77" s="105"/>
      <c r="F77" s="47"/>
      <c r="G77" s="47"/>
    </row>
    <row r="78" spans="1:7" ht="20.100000000000001" customHeight="1" x14ac:dyDescent="0.25">
      <c r="A78" s="65" t="s">
        <v>400</v>
      </c>
      <c r="B78" s="65" t="s">
        <v>401</v>
      </c>
      <c r="C78" s="64" t="s">
        <v>402</v>
      </c>
      <c r="D78" s="100">
        <v>4</v>
      </c>
      <c r="E78" s="105"/>
      <c r="F78" s="47">
        <v>36</v>
      </c>
      <c r="G78" s="47">
        <f t="shared" ref="G78:G86" si="4">+D78*F78</f>
        <v>144</v>
      </c>
    </row>
    <row r="79" spans="1:7" ht="20.100000000000001" customHeight="1" x14ac:dyDescent="0.25">
      <c r="A79" s="65" t="s">
        <v>403</v>
      </c>
      <c r="B79" s="65" t="s">
        <v>404</v>
      </c>
      <c r="C79" s="64" t="s">
        <v>405</v>
      </c>
      <c r="D79" s="100">
        <v>4</v>
      </c>
      <c r="E79" s="105"/>
      <c r="F79" s="47">
        <v>36</v>
      </c>
      <c r="G79" s="47">
        <f t="shared" si="4"/>
        <v>144</v>
      </c>
    </row>
    <row r="80" spans="1:7" ht="20.100000000000001" customHeight="1" x14ac:dyDescent="0.25">
      <c r="A80" s="65" t="s">
        <v>406</v>
      </c>
      <c r="B80" s="106" t="s">
        <v>407</v>
      </c>
      <c r="C80" s="64" t="s">
        <v>408</v>
      </c>
      <c r="D80" s="107">
        <v>4</v>
      </c>
      <c r="E80" s="105"/>
      <c r="F80" s="47">
        <v>36</v>
      </c>
      <c r="G80" s="47">
        <f t="shared" si="4"/>
        <v>144</v>
      </c>
    </row>
    <row r="81" spans="1:7" ht="20.100000000000001" customHeight="1" x14ac:dyDescent="0.25">
      <c r="A81" s="65" t="s">
        <v>409</v>
      </c>
      <c r="B81" s="106" t="s">
        <v>410</v>
      </c>
      <c r="C81" s="64" t="s">
        <v>411</v>
      </c>
      <c r="D81" s="107">
        <v>4</v>
      </c>
      <c r="E81" s="105"/>
      <c r="F81" s="47">
        <v>36</v>
      </c>
      <c r="G81" s="47">
        <f t="shared" si="4"/>
        <v>144</v>
      </c>
    </row>
    <row r="82" spans="1:7" ht="20.100000000000001" customHeight="1" x14ac:dyDescent="0.25">
      <c r="A82" s="65" t="s">
        <v>412</v>
      </c>
      <c r="B82" s="106" t="s">
        <v>413</v>
      </c>
      <c r="C82" s="64" t="s">
        <v>414</v>
      </c>
      <c r="D82" s="107">
        <v>4</v>
      </c>
      <c r="E82" s="105"/>
      <c r="F82" s="47">
        <v>36</v>
      </c>
      <c r="G82" s="47">
        <f t="shared" si="4"/>
        <v>144</v>
      </c>
    </row>
    <row r="83" spans="1:7" ht="20.100000000000001" customHeight="1" x14ac:dyDescent="0.25">
      <c r="A83" s="65" t="s">
        <v>415</v>
      </c>
      <c r="B83" s="106" t="s">
        <v>416</v>
      </c>
      <c r="C83" s="64" t="s">
        <v>417</v>
      </c>
      <c r="D83" s="107">
        <v>4</v>
      </c>
      <c r="E83" s="105"/>
      <c r="F83" s="47">
        <v>36</v>
      </c>
      <c r="G83" s="47">
        <f t="shared" si="4"/>
        <v>144</v>
      </c>
    </row>
    <row r="84" spans="1:7" ht="20.100000000000001" customHeight="1" x14ac:dyDescent="0.25">
      <c r="A84" s="65" t="s">
        <v>418</v>
      </c>
      <c r="B84" s="106" t="s">
        <v>419</v>
      </c>
      <c r="C84" s="64" t="s">
        <v>420</v>
      </c>
      <c r="D84" s="107">
        <v>4</v>
      </c>
      <c r="E84" s="105"/>
      <c r="F84" s="47">
        <v>36</v>
      </c>
      <c r="G84" s="47">
        <f t="shared" si="4"/>
        <v>144</v>
      </c>
    </row>
    <row r="85" spans="1:7" ht="20.100000000000001" customHeight="1" x14ac:dyDescent="0.25">
      <c r="A85" s="65" t="s">
        <v>421</v>
      </c>
      <c r="B85" s="106" t="s">
        <v>422</v>
      </c>
      <c r="C85" s="64" t="s">
        <v>423</v>
      </c>
      <c r="D85" s="107">
        <v>4</v>
      </c>
      <c r="E85" s="105"/>
      <c r="F85" s="47">
        <v>36</v>
      </c>
      <c r="G85" s="47">
        <f t="shared" si="4"/>
        <v>144</v>
      </c>
    </row>
    <row r="86" spans="1:7" ht="20.100000000000001" customHeight="1" x14ac:dyDescent="0.25">
      <c r="A86" s="65" t="s">
        <v>424</v>
      </c>
      <c r="B86" s="106" t="s">
        <v>425</v>
      </c>
      <c r="C86" s="64" t="s">
        <v>426</v>
      </c>
      <c r="D86" s="107">
        <v>4</v>
      </c>
      <c r="E86" s="105"/>
      <c r="F86" s="47">
        <v>36</v>
      </c>
      <c r="G86" s="47">
        <f t="shared" si="4"/>
        <v>144</v>
      </c>
    </row>
    <row r="87" spans="1:7" ht="20.100000000000001" customHeight="1" x14ac:dyDescent="0.25">
      <c r="A87" s="108"/>
      <c r="B87" s="108"/>
      <c r="C87" s="64"/>
      <c r="D87" s="115">
        <f>SUM(D78:D86)</f>
        <v>36</v>
      </c>
      <c r="E87" s="105"/>
      <c r="F87" s="47"/>
      <c r="G87" s="47"/>
    </row>
    <row r="88" spans="1:7" ht="20.100000000000001" customHeight="1" x14ac:dyDescent="0.2">
      <c r="A88" s="61" t="s">
        <v>97</v>
      </c>
      <c r="B88" s="61" t="s">
        <v>98</v>
      </c>
      <c r="C88" s="62" t="s">
        <v>99</v>
      </c>
      <c r="D88" s="54">
        <v>6</v>
      </c>
      <c r="E88" s="63"/>
      <c r="F88" s="47">
        <v>14.88</v>
      </c>
      <c r="G88" s="47">
        <f t="shared" si="0"/>
        <v>89.28</v>
      </c>
    </row>
    <row r="89" spans="1:7" ht="20.100000000000001" customHeight="1" x14ac:dyDescent="0.2">
      <c r="A89" s="52" t="s">
        <v>100</v>
      </c>
      <c r="B89" s="52" t="s">
        <v>101</v>
      </c>
      <c r="C89" s="64" t="s">
        <v>102</v>
      </c>
      <c r="D89" s="54">
        <v>6</v>
      </c>
      <c r="E89" s="63"/>
      <c r="F89" s="47">
        <v>14.88</v>
      </c>
      <c r="G89" s="47">
        <f t="shared" si="0"/>
        <v>89.28</v>
      </c>
    </row>
    <row r="90" spans="1:7" ht="20.100000000000001" customHeight="1" x14ac:dyDescent="0.2">
      <c r="A90" s="61" t="s">
        <v>103</v>
      </c>
      <c r="B90" s="61" t="s">
        <v>104</v>
      </c>
      <c r="C90" s="62" t="s">
        <v>105</v>
      </c>
      <c r="D90" s="54">
        <v>6</v>
      </c>
      <c r="E90" s="63"/>
      <c r="F90" s="47">
        <v>14.88</v>
      </c>
      <c r="G90" s="47">
        <f t="shared" si="0"/>
        <v>89.28</v>
      </c>
    </row>
    <row r="91" spans="1:7" ht="20.100000000000001" customHeight="1" x14ac:dyDescent="0.2">
      <c r="A91" s="52" t="s">
        <v>106</v>
      </c>
      <c r="B91" s="52" t="s">
        <v>107</v>
      </c>
      <c r="C91" s="64" t="s">
        <v>108</v>
      </c>
      <c r="D91" s="54">
        <v>5</v>
      </c>
      <c r="E91" s="63"/>
      <c r="F91" s="47">
        <v>14.88</v>
      </c>
      <c r="G91" s="47">
        <f t="shared" si="0"/>
        <v>74.400000000000006</v>
      </c>
    </row>
    <row r="92" spans="1:7" ht="20.100000000000001" customHeight="1" x14ac:dyDescent="0.2">
      <c r="A92" s="52" t="s">
        <v>106</v>
      </c>
      <c r="B92" s="63">
        <v>221052309</v>
      </c>
      <c r="C92" s="64" t="s">
        <v>108</v>
      </c>
      <c r="D92" s="54">
        <v>1</v>
      </c>
      <c r="E92" s="63"/>
      <c r="F92" s="47">
        <v>14.88</v>
      </c>
      <c r="G92" s="47">
        <f t="shared" si="0"/>
        <v>14.88</v>
      </c>
    </row>
    <row r="93" spans="1:7" ht="20.100000000000001" customHeight="1" x14ac:dyDescent="0.2">
      <c r="A93" s="61" t="s">
        <v>109</v>
      </c>
      <c r="B93" s="61" t="s">
        <v>110</v>
      </c>
      <c r="C93" s="62" t="s">
        <v>111</v>
      </c>
      <c r="D93" s="54">
        <v>6</v>
      </c>
      <c r="E93" s="63"/>
      <c r="F93" s="47">
        <v>14.88</v>
      </c>
      <c r="G93" s="47">
        <f t="shared" si="0"/>
        <v>89.28</v>
      </c>
    </row>
    <row r="94" spans="1:7" ht="20.100000000000001" customHeight="1" x14ac:dyDescent="0.2">
      <c r="A94" s="52" t="s">
        <v>112</v>
      </c>
      <c r="B94" s="52" t="s">
        <v>113</v>
      </c>
      <c r="C94" s="64" t="s">
        <v>114</v>
      </c>
      <c r="D94" s="54">
        <v>6</v>
      </c>
      <c r="E94" s="63"/>
      <c r="F94" s="47">
        <v>14.88</v>
      </c>
      <c r="G94" s="47">
        <f t="shared" si="0"/>
        <v>89.28</v>
      </c>
    </row>
    <row r="95" spans="1:7" ht="20.100000000000001" customHeight="1" x14ac:dyDescent="0.2">
      <c r="A95" s="61" t="s">
        <v>115</v>
      </c>
      <c r="B95" s="61" t="s">
        <v>116</v>
      </c>
      <c r="C95" s="62" t="s">
        <v>117</v>
      </c>
      <c r="D95" s="54">
        <v>6</v>
      </c>
      <c r="E95" s="63"/>
      <c r="F95" s="47">
        <v>14.88</v>
      </c>
      <c r="G95" s="47">
        <f t="shared" si="0"/>
        <v>89.28</v>
      </c>
    </row>
    <row r="96" spans="1:7" ht="20.100000000000001" customHeight="1" x14ac:dyDescent="0.2">
      <c r="A96" s="52" t="s">
        <v>118</v>
      </c>
      <c r="B96" s="52">
        <v>210936085</v>
      </c>
      <c r="C96" s="64" t="s">
        <v>119</v>
      </c>
      <c r="D96" s="54">
        <v>6</v>
      </c>
      <c r="E96" s="63"/>
      <c r="F96" s="47">
        <v>14.88</v>
      </c>
      <c r="G96" s="47">
        <f t="shared" si="0"/>
        <v>89.28</v>
      </c>
    </row>
    <row r="97" spans="1:7" ht="20.100000000000001" customHeight="1" x14ac:dyDescent="0.2">
      <c r="A97" s="65" t="s">
        <v>120</v>
      </c>
      <c r="B97" s="65" t="s">
        <v>121</v>
      </c>
      <c r="C97" s="62" t="s">
        <v>122</v>
      </c>
      <c r="D97" s="54">
        <v>6</v>
      </c>
      <c r="E97" s="63"/>
      <c r="F97" s="47">
        <v>14.88</v>
      </c>
      <c r="G97" s="47">
        <f t="shared" si="0"/>
        <v>89.28</v>
      </c>
    </row>
    <row r="98" spans="1:7" ht="20.100000000000001" customHeight="1" x14ac:dyDescent="0.2">
      <c r="A98" s="52" t="s">
        <v>123</v>
      </c>
      <c r="B98" s="52">
        <v>201225757</v>
      </c>
      <c r="C98" s="64" t="s">
        <v>124</v>
      </c>
      <c r="D98" s="54">
        <v>6</v>
      </c>
      <c r="E98" s="63"/>
      <c r="F98" s="47">
        <v>14.88</v>
      </c>
      <c r="G98" s="47">
        <f t="shared" si="0"/>
        <v>89.28</v>
      </c>
    </row>
    <row r="99" spans="1:7" ht="20.100000000000001" customHeight="1" x14ac:dyDescent="0.2">
      <c r="A99" s="61" t="s">
        <v>125</v>
      </c>
      <c r="B99" s="61">
        <v>201225758</v>
      </c>
      <c r="C99" s="62" t="s">
        <v>126</v>
      </c>
      <c r="D99" s="54">
        <v>6</v>
      </c>
      <c r="E99" s="63"/>
      <c r="F99" s="47">
        <v>14.88</v>
      </c>
      <c r="G99" s="47">
        <f t="shared" si="0"/>
        <v>89.28</v>
      </c>
    </row>
    <row r="100" spans="1:7" ht="20.100000000000001" customHeight="1" x14ac:dyDescent="0.2">
      <c r="A100" s="52" t="s">
        <v>127</v>
      </c>
      <c r="B100" s="52">
        <v>210330220</v>
      </c>
      <c r="C100" s="64" t="s">
        <v>128</v>
      </c>
      <c r="D100" s="54">
        <v>6</v>
      </c>
      <c r="E100" s="63"/>
      <c r="F100" s="47">
        <v>14.88</v>
      </c>
      <c r="G100" s="47">
        <f t="shared" si="0"/>
        <v>89.28</v>
      </c>
    </row>
    <row r="101" spans="1:7" ht="20.100000000000001" customHeight="1" x14ac:dyDescent="0.2">
      <c r="A101" s="61" t="s">
        <v>129</v>
      </c>
      <c r="B101" s="61" t="s">
        <v>130</v>
      </c>
      <c r="C101" s="62" t="s">
        <v>131</v>
      </c>
      <c r="D101" s="54">
        <v>6</v>
      </c>
      <c r="E101" s="63"/>
      <c r="F101" s="47">
        <v>14.88</v>
      </c>
      <c r="G101" s="47">
        <f t="shared" si="0"/>
        <v>89.28</v>
      </c>
    </row>
    <row r="102" spans="1:7" ht="20.100000000000001" customHeight="1" x14ac:dyDescent="0.2">
      <c r="A102" s="52" t="s">
        <v>132</v>
      </c>
      <c r="B102" s="52">
        <v>210733737</v>
      </c>
      <c r="C102" s="64" t="s">
        <v>133</v>
      </c>
      <c r="D102" s="54">
        <v>6</v>
      </c>
      <c r="E102" s="63"/>
      <c r="F102" s="47">
        <v>14.88</v>
      </c>
      <c r="G102" s="47">
        <f t="shared" si="0"/>
        <v>89.28</v>
      </c>
    </row>
    <row r="103" spans="1:7" ht="20.100000000000001" customHeight="1" x14ac:dyDescent="0.2">
      <c r="A103" s="61" t="s">
        <v>134</v>
      </c>
      <c r="B103" s="61" t="s">
        <v>135</v>
      </c>
      <c r="C103" s="62" t="s">
        <v>136</v>
      </c>
      <c r="D103" s="54">
        <v>6</v>
      </c>
      <c r="E103" s="63"/>
      <c r="F103" s="47">
        <v>14.88</v>
      </c>
      <c r="G103" s="47">
        <f t="shared" si="0"/>
        <v>89.28</v>
      </c>
    </row>
    <row r="104" spans="1:7" ht="20.100000000000001" customHeight="1" x14ac:dyDescent="0.2">
      <c r="A104" s="52" t="s">
        <v>137</v>
      </c>
      <c r="B104" s="52" t="s">
        <v>138</v>
      </c>
      <c r="C104" s="64" t="s">
        <v>139</v>
      </c>
      <c r="D104" s="54">
        <v>6</v>
      </c>
      <c r="E104" s="63"/>
      <c r="F104" s="47">
        <v>14.88</v>
      </c>
      <c r="G104" s="47">
        <f t="shared" si="0"/>
        <v>89.28</v>
      </c>
    </row>
    <row r="105" spans="1:7" ht="20.100000000000001" customHeight="1" x14ac:dyDescent="0.2">
      <c r="A105" s="61" t="s">
        <v>140</v>
      </c>
      <c r="B105" s="61" t="s">
        <v>141</v>
      </c>
      <c r="C105" s="62" t="s">
        <v>142</v>
      </c>
      <c r="D105" s="54">
        <v>6</v>
      </c>
      <c r="E105" s="63"/>
      <c r="F105" s="47">
        <v>14.88</v>
      </c>
      <c r="G105" s="47">
        <f t="shared" si="0"/>
        <v>89.28</v>
      </c>
    </row>
    <row r="106" spans="1:7" ht="20.100000000000001" customHeight="1" x14ac:dyDescent="0.2">
      <c r="A106" s="52" t="s">
        <v>143</v>
      </c>
      <c r="B106" s="52" t="s">
        <v>144</v>
      </c>
      <c r="C106" s="64" t="s">
        <v>145</v>
      </c>
      <c r="D106" s="54">
        <v>6</v>
      </c>
      <c r="E106" s="63"/>
      <c r="F106" s="47">
        <v>14.88</v>
      </c>
      <c r="G106" s="47">
        <f t="shared" si="0"/>
        <v>89.28</v>
      </c>
    </row>
    <row r="107" spans="1:7" ht="20.100000000000001" customHeight="1" x14ac:dyDescent="0.2">
      <c r="A107" s="61" t="s">
        <v>146</v>
      </c>
      <c r="B107" s="61" t="s">
        <v>147</v>
      </c>
      <c r="C107" s="62" t="s">
        <v>148</v>
      </c>
      <c r="D107" s="54">
        <v>6</v>
      </c>
      <c r="E107" s="63"/>
      <c r="F107" s="47">
        <v>14.88</v>
      </c>
      <c r="G107" s="47">
        <f t="shared" si="0"/>
        <v>89.28</v>
      </c>
    </row>
    <row r="108" spans="1:7" ht="20.100000000000001" customHeight="1" x14ac:dyDescent="0.2">
      <c r="A108" s="52" t="s">
        <v>149</v>
      </c>
      <c r="B108" s="52" t="s">
        <v>150</v>
      </c>
      <c r="C108" s="64" t="s">
        <v>151</v>
      </c>
      <c r="D108" s="54">
        <v>6</v>
      </c>
      <c r="E108" s="63"/>
      <c r="F108" s="47">
        <v>14.88</v>
      </c>
      <c r="G108" s="47">
        <f t="shared" si="0"/>
        <v>89.28</v>
      </c>
    </row>
    <row r="109" spans="1:7" ht="20.100000000000001" customHeight="1" x14ac:dyDescent="0.2">
      <c r="A109" s="61" t="s">
        <v>152</v>
      </c>
      <c r="B109" s="61" t="s">
        <v>153</v>
      </c>
      <c r="C109" s="62" t="s">
        <v>154</v>
      </c>
      <c r="D109" s="54">
        <v>6</v>
      </c>
      <c r="E109" s="63"/>
      <c r="F109" s="47">
        <v>14.88</v>
      </c>
      <c r="G109" s="47">
        <f t="shared" si="0"/>
        <v>89.28</v>
      </c>
    </row>
    <row r="110" spans="1:7" ht="20.100000000000001" customHeight="1" x14ac:dyDescent="0.2">
      <c r="A110" s="52" t="s">
        <v>155</v>
      </c>
      <c r="B110" s="52" t="s">
        <v>156</v>
      </c>
      <c r="C110" s="64" t="s">
        <v>157</v>
      </c>
      <c r="D110" s="54">
        <v>6</v>
      </c>
      <c r="E110" s="63"/>
      <c r="F110" s="47">
        <v>14.88</v>
      </c>
      <c r="G110" s="47">
        <f t="shared" si="0"/>
        <v>89.28</v>
      </c>
    </row>
    <row r="111" spans="1:7" ht="20.100000000000001" customHeight="1" x14ac:dyDescent="0.2">
      <c r="A111" s="61" t="s">
        <v>158</v>
      </c>
      <c r="B111" s="61" t="s">
        <v>159</v>
      </c>
      <c r="C111" s="62" t="s">
        <v>160</v>
      </c>
      <c r="D111" s="54">
        <v>6</v>
      </c>
      <c r="E111" s="63"/>
      <c r="F111" s="47">
        <v>14.88</v>
      </c>
      <c r="G111" s="47">
        <f t="shared" si="0"/>
        <v>89.28</v>
      </c>
    </row>
    <row r="112" spans="1:7" ht="20.100000000000001" customHeight="1" x14ac:dyDescent="0.2">
      <c r="A112" s="61" t="s">
        <v>161</v>
      </c>
      <c r="B112" s="61" t="s">
        <v>162</v>
      </c>
      <c r="C112" s="62" t="s">
        <v>163</v>
      </c>
      <c r="D112" s="54">
        <v>0</v>
      </c>
      <c r="E112" s="63"/>
      <c r="F112" s="47">
        <v>14.88</v>
      </c>
      <c r="G112" s="47">
        <f t="shared" si="0"/>
        <v>0</v>
      </c>
    </row>
    <row r="113" spans="1:7" ht="20.100000000000001" customHeight="1" x14ac:dyDescent="0.2">
      <c r="A113" s="52" t="s">
        <v>164</v>
      </c>
      <c r="B113" s="52" t="s">
        <v>165</v>
      </c>
      <c r="C113" s="64" t="s">
        <v>166</v>
      </c>
      <c r="D113" s="54">
        <v>6</v>
      </c>
      <c r="E113" s="63"/>
      <c r="F113" s="47">
        <v>14.88</v>
      </c>
      <c r="G113" s="47">
        <f t="shared" si="0"/>
        <v>89.28</v>
      </c>
    </row>
    <row r="114" spans="1:7" ht="20.100000000000001" customHeight="1" x14ac:dyDescent="0.2">
      <c r="A114" s="66" t="s">
        <v>167</v>
      </c>
      <c r="B114" s="66">
        <v>210936631</v>
      </c>
      <c r="C114" s="64" t="s">
        <v>168</v>
      </c>
      <c r="D114" s="54">
        <v>2</v>
      </c>
      <c r="E114" s="63"/>
      <c r="F114" s="47">
        <v>14.88</v>
      </c>
      <c r="G114" s="47">
        <f t="shared" si="0"/>
        <v>29.76</v>
      </c>
    </row>
    <row r="115" spans="1:7" ht="20.100000000000001" customHeight="1" x14ac:dyDescent="0.25">
      <c r="A115" s="52"/>
      <c r="B115" s="52"/>
      <c r="C115" s="64"/>
      <c r="D115" s="67">
        <f>SUM(D88:D114)</f>
        <v>146</v>
      </c>
      <c r="E115" s="63"/>
      <c r="F115" s="47"/>
      <c r="G115" s="47"/>
    </row>
    <row r="116" spans="1:7" ht="20.100000000000001" customHeight="1" x14ac:dyDescent="0.2">
      <c r="A116" s="61" t="s">
        <v>169</v>
      </c>
      <c r="B116" s="61" t="s">
        <v>98</v>
      </c>
      <c r="C116" s="62" t="s">
        <v>170</v>
      </c>
      <c r="D116" s="54">
        <v>6</v>
      </c>
      <c r="E116" s="63"/>
      <c r="F116" s="47">
        <v>36</v>
      </c>
      <c r="G116" s="47">
        <f t="shared" ref="G116:G141" si="5">+D116*F116</f>
        <v>216</v>
      </c>
    </row>
    <row r="117" spans="1:7" ht="20.100000000000001" customHeight="1" x14ac:dyDescent="0.2">
      <c r="A117" s="52" t="s">
        <v>171</v>
      </c>
      <c r="B117" s="52" t="s">
        <v>172</v>
      </c>
      <c r="C117" s="64" t="s">
        <v>173</v>
      </c>
      <c r="D117" s="54">
        <v>6</v>
      </c>
      <c r="E117" s="63"/>
      <c r="F117" s="47">
        <v>36</v>
      </c>
      <c r="G117" s="47">
        <f t="shared" si="5"/>
        <v>216</v>
      </c>
    </row>
    <row r="118" spans="1:7" ht="20.100000000000001" customHeight="1" x14ac:dyDescent="0.2">
      <c r="A118" s="61" t="s">
        <v>174</v>
      </c>
      <c r="B118" s="61" t="s">
        <v>175</v>
      </c>
      <c r="C118" s="62" t="s">
        <v>176</v>
      </c>
      <c r="D118" s="54">
        <v>6</v>
      </c>
      <c r="E118" s="63"/>
      <c r="F118" s="47">
        <v>36</v>
      </c>
      <c r="G118" s="47">
        <f t="shared" si="5"/>
        <v>216</v>
      </c>
    </row>
    <row r="119" spans="1:7" ht="20.100000000000001" customHeight="1" x14ac:dyDescent="0.2">
      <c r="A119" s="61" t="s">
        <v>177</v>
      </c>
      <c r="B119" s="61" t="s">
        <v>178</v>
      </c>
      <c r="C119" s="62" t="s">
        <v>179</v>
      </c>
      <c r="D119" s="54">
        <v>6</v>
      </c>
      <c r="E119" s="63"/>
      <c r="F119" s="47">
        <v>36</v>
      </c>
      <c r="G119" s="47">
        <f t="shared" si="5"/>
        <v>216</v>
      </c>
    </row>
    <row r="120" spans="1:7" ht="20.100000000000001" customHeight="1" x14ac:dyDescent="0.2">
      <c r="A120" s="52" t="s">
        <v>180</v>
      </c>
      <c r="B120" s="52">
        <v>190805847</v>
      </c>
      <c r="C120" s="64" t="s">
        <v>181</v>
      </c>
      <c r="D120" s="54">
        <v>6</v>
      </c>
      <c r="E120" s="63"/>
      <c r="F120" s="47">
        <v>36</v>
      </c>
      <c r="G120" s="47">
        <f t="shared" si="5"/>
        <v>216</v>
      </c>
    </row>
    <row r="121" spans="1:7" ht="20.100000000000001" customHeight="1" x14ac:dyDescent="0.2">
      <c r="A121" s="61" t="s">
        <v>182</v>
      </c>
      <c r="B121" s="61" t="s">
        <v>183</v>
      </c>
      <c r="C121" s="62" t="s">
        <v>184</v>
      </c>
      <c r="D121" s="54">
        <v>6</v>
      </c>
      <c r="E121" s="63"/>
      <c r="F121" s="47">
        <v>36</v>
      </c>
      <c r="G121" s="47">
        <f t="shared" si="5"/>
        <v>216</v>
      </c>
    </row>
    <row r="122" spans="1:7" ht="20.100000000000001" customHeight="1" x14ac:dyDescent="0.2">
      <c r="A122" s="52" t="s">
        <v>185</v>
      </c>
      <c r="B122" s="52" t="s">
        <v>186</v>
      </c>
      <c r="C122" s="64" t="s">
        <v>187</v>
      </c>
      <c r="D122" s="54">
        <v>6</v>
      </c>
      <c r="E122" s="63"/>
      <c r="F122" s="47">
        <v>36</v>
      </c>
      <c r="G122" s="47">
        <f t="shared" si="5"/>
        <v>216</v>
      </c>
    </row>
    <row r="123" spans="1:7" ht="20.100000000000001" customHeight="1" x14ac:dyDescent="0.2">
      <c r="A123" s="61" t="s">
        <v>188</v>
      </c>
      <c r="B123" s="61" t="s">
        <v>189</v>
      </c>
      <c r="C123" s="62" t="s">
        <v>190</v>
      </c>
      <c r="D123" s="54">
        <v>6</v>
      </c>
      <c r="E123" s="63"/>
      <c r="F123" s="47">
        <v>36</v>
      </c>
      <c r="G123" s="47">
        <f t="shared" si="5"/>
        <v>216</v>
      </c>
    </row>
    <row r="124" spans="1:7" ht="20.100000000000001" customHeight="1" x14ac:dyDescent="0.2">
      <c r="A124" s="52" t="s">
        <v>191</v>
      </c>
      <c r="B124" s="52" t="s">
        <v>192</v>
      </c>
      <c r="C124" s="64" t="s">
        <v>193</v>
      </c>
      <c r="D124" s="54">
        <v>6</v>
      </c>
      <c r="E124" s="63"/>
      <c r="F124" s="47">
        <v>36</v>
      </c>
      <c r="G124" s="47">
        <f t="shared" si="5"/>
        <v>216</v>
      </c>
    </row>
    <row r="125" spans="1:7" ht="20.100000000000001" customHeight="1" x14ac:dyDescent="0.2">
      <c r="A125" s="61" t="s">
        <v>194</v>
      </c>
      <c r="B125" s="61" t="s">
        <v>195</v>
      </c>
      <c r="C125" s="62" t="s">
        <v>196</v>
      </c>
      <c r="D125" s="54">
        <v>6</v>
      </c>
      <c r="E125" s="63"/>
      <c r="F125" s="47">
        <v>36</v>
      </c>
      <c r="G125" s="47">
        <f t="shared" si="5"/>
        <v>216</v>
      </c>
    </row>
    <row r="126" spans="1:7" ht="20.100000000000001" customHeight="1" x14ac:dyDescent="0.2">
      <c r="A126" s="52" t="s">
        <v>197</v>
      </c>
      <c r="B126" s="52" t="s">
        <v>198</v>
      </c>
      <c r="C126" s="64" t="s">
        <v>199</v>
      </c>
      <c r="D126" s="54">
        <v>6</v>
      </c>
      <c r="E126" s="63"/>
      <c r="F126" s="47">
        <v>36</v>
      </c>
      <c r="G126" s="47">
        <f t="shared" si="5"/>
        <v>216</v>
      </c>
    </row>
    <row r="127" spans="1:7" ht="20.100000000000001" customHeight="1" x14ac:dyDescent="0.2">
      <c r="A127" s="61" t="s">
        <v>200</v>
      </c>
      <c r="B127" s="61" t="s">
        <v>201</v>
      </c>
      <c r="C127" s="62" t="s">
        <v>202</v>
      </c>
      <c r="D127" s="54">
        <v>6</v>
      </c>
      <c r="E127" s="63"/>
      <c r="F127" s="47">
        <v>36</v>
      </c>
      <c r="G127" s="47">
        <f t="shared" si="5"/>
        <v>216</v>
      </c>
    </row>
    <row r="128" spans="1:7" ht="20.100000000000001" customHeight="1" x14ac:dyDescent="0.2">
      <c r="A128" s="52" t="s">
        <v>203</v>
      </c>
      <c r="B128" s="52" t="s">
        <v>204</v>
      </c>
      <c r="C128" s="64" t="s">
        <v>205</v>
      </c>
      <c r="D128" s="54">
        <v>6</v>
      </c>
      <c r="E128" s="63"/>
      <c r="F128" s="47">
        <v>36</v>
      </c>
      <c r="G128" s="47">
        <f t="shared" si="5"/>
        <v>216</v>
      </c>
    </row>
    <row r="129" spans="1:7" ht="20.100000000000001" customHeight="1" x14ac:dyDescent="0.2">
      <c r="A129" s="61" t="s">
        <v>206</v>
      </c>
      <c r="B129" s="61" t="s">
        <v>207</v>
      </c>
      <c r="C129" s="62" t="s">
        <v>208</v>
      </c>
      <c r="D129" s="54">
        <v>6</v>
      </c>
      <c r="E129" s="63"/>
      <c r="F129" s="47">
        <v>36</v>
      </c>
      <c r="G129" s="47">
        <f t="shared" si="5"/>
        <v>216</v>
      </c>
    </row>
    <row r="130" spans="1:7" ht="20.100000000000001" customHeight="1" x14ac:dyDescent="0.2">
      <c r="A130" s="52" t="s">
        <v>209</v>
      </c>
      <c r="B130" s="52" t="s">
        <v>210</v>
      </c>
      <c r="C130" s="64" t="s">
        <v>211</v>
      </c>
      <c r="D130" s="54">
        <v>4</v>
      </c>
      <c r="E130" s="63"/>
      <c r="F130" s="47">
        <v>36</v>
      </c>
      <c r="G130" s="47">
        <f t="shared" si="5"/>
        <v>144</v>
      </c>
    </row>
    <row r="131" spans="1:7" ht="20.100000000000001" customHeight="1" x14ac:dyDescent="0.2">
      <c r="A131" s="52" t="s">
        <v>209</v>
      </c>
      <c r="B131" s="52" t="s">
        <v>212</v>
      </c>
      <c r="C131" s="64" t="s">
        <v>211</v>
      </c>
      <c r="D131" s="54">
        <v>1</v>
      </c>
      <c r="E131" s="63"/>
      <c r="F131" s="47">
        <v>36</v>
      </c>
      <c r="G131" s="47">
        <f t="shared" si="5"/>
        <v>36</v>
      </c>
    </row>
    <row r="132" spans="1:7" ht="20.100000000000001" customHeight="1" x14ac:dyDescent="0.2">
      <c r="A132" s="61" t="s">
        <v>213</v>
      </c>
      <c r="B132" s="61" t="s">
        <v>214</v>
      </c>
      <c r="C132" s="62" t="s">
        <v>215</v>
      </c>
      <c r="D132" s="54">
        <v>6</v>
      </c>
      <c r="E132" s="63"/>
      <c r="F132" s="47">
        <v>36</v>
      </c>
      <c r="G132" s="47">
        <f t="shared" si="5"/>
        <v>216</v>
      </c>
    </row>
    <row r="133" spans="1:7" ht="20.100000000000001" customHeight="1" x14ac:dyDescent="0.2">
      <c r="A133" s="52" t="s">
        <v>216</v>
      </c>
      <c r="B133" s="52" t="s">
        <v>217</v>
      </c>
      <c r="C133" s="64" t="s">
        <v>218</v>
      </c>
      <c r="D133" s="54">
        <v>6</v>
      </c>
      <c r="E133" s="63"/>
      <c r="F133" s="47">
        <v>36</v>
      </c>
      <c r="G133" s="47">
        <f t="shared" si="5"/>
        <v>216</v>
      </c>
    </row>
    <row r="134" spans="1:7" ht="20.100000000000001" customHeight="1" x14ac:dyDescent="0.2">
      <c r="A134" s="61" t="s">
        <v>219</v>
      </c>
      <c r="B134" s="61" t="s">
        <v>220</v>
      </c>
      <c r="C134" s="62" t="s">
        <v>221</v>
      </c>
      <c r="D134" s="54">
        <v>6</v>
      </c>
      <c r="E134" s="63"/>
      <c r="F134" s="47">
        <v>36</v>
      </c>
      <c r="G134" s="47">
        <f t="shared" si="5"/>
        <v>216</v>
      </c>
    </row>
    <row r="135" spans="1:7" ht="20.100000000000001" customHeight="1" x14ac:dyDescent="0.2">
      <c r="A135" s="52" t="s">
        <v>222</v>
      </c>
      <c r="B135" s="52" t="s">
        <v>223</v>
      </c>
      <c r="C135" s="64" t="s">
        <v>224</v>
      </c>
      <c r="D135" s="54">
        <v>6</v>
      </c>
      <c r="E135" s="63"/>
      <c r="F135" s="47">
        <v>36</v>
      </c>
      <c r="G135" s="47">
        <f t="shared" si="5"/>
        <v>216</v>
      </c>
    </row>
    <row r="136" spans="1:7" ht="20.100000000000001" customHeight="1" x14ac:dyDescent="0.2">
      <c r="A136" s="61" t="s">
        <v>225</v>
      </c>
      <c r="B136" s="61" t="s">
        <v>226</v>
      </c>
      <c r="C136" s="62" t="s">
        <v>227</v>
      </c>
      <c r="D136" s="54">
        <v>6</v>
      </c>
      <c r="E136" s="63"/>
      <c r="F136" s="47">
        <v>36</v>
      </c>
      <c r="G136" s="47">
        <f t="shared" si="5"/>
        <v>216</v>
      </c>
    </row>
    <row r="137" spans="1:7" ht="20.100000000000001" customHeight="1" x14ac:dyDescent="0.2">
      <c r="A137" s="52" t="s">
        <v>228</v>
      </c>
      <c r="B137" s="52">
        <v>210937133</v>
      </c>
      <c r="C137" s="64" t="s">
        <v>229</v>
      </c>
      <c r="D137" s="54">
        <v>6</v>
      </c>
      <c r="E137" s="63"/>
      <c r="F137" s="47">
        <v>36</v>
      </c>
      <c r="G137" s="47">
        <f t="shared" si="5"/>
        <v>216</v>
      </c>
    </row>
    <row r="138" spans="1:7" ht="20.100000000000001" customHeight="1" x14ac:dyDescent="0.2">
      <c r="A138" s="61" t="s">
        <v>230</v>
      </c>
      <c r="B138" s="61" t="s">
        <v>231</v>
      </c>
      <c r="C138" s="62" t="s">
        <v>232</v>
      </c>
      <c r="D138" s="54">
        <v>6</v>
      </c>
      <c r="E138" s="63"/>
      <c r="F138" s="47">
        <v>36</v>
      </c>
      <c r="G138" s="47">
        <f t="shared" si="5"/>
        <v>216</v>
      </c>
    </row>
    <row r="139" spans="1:7" ht="20.100000000000001" customHeight="1" x14ac:dyDescent="0.2">
      <c r="A139" s="52" t="s">
        <v>233</v>
      </c>
      <c r="B139" s="52" t="s">
        <v>234</v>
      </c>
      <c r="C139" s="64" t="s">
        <v>235</v>
      </c>
      <c r="D139" s="54">
        <v>6</v>
      </c>
      <c r="E139" s="63"/>
      <c r="F139" s="47">
        <v>36</v>
      </c>
      <c r="G139" s="47">
        <f t="shared" si="5"/>
        <v>216</v>
      </c>
    </row>
    <row r="140" spans="1:7" ht="20.100000000000001" customHeight="1" x14ac:dyDescent="0.2">
      <c r="A140" s="61" t="s">
        <v>236</v>
      </c>
      <c r="B140" s="61" t="s">
        <v>237</v>
      </c>
      <c r="C140" s="62" t="s">
        <v>238</v>
      </c>
      <c r="D140" s="54">
        <v>6</v>
      </c>
      <c r="E140" s="63"/>
      <c r="F140" s="47">
        <v>36</v>
      </c>
      <c r="G140" s="47">
        <f t="shared" si="5"/>
        <v>216</v>
      </c>
    </row>
    <row r="141" spans="1:7" ht="20.100000000000001" customHeight="1" x14ac:dyDescent="0.2">
      <c r="A141" s="52" t="s">
        <v>239</v>
      </c>
      <c r="B141" s="52" t="s">
        <v>240</v>
      </c>
      <c r="C141" s="64" t="s">
        <v>241</v>
      </c>
      <c r="D141" s="54">
        <v>2</v>
      </c>
      <c r="E141" s="63"/>
      <c r="F141" s="47">
        <v>36</v>
      </c>
      <c r="G141" s="47">
        <f t="shared" si="5"/>
        <v>72</v>
      </c>
    </row>
    <row r="142" spans="1:7" ht="20.100000000000001" customHeight="1" x14ac:dyDescent="0.25">
      <c r="A142" s="52"/>
      <c r="B142" s="52"/>
      <c r="C142" s="64"/>
      <c r="D142" s="67">
        <f>SUM(D116:D141)</f>
        <v>145</v>
      </c>
      <c r="E142" s="63"/>
      <c r="F142" s="47"/>
      <c r="G142" s="47"/>
    </row>
    <row r="143" spans="1:7" ht="20.100000000000001" customHeight="1" x14ac:dyDescent="0.2">
      <c r="A143" s="52" t="s">
        <v>242</v>
      </c>
      <c r="B143" s="52" t="s">
        <v>243</v>
      </c>
      <c r="C143" s="64" t="s">
        <v>244</v>
      </c>
      <c r="D143" s="54">
        <v>2</v>
      </c>
      <c r="E143" s="63"/>
      <c r="F143" s="68">
        <v>30</v>
      </c>
      <c r="G143" s="47">
        <f t="shared" ref="G143:G151" si="6">+D143*F143</f>
        <v>60</v>
      </c>
    </row>
    <row r="144" spans="1:7" ht="20.100000000000001" customHeight="1" x14ac:dyDescent="0.2">
      <c r="A144" s="61" t="s">
        <v>245</v>
      </c>
      <c r="B144" s="61" t="s">
        <v>246</v>
      </c>
      <c r="C144" s="62" t="s">
        <v>247</v>
      </c>
      <c r="D144" s="54">
        <v>2</v>
      </c>
      <c r="E144" s="63"/>
      <c r="F144" s="68">
        <v>30</v>
      </c>
      <c r="G144" s="47">
        <f t="shared" si="6"/>
        <v>60</v>
      </c>
    </row>
    <row r="145" spans="1:7" ht="20.100000000000001" customHeight="1" x14ac:dyDescent="0.2">
      <c r="A145" s="61" t="s">
        <v>248</v>
      </c>
      <c r="B145" s="61" t="s">
        <v>249</v>
      </c>
      <c r="C145" s="62" t="s">
        <v>250</v>
      </c>
      <c r="D145" s="54">
        <v>2</v>
      </c>
      <c r="E145" s="63"/>
      <c r="F145" s="68">
        <v>30</v>
      </c>
      <c r="G145" s="47">
        <f t="shared" si="6"/>
        <v>60</v>
      </c>
    </row>
    <row r="146" spans="1:7" ht="20.100000000000001" customHeight="1" x14ac:dyDescent="0.2">
      <c r="A146" s="61" t="s">
        <v>251</v>
      </c>
      <c r="B146" s="61" t="s">
        <v>252</v>
      </c>
      <c r="C146" s="62" t="s">
        <v>253</v>
      </c>
      <c r="D146" s="54">
        <v>2</v>
      </c>
      <c r="E146" s="63"/>
      <c r="F146" s="68">
        <v>30</v>
      </c>
      <c r="G146" s="47">
        <f t="shared" si="6"/>
        <v>60</v>
      </c>
    </row>
    <row r="147" spans="1:7" ht="20.100000000000001" customHeight="1" x14ac:dyDescent="0.2">
      <c r="A147" s="52" t="s">
        <v>254</v>
      </c>
      <c r="B147" s="52" t="s">
        <v>255</v>
      </c>
      <c r="C147" s="64" t="s">
        <v>256</v>
      </c>
      <c r="D147" s="54">
        <v>2</v>
      </c>
      <c r="E147" s="63"/>
      <c r="F147" s="68">
        <v>30</v>
      </c>
      <c r="G147" s="47">
        <f t="shared" si="6"/>
        <v>60</v>
      </c>
    </row>
    <row r="148" spans="1:7" ht="20.100000000000001" customHeight="1" x14ac:dyDescent="0.2">
      <c r="A148" s="61" t="s">
        <v>257</v>
      </c>
      <c r="B148" s="61" t="s">
        <v>255</v>
      </c>
      <c r="C148" s="62" t="s">
        <v>258</v>
      </c>
      <c r="D148" s="54">
        <v>2</v>
      </c>
      <c r="E148" s="63"/>
      <c r="F148" s="68">
        <v>30</v>
      </c>
      <c r="G148" s="47">
        <f t="shared" si="6"/>
        <v>60</v>
      </c>
    </row>
    <row r="149" spans="1:7" ht="20.100000000000001" customHeight="1" x14ac:dyDescent="0.2">
      <c r="A149" s="52" t="s">
        <v>259</v>
      </c>
      <c r="B149" s="52" t="s">
        <v>260</v>
      </c>
      <c r="C149" s="64" t="s">
        <v>261</v>
      </c>
      <c r="D149" s="69">
        <v>2</v>
      </c>
      <c r="E149" s="63"/>
      <c r="F149" s="68">
        <v>30</v>
      </c>
      <c r="G149" s="47">
        <f t="shared" si="6"/>
        <v>60</v>
      </c>
    </row>
    <row r="150" spans="1:7" ht="20.100000000000001" customHeight="1" x14ac:dyDescent="0.2">
      <c r="A150" s="61" t="s">
        <v>262</v>
      </c>
      <c r="B150" s="61">
        <v>210431270</v>
      </c>
      <c r="C150" s="62" t="s">
        <v>263</v>
      </c>
      <c r="D150" s="70">
        <v>2</v>
      </c>
      <c r="E150" s="63"/>
      <c r="F150" s="68">
        <v>30</v>
      </c>
      <c r="G150" s="47">
        <f t="shared" si="6"/>
        <v>60</v>
      </c>
    </row>
    <row r="151" spans="1:7" ht="20.100000000000001" customHeight="1" x14ac:dyDescent="0.2">
      <c r="A151" s="52" t="s">
        <v>264</v>
      </c>
      <c r="B151" s="52" t="s">
        <v>265</v>
      </c>
      <c r="C151" s="64" t="s">
        <v>266</v>
      </c>
      <c r="D151" s="70">
        <v>4</v>
      </c>
      <c r="E151" s="63"/>
      <c r="F151" s="68">
        <v>30</v>
      </c>
      <c r="G151" s="47">
        <f t="shared" si="6"/>
        <v>120</v>
      </c>
    </row>
    <row r="152" spans="1:7" ht="20.100000000000001" customHeight="1" x14ac:dyDescent="0.25">
      <c r="A152" s="52"/>
      <c r="B152" s="52"/>
      <c r="C152" s="64"/>
      <c r="D152" s="67">
        <f>SUM(D143:D151)</f>
        <v>20</v>
      </c>
      <c r="E152" s="63"/>
      <c r="F152" s="68"/>
      <c r="G152" s="47"/>
    </row>
    <row r="153" spans="1:7" ht="20.100000000000001" customHeight="1" x14ac:dyDescent="0.2">
      <c r="A153" s="52" t="s">
        <v>267</v>
      </c>
      <c r="B153" s="52" t="s">
        <v>268</v>
      </c>
      <c r="C153" s="64" t="s">
        <v>269</v>
      </c>
      <c r="D153" s="70">
        <v>4</v>
      </c>
      <c r="E153" s="63"/>
      <c r="F153" s="68">
        <v>36</v>
      </c>
      <c r="G153" s="47">
        <f t="shared" ref="G153:G155" si="7">+D153*F153</f>
        <v>144</v>
      </c>
    </row>
    <row r="154" spans="1:7" ht="20.100000000000001" customHeight="1" x14ac:dyDescent="0.2">
      <c r="A154" s="71" t="s">
        <v>270</v>
      </c>
      <c r="B154" s="63" t="s">
        <v>427</v>
      </c>
      <c r="C154" s="64" t="s">
        <v>271</v>
      </c>
      <c r="D154" s="72">
        <v>1</v>
      </c>
      <c r="E154" s="58"/>
      <c r="F154" s="68">
        <v>720</v>
      </c>
      <c r="G154" s="47">
        <f t="shared" si="7"/>
        <v>720</v>
      </c>
    </row>
    <row r="155" spans="1:7" ht="20.100000000000001" customHeight="1" x14ac:dyDescent="0.2">
      <c r="A155" s="71" t="s">
        <v>272</v>
      </c>
      <c r="B155" s="63" t="s">
        <v>273</v>
      </c>
      <c r="C155" s="64" t="s">
        <v>274</v>
      </c>
      <c r="D155" s="72">
        <v>1</v>
      </c>
      <c r="E155" s="58"/>
      <c r="F155" s="68">
        <v>1020</v>
      </c>
      <c r="G155" s="47">
        <f t="shared" si="7"/>
        <v>1020</v>
      </c>
    </row>
    <row r="156" spans="1:7" ht="20.100000000000001" customHeight="1" x14ac:dyDescent="0.25">
      <c r="A156" s="73"/>
      <c r="C156" s="75"/>
      <c r="D156" s="76"/>
      <c r="F156" s="77" t="s">
        <v>275</v>
      </c>
      <c r="G156" s="78">
        <f>SUM(G25:G155)</f>
        <v>24675.360000000004</v>
      </c>
    </row>
    <row r="157" spans="1:7" ht="20.100000000000001" customHeight="1" x14ac:dyDescent="0.25">
      <c r="A157" s="73"/>
      <c r="C157" s="75"/>
      <c r="D157" s="76"/>
      <c r="F157" s="77" t="s">
        <v>276</v>
      </c>
      <c r="G157" s="78">
        <f>+G156*0.12</f>
        <v>2961.0432000000005</v>
      </c>
    </row>
    <row r="158" spans="1:7" ht="20.100000000000001" customHeight="1" x14ac:dyDescent="0.25">
      <c r="A158" s="73"/>
      <c r="C158" s="75"/>
      <c r="D158" s="76"/>
      <c r="F158" s="77" t="s">
        <v>277</v>
      </c>
      <c r="G158" s="78">
        <f>+G156+G157</f>
        <v>27636.403200000004</v>
      </c>
    </row>
    <row r="159" spans="1:7" ht="20.100000000000001" customHeight="1" x14ac:dyDescent="0.2">
      <c r="A159" s="73"/>
      <c r="C159" s="75"/>
      <c r="D159" s="76"/>
    </row>
    <row r="160" spans="1:7" ht="20.100000000000001" customHeight="1" x14ac:dyDescent="0.2">
      <c r="A160" s="73"/>
      <c r="C160" s="75"/>
      <c r="D160" s="76"/>
    </row>
    <row r="161" spans="2:4" ht="20.100000000000001" customHeight="1" x14ac:dyDescent="0.25">
      <c r="B161" s="79"/>
      <c r="C161" s="80"/>
      <c r="D161" s="81"/>
    </row>
    <row r="162" spans="2:4" ht="20.100000000000001" customHeight="1" x14ac:dyDescent="0.25">
      <c r="B162" s="79"/>
      <c r="C162" s="80"/>
      <c r="D162" s="81"/>
    </row>
    <row r="163" spans="2:4" ht="20.100000000000001" customHeight="1" x14ac:dyDescent="0.25">
      <c r="B163" s="82"/>
      <c r="C163" s="83" t="s">
        <v>278</v>
      </c>
    </row>
    <row r="164" spans="2:4" ht="20.100000000000001" customHeight="1" x14ac:dyDescent="0.3">
      <c r="B164" s="84" t="s">
        <v>28</v>
      </c>
      <c r="C164" s="84" t="s">
        <v>279</v>
      </c>
    </row>
    <row r="165" spans="2:4" ht="20.100000000000001" customHeight="1" x14ac:dyDescent="0.25">
      <c r="B165" s="85"/>
      <c r="C165" s="85" t="s">
        <v>280</v>
      </c>
    </row>
    <row r="166" spans="2:4" ht="20.100000000000001" customHeight="1" x14ac:dyDescent="0.2">
      <c r="B166" s="86">
        <v>2</v>
      </c>
      <c r="C166" s="87" t="s">
        <v>281</v>
      </c>
    </row>
    <row r="167" spans="2:4" ht="20.100000000000001" customHeight="1" x14ac:dyDescent="0.2">
      <c r="B167" s="86">
        <v>2</v>
      </c>
      <c r="C167" s="87" t="s">
        <v>282</v>
      </c>
    </row>
    <row r="168" spans="2:4" ht="20.100000000000001" customHeight="1" x14ac:dyDescent="0.2">
      <c r="B168" s="86">
        <v>1</v>
      </c>
      <c r="C168" s="87" t="s">
        <v>283</v>
      </c>
    </row>
    <row r="169" spans="2:4" ht="20.100000000000001" customHeight="1" x14ac:dyDescent="0.2">
      <c r="B169" s="86">
        <v>1</v>
      </c>
      <c r="C169" s="87" t="s">
        <v>284</v>
      </c>
    </row>
    <row r="170" spans="2:4" ht="20.100000000000001" customHeight="1" x14ac:dyDescent="0.2">
      <c r="B170" s="86">
        <v>1</v>
      </c>
      <c r="C170" s="87" t="s">
        <v>285</v>
      </c>
    </row>
    <row r="171" spans="2:4" ht="20.100000000000001" customHeight="1" x14ac:dyDescent="0.2">
      <c r="B171" s="86">
        <v>1</v>
      </c>
      <c r="C171" s="87" t="s">
        <v>286</v>
      </c>
    </row>
    <row r="172" spans="2:4" ht="20.100000000000001" customHeight="1" x14ac:dyDescent="0.2">
      <c r="B172" s="86">
        <v>2</v>
      </c>
      <c r="C172" s="87" t="s">
        <v>287</v>
      </c>
    </row>
    <row r="173" spans="2:4" ht="20.100000000000001" customHeight="1" x14ac:dyDescent="0.2">
      <c r="B173" s="86">
        <v>1</v>
      </c>
      <c r="C173" s="87" t="s">
        <v>288</v>
      </c>
    </row>
    <row r="174" spans="2:4" ht="20.100000000000001" customHeight="1" x14ac:dyDescent="0.2">
      <c r="B174" s="86">
        <v>1</v>
      </c>
      <c r="C174" s="87" t="s">
        <v>289</v>
      </c>
    </row>
    <row r="175" spans="2:4" ht="20.100000000000001" customHeight="1" x14ac:dyDescent="0.2">
      <c r="B175" s="86">
        <v>1</v>
      </c>
      <c r="C175" s="87" t="s">
        <v>290</v>
      </c>
    </row>
    <row r="176" spans="2:4" ht="20.100000000000001" customHeight="1" x14ac:dyDescent="0.2">
      <c r="B176" s="86">
        <v>2</v>
      </c>
      <c r="C176" s="87" t="s">
        <v>291</v>
      </c>
    </row>
    <row r="177" spans="2:3" ht="20.100000000000001" customHeight="1" x14ac:dyDescent="0.2">
      <c r="B177" s="86">
        <v>1</v>
      </c>
      <c r="C177" s="87" t="s">
        <v>292</v>
      </c>
    </row>
    <row r="178" spans="2:3" ht="20.100000000000001" customHeight="1" x14ac:dyDescent="0.2">
      <c r="B178" s="86">
        <v>2</v>
      </c>
      <c r="C178" s="87" t="s">
        <v>293</v>
      </c>
    </row>
    <row r="179" spans="2:3" ht="20.100000000000001" customHeight="1" x14ac:dyDescent="0.2">
      <c r="B179" s="86">
        <v>2</v>
      </c>
      <c r="C179" s="87" t="s">
        <v>294</v>
      </c>
    </row>
    <row r="180" spans="2:3" ht="20.100000000000001" customHeight="1" x14ac:dyDescent="0.2">
      <c r="B180" s="86">
        <v>1</v>
      </c>
      <c r="C180" s="87" t="s">
        <v>295</v>
      </c>
    </row>
    <row r="181" spans="2:3" ht="20.100000000000001" customHeight="1" x14ac:dyDescent="0.2">
      <c r="B181" s="86">
        <v>1</v>
      </c>
      <c r="C181" s="87" t="s">
        <v>296</v>
      </c>
    </row>
    <row r="182" spans="2:3" ht="20.100000000000001" customHeight="1" x14ac:dyDescent="0.2">
      <c r="B182" s="86">
        <v>1</v>
      </c>
      <c r="C182" s="87" t="s">
        <v>297</v>
      </c>
    </row>
    <row r="183" spans="2:3" ht="20.100000000000001" customHeight="1" x14ac:dyDescent="0.2">
      <c r="B183" s="86">
        <v>1</v>
      </c>
      <c r="C183" s="87" t="s">
        <v>298</v>
      </c>
    </row>
    <row r="184" spans="2:3" ht="20.100000000000001" customHeight="1" x14ac:dyDescent="0.2">
      <c r="B184" s="86">
        <v>3</v>
      </c>
      <c r="C184" s="87" t="s">
        <v>299</v>
      </c>
    </row>
    <row r="185" spans="2:3" ht="20.100000000000001" customHeight="1" x14ac:dyDescent="0.2">
      <c r="B185" s="86">
        <v>1</v>
      </c>
      <c r="C185" s="87" t="s">
        <v>300</v>
      </c>
    </row>
    <row r="186" spans="2:3" ht="20.100000000000001" customHeight="1" x14ac:dyDescent="0.2">
      <c r="B186" s="86">
        <v>1</v>
      </c>
      <c r="C186" s="87" t="s">
        <v>301</v>
      </c>
    </row>
    <row r="187" spans="2:3" ht="20.100000000000001" customHeight="1" x14ac:dyDescent="0.2">
      <c r="B187" s="86"/>
      <c r="C187" s="87" t="s">
        <v>302</v>
      </c>
    </row>
    <row r="188" spans="2:3" ht="20.100000000000001" customHeight="1" x14ac:dyDescent="0.25">
      <c r="B188" s="85">
        <f>SUM(B166:B187)</f>
        <v>29</v>
      </c>
      <c r="C188" s="87"/>
    </row>
    <row r="189" spans="2:3" ht="20.100000000000001" customHeight="1" x14ac:dyDescent="0.25">
      <c r="B189" s="85"/>
      <c r="C189" s="85" t="s">
        <v>303</v>
      </c>
    </row>
    <row r="190" spans="2:3" ht="20.100000000000001" customHeight="1" x14ac:dyDescent="0.2">
      <c r="B190" s="86">
        <v>1</v>
      </c>
      <c r="C190" s="87" t="s">
        <v>304</v>
      </c>
    </row>
    <row r="191" spans="2:3" ht="20.100000000000001" customHeight="1" x14ac:dyDescent="0.2">
      <c r="B191" s="86">
        <v>1</v>
      </c>
      <c r="C191" s="87" t="s">
        <v>305</v>
      </c>
    </row>
    <row r="192" spans="2:3" ht="20.100000000000001" customHeight="1" x14ac:dyDescent="0.2">
      <c r="B192" s="86">
        <v>1</v>
      </c>
      <c r="C192" s="87" t="s">
        <v>306</v>
      </c>
    </row>
    <row r="193" spans="2:3" ht="20.100000000000001" customHeight="1" x14ac:dyDescent="0.2">
      <c r="B193" s="86">
        <v>2</v>
      </c>
      <c r="C193" s="87" t="s">
        <v>307</v>
      </c>
    </row>
    <row r="194" spans="2:3" ht="20.100000000000001" customHeight="1" x14ac:dyDescent="0.2">
      <c r="B194" s="86">
        <v>1</v>
      </c>
      <c r="C194" s="87" t="s">
        <v>308</v>
      </c>
    </row>
    <row r="195" spans="2:3" ht="20.100000000000001" customHeight="1" x14ac:dyDescent="0.2">
      <c r="B195" s="86">
        <v>1</v>
      </c>
      <c r="C195" s="87" t="s">
        <v>309</v>
      </c>
    </row>
    <row r="196" spans="2:3" ht="20.100000000000001" customHeight="1" x14ac:dyDescent="0.2">
      <c r="B196" s="86">
        <v>1</v>
      </c>
      <c r="C196" s="87" t="s">
        <v>310</v>
      </c>
    </row>
    <row r="197" spans="2:3" ht="20.100000000000001" customHeight="1" x14ac:dyDescent="0.2">
      <c r="B197" s="86">
        <v>1</v>
      </c>
      <c r="C197" s="87" t="s">
        <v>311</v>
      </c>
    </row>
    <row r="198" spans="2:3" ht="20.100000000000001" customHeight="1" x14ac:dyDescent="0.2">
      <c r="B198" s="86">
        <v>1</v>
      </c>
      <c r="C198" s="87" t="s">
        <v>312</v>
      </c>
    </row>
    <row r="199" spans="2:3" ht="20.100000000000001" customHeight="1" x14ac:dyDescent="0.2">
      <c r="B199" s="86">
        <v>2</v>
      </c>
      <c r="C199" s="87" t="s">
        <v>313</v>
      </c>
    </row>
    <row r="200" spans="2:3" ht="20.100000000000001" customHeight="1" x14ac:dyDescent="0.2">
      <c r="B200" s="86">
        <v>1</v>
      </c>
      <c r="C200" s="87" t="s">
        <v>314</v>
      </c>
    </row>
    <row r="201" spans="2:3" ht="20.100000000000001" customHeight="1" x14ac:dyDescent="0.2">
      <c r="B201" s="86">
        <v>2</v>
      </c>
      <c r="C201" s="87" t="s">
        <v>315</v>
      </c>
    </row>
    <row r="202" spans="2:3" ht="20.100000000000001" customHeight="1" x14ac:dyDescent="0.2">
      <c r="B202" s="86">
        <v>2</v>
      </c>
      <c r="C202" s="87" t="s">
        <v>316</v>
      </c>
    </row>
    <row r="203" spans="2:3" ht="20.100000000000001" customHeight="1" x14ac:dyDescent="0.2">
      <c r="B203" s="86">
        <v>1</v>
      </c>
      <c r="C203" s="87" t="s">
        <v>317</v>
      </c>
    </row>
    <row r="204" spans="2:3" customFormat="1" ht="15.75" x14ac:dyDescent="0.25">
      <c r="B204" s="86">
        <v>1</v>
      </c>
      <c r="C204" s="87" t="s">
        <v>318</v>
      </c>
    </row>
    <row r="205" spans="2:3" customFormat="1" ht="15.75" x14ac:dyDescent="0.25">
      <c r="B205" s="85">
        <f>SUM(B190:B204)</f>
        <v>19</v>
      </c>
      <c r="C205" s="87"/>
    </row>
    <row r="206" spans="2:3" customFormat="1" ht="15" x14ac:dyDescent="0.25"/>
    <row r="207" spans="2:3" customFormat="1" ht="15.75" x14ac:dyDescent="0.25">
      <c r="B207" s="58"/>
      <c r="C207" s="59" t="s">
        <v>428</v>
      </c>
    </row>
    <row r="208" spans="2:3" customFormat="1" ht="15.75" x14ac:dyDescent="0.25">
      <c r="B208" s="109" t="s">
        <v>28</v>
      </c>
      <c r="C208" s="59" t="s">
        <v>279</v>
      </c>
    </row>
    <row r="209" spans="2:3" customFormat="1" ht="15.75" x14ac:dyDescent="0.25">
      <c r="B209" s="110">
        <v>1</v>
      </c>
      <c r="C209" s="111" t="s">
        <v>429</v>
      </c>
    </row>
    <row r="210" spans="2:3" customFormat="1" ht="15.75" x14ac:dyDescent="0.25">
      <c r="B210" s="110">
        <v>1</v>
      </c>
      <c r="C210" s="111" t="s">
        <v>430</v>
      </c>
    </row>
    <row r="211" spans="2:3" customFormat="1" ht="15" x14ac:dyDescent="0.25">
      <c r="B211" s="112">
        <v>1</v>
      </c>
      <c r="C211" s="113" t="s">
        <v>431</v>
      </c>
    </row>
    <row r="212" spans="2:3" customFormat="1" ht="15" x14ac:dyDescent="0.25">
      <c r="B212" s="112">
        <v>1</v>
      </c>
      <c r="C212" s="113" t="s">
        <v>432</v>
      </c>
    </row>
    <row r="213" spans="2:3" customFormat="1" ht="15.75" x14ac:dyDescent="0.25">
      <c r="B213" s="110">
        <v>1</v>
      </c>
      <c r="C213" s="111" t="s">
        <v>433</v>
      </c>
    </row>
    <row r="214" spans="2:3" customFormat="1" ht="15" x14ac:dyDescent="0.25">
      <c r="B214" s="112">
        <v>1</v>
      </c>
      <c r="C214" s="113" t="s">
        <v>434</v>
      </c>
    </row>
    <row r="215" spans="2:3" customFormat="1" ht="15" x14ac:dyDescent="0.25">
      <c r="B215" s="112">
        <v>1</v>
      </c>
      <c r="C215" s="113" t="s">
        <v>435</v>
      </c>
    </row>
    <row r="216" spans="2:3" customFormat="1" ht="15" x14ac:dyDescent="0.25">
      <c r="B216" s="112">
        <v>1</v>
      </c>
      <c r="C216" s="113" t="s">
        <v>436</v>
      </c>
    </row>
    <row r="217" spans="2:3" customFormat="1" ht="15" x14ac:dyDescent="0.25">
      <c r="B217" s="112">
        <v>3</v>
      </c>
      <c r="C217" s="113" t="s">
        <v>437</v>
      </c>
    </row>
    <row r="218" spans="2:3" customFormat="1" ht="15" x14ac:dyDescent="0.25">
      <c r="B218" s="112">
        <v>1</v>
      </c>
      <c r="C218" s="113" t="s">
        <v>438</v>
      </c>
    </row>
    <row r="219" spans="2:3" customFormat="1" ht="15" x14ac:dyDescent="0.25">
      <c r="B219" s="112">
        <v>1</v>
      </c>
      <c r="C219" s="113" t="s">
        <v>439</v>
      </c>
    </row>
    <row r="220" spans="2:3" customFormat="1" ht="15" x14ac:dyDescent="0.25">
      <c r="B220" s="110">
        <v>1</v>
      </c>
      <c r="C220" s="113" t="s">
        <v>440</v>
      </c>
    </row>
    <row r="221" spans="2:3" customFormat="1" ht="15" x14ac:dyDescent="0.25">
      <c r="B221" s="112">
        <v>1</v>
      </c>
      <c r="C221" s="113" t="s">
        <v>441</v>
      </c>
    </row>
    <row r="222" spans="2:3" customFormat="1" ht="15" x14ac:dyDescent="0.25">
      <c r="B222" s="112">
        <v>1</v>
      </c>
      <c r="C222" s="113" t="s">
        <v>442</v>
      </c>
    </row>
    <row r="223" spans="2:3" customFormat="1" ht="15" x14ac:dyDescent="0.25">
      <c r="B223" s="112"/>
      <c r="C223" s="113" t="s">
        <v>443</v>
      </c>
    </row>
    <row r="224" spans="2:3" customFormat="1" ht="15.75" x14ac:dyDescent="0.25">
      <c r="B224" s="109">
        <f>SUM(B209:B223)</f>
        <v>16</v>
      </c>
      <c r="C224" s="113"/>
    </row>
    <row r="225" spans="2:3" customFormat="1" ht="15.75" x14ac:dyDescent="0.25">
      <c r="B225" s="109"/>
      <c r="C225" s="113"/>
    </row>
    <row r="226" spans="2:3" customFormat="1" ht="15.75" x14ac:dyDescent="0.25">
      <c r="B226" s="63">
        <v>1</v>
      </c>
      <c r="C226" s="58" t="s">
        <v>319</v>
      </c>
    </row>
    <row r="227" spans="2:3" customFormat="1" ht="15.75" x14ac:dyDescent="0.25">
      <c r="B227" s="63">
        <v>6</v>
      </c>
      <c r="C227" s="58" t="s">
        <v>320</v>
      </c>
    </row>
    <row r="228" spans="2:3" customFormat="1" ht="15.75" x14ac:dyDescent="0.25">
      <c r="B228" s="63">
        <v>1</v>
      </c>
      <c r="C228" s="58" t="s">
        <v>321</v>
      </c>
    </row>
    <row r="229" spans="2:3" customFormat="1" ht="15.75" x14ac:dyDescent="0.25">
      <c r="B229" s="63">
        <v>1</v>
      </c>
      <c r="C229" s="58" t="s">
        <v>322</v>
      </c>
    </row>
    <row r="230" spans="2:3" customFormat="1" ht="15.75" x14ac:dyDescent="0.25">
      <c r="B230" s="63">
        <v>1</v>
      </c>
      <c r="C230" s="58" t="s">
        <v>323</v>
      </c>
    </row>
    <row r="231" spans="2:3" customFormat="1" ht="15.75" x14ac:dyDescent="0.25">
      <c r="B231" s="63">
        <v>2</v>
      </c>
      <c r="C231" s="58" t="s">
        <v>324</v>
      </c>
    </row>
    <row r="232" spans="2:3" customFormat="1" ht="15.75" x14ac:dyDescent="0.25">
      <c r="B232" s="59">
        <f>SUM(B226:B231)</f>
        <v>12</v>
      </c>
      <c r="C232" s="58"/>
    </row>
    <row r="233" spans="2:3" customFormat="1" ht="15" x14ac:dyDescent="0.25"/>
    <row r="234" spans="2:3" customFormat="1" ht="18" x14ac:dyDescent="0.25">
      <c r="B234" s="88" t="s">
        <v>325</v>
      </c>
      <c r="C234" s="89" t="s">
        <v>326</v>
      </c>
    </row>
    <row r="235" spans="2:3" s="91" customFormat="1" ht="18" x14ac:dyDescent="0.25">
      <c r="B235" s="90"/>
      <c r="C235" s="89" t="s">
        <v>327</v>
      </c>
    </row>
    <row r="236" spans="2:3" s="91" customFormat="1" ht="18" x14ac:dyDescent="0.25">
      <c r="B236" s="90"/>
      <c r="C236" s="89" t="s">
        <v>328</v>
      </c>
    </row>
    <row r="237" spans="2:3" s="92" customFormat="1" ht="20.100000000000001" customHeight="1" x14ac:dyDescent="0.25">
      <c r="B237" s="90"/>
      <c r="C237" s="89" t="s">
        <v>329</v>
      </c>
    </row>
    <row r="238" spans="2:3" s="92" customFormat="1" ht="20.100000000000001" customHeight="1" x14ac:dyDescent="0.25">
      <c r="B238" s="90"/>
      <c r="C238" s="89" t="s">
        <v>330</v>
      </c>
    </row>
    <row r="239" spans="2:3" ht="20.100000000000001" customHeight="1" x14ac:dyDescent="0.25">
      <c r="B239" s="90"/>
      <c r="C239" s="89"/>
    </row>
    <row r="240" spans="2:3" ht="20.100000000000001" customHeight="1" x14ac:dyDescent="0.25">
      <c r="B240" s="93" t="s">
        <v>13</v>
      </c>
      <c r="C240" s="94" t="s">
        <v>331</v>
      </c>
    </row>
    <row r="241" spans="2:3" ht="20.100000000000001" customHeight="1" x14ac:dyDescent="0.25">
      <c r="B241" s="93"/>
      <c r="C241" s="94" t="s">
        <v>332</v>
      </c>
    </row>
    <row r="242" spans="2:3" ht="20.100000000000001" customHeight="1" x14ac:dyDescent="0.25">
      <c r="B242" s="93"/>
      <c r="C242" s="94" t="s">
        <v>333</v>
      </c>
    </row>
    <row r="243" spans="2:3" ht="20.100000000000001" customHeight="1" x14ac:dyDescent="0.25">
      <c r="B243" s="95"/>
      <c r="C243" s="96"/>
    </row>
    <row r="244" spans="2:3" ht="20.100000000000001" customHeight="1" x14ac:dyDescent="0.25">
      <c r="B244" s="95"/>
      <c r="C244" s="96"/>
    </row>
    <row r="245" spans="2:3" ht="20.100000000000001" customHeight="1" x14ac:dyDescent="0.25">
      <c r="B245"/>
      <c r="C245" s="74"/>
    </row>
    <row r="246" spans="2:3" ht="20.100000000000001" customHeight="1" x14ac:dyDescent="0.2">
      <c r="C246" s="74"/>
    </row>
    <row r="247" spans="2:3" ht="20.100000000000001" customHeight="1" x14ac:dyDescent="0.2">
      <c r="C247" s="74"/>
    </row>
    <row r="248" spans="2:3" ht="20.100000000000001" customHeight="1" thickBot="1" x14ac:dyDescent="0.25">
      <c r="B248" s="4" t="s">
        <v>334</v>
      </c>
      <c r="C248" s="97"/>
    </row>
    <row r="249" spans="2:3" ht="20.100000000000001" customHeight="1" x14ac:dyDescent="0.25">
      <c r="B249"/>
      <c r="C249"/>
    </row>
    <row r="250" spans="2:3" ht="20.100000000000001" customHeight="1" x14ac:dyDescent="0.25">
      <c r="B250"/>
      <c r="C250"/>
    </row>
    <row r="251" spans="2:3" ht="20.100000000000001" customHeight="1" thickBot="1" x14ac:dyDescent="0.25">
      <c r="B251" s="4" t="s">
        <v>335</v>
      </c>
      <c r="C251" s="97"/>
    </row>
    <row r="252" spans="2:3" ht="20.100000000000001" customHeight="1" x14ac:dyDescent="0.25">
      <c r="B252"/>
      <c r="C252"/>
    </row>
    <row r="253" spans="2:3" ht="20.100000000000001" customHeight="1" x14ac:dyDescent="0.25">
      <c r="B253"/>
      <c r="C253"/>
    </row>
    <row r="254" spans="2:3" ht="20.100000000000001" customHeight="1" x14ac:dyDescent="0.25">
      <c r="B254"/>
      <c r="C254"/>
    </row>
    <row r="255" spans="2:3" ht="20.100000000000001" customHeight="1" thickBot="1" x14ac:dyDescent="0.25">
      <c r="B255" s="4" t="s">
        <v>336</v>
      </c>
      <c r="C255" s="97"/>
    </row>
    <row r="256" spans="2:3" ht="20.100000000000001" customHeight="1" x14ac:dyDescent="0.25">
      <c r="B256"/>
      <c r="C256"/>
    </row>
    <row r="257" spans="2:3" ht="20.100000000000001" customHeight="1" x14ac:dyDescent="0.25">
      <c r="B257"/>
      <c r="C257"/>
    </row>
    <row r="258" spans="2:3" ht="20.100000000000001" customHeight="1" thickBot="1" x14ac:dyDescent="0.25">
      <c r="B258" s="4" t="s">
        <v>337</v>
      </c>
      <c r="C258" s="97"/>
    </row>
    <row r="259" spans="2:3" ht="20.100000000000001" customHeight="1" x14ac:dyDescent="0.25">
      <c r="B259"/>
      <c r="C259"/>
    </row>
    <row r="260" spans="2:3" ht="20.100000000000001" customHeight="1" x14ac:dyDescent="0.25">
      <c r="B260"/>
      <c r="C260"/>
    </row>
    <row r="261" spans="2:3" ht="20.100000000000001" customHeight="1" thickBot="1" x14ac:dyDescent="0.25">
      <c r="B261" s="4" t="s">
        <v>338</v>
      </c>
      <c r="C261" s="97"/>
    </row>
    <row r="262" spans="2:3" ht="20.100000000000001" customHeight="1" x14ac:dyDescent="0.25">
      <c r="B262"/>
      <c r="C262"/>
    </row>
  </sheetData>
  <mergeCells count="6">
    <mergeCell ref="C2:C3"/>
    <mergeCell ref="D2:E2"/>
    <mergeCell ref="C4:C5"/>
    <mergeCell ref="D4:E4"/>
    <mergeCell ref="D5:E5"/>
    <mergeCell ref="A11:B11"/>
  </mergeCells>
  <conditionalFormatting sqref="A25:A32">
    <cfRule type="duplicateValues" dxfId="10" priority="3"/>
  </conditionalFormatting>
  <conditionalFormatting sqref="A33">
    <cfRule type="duplicateValues" dxfId="9" priority="1"/>
  </conditionalFormatting>
  <conditionalFormatting sqref="A35:A49">
    <cfRule type="duplicateValues" dxfId="8" priority="2"/>
  </conditionalFormatting>
  <conditionalFormatting sqref="A88:A114">
    <cfRule type="duplicateValues" dxfId="7" priority="6"/>
  </conditionalFormatting>
  <conditionalFormatting sqref="A116:A117">
    <cfRule type="duplicateValues" dxfId="6" priority="5"/>
  </conditionalFormatting>
  <conditionalFormatting sqref="A118">
    <cfRule type="duplicateValues" dxfId="5" priority="4"/>
  </conditionalFormatting>
  <conditionalFormatting sqref="A119:A121">
    <cfRule type="duplicateValues" dxfId="4" priority="10"/>
  </conditionalFormatting>
  <conditionalFormatting sqref="A128:A137">
    <cfRule type="duplicateValues" dxfId="3" priority="7"/>
  </conditionalFormatting>
  <conditionalFormatting sqref="A139">
    <cfRule type="duplicateValues" dxfId="2" priority="8"/>
  </conditionalFormatting>
  <conditionalFormatting sqref="A140:A148">
    <cfRule type="duplicateValues" dxfId="1" priority="9"/>
  </conditionalFormatting>
  <conditionalFormatting sqref="A149:A155">
    <cfRule type="duplicateValues" dxfId="0" priority="11"/>
  </conditionalFormatting>
  <pageMargins left="0.31496062992125984" right="0.51181102362204722" top="0.74803149606299213" bottom="0.55118110236220474" header="0.31496062992125984" footer="0.31496062992125984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2023-11-26T01:01:31Z</cp:lastPrinted>
  <dcterms:created xsi:type="dcterms:W3CDTF">2023-11-26T00:49:00Z</dcterms:created>
  <dcterms:modified xsi:type="dcterms:W3CDTF">2023-11-26T01:25:39Z</dcterms:modified>
</cp:coreProperties>
</file>