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5C5BF2C9-4B40-4EF9-82C3-01CA4F0E5F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Hoja1!$A$2:$G$110</definedName>
    <definedName name="_xlnm.Print_Area" localSheetId="1">Hoja2!$A$1:$G$69</definedName>
    <definedName name="_xlnm.Print_Area" localSheetId="2">Hoja3!$A$1:$G$44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G32" i="1"/>
  <c r="G34" i="1"/>
  <c r="G35" i="1"/>
  <c r="G24" i="1" l="1"/>
  <c r="G38" i="1" l="1"/>
  <c r="G39" i="1" s="1"/>
  <c r="G40" i="1" s="1"/>
  <c r="G25" i="3" l="1"/>
  <c r="G24" i="3"/>
  <c r="C7" i="3" l="1"/>
  <c r="C7" i="2"/>
  <c r="G27" i="3" l="1"/>
  <c r="G28" i="3" l="1"/>
  <c r="G29" i="3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4CC579D-58E8-4B6D-8B13-9247A6BC348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6E38DC4E-372D-4A9B-BBB5-FDF35CE7A77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52B692-A2C0-4149-BF4D-11C73B8FD25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0BA703C-A0A4-4523-8B4D-07FEB9AD23F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<sst xmlns="http://schemas.openxmlformats.org/spreadsheetml/2006/main" count="246" uniqueCount="149">
  <si>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</si>
  <si>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</si>
  <si>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</si>
  <si>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</si>
  <si>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</si>
  <si>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</si>
  <si>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</si>
  <si>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</si>
  <si>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</si>
  <si>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</si>
  <si>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</si>
  <si>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</si>
  <si>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</si>
  <si>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</si>
  <si>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</si>
  <si>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</si>
  <si>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</si>
  <si>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</si>
  <si>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</si>
  <si>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</si>
  <si>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</si>
  <si>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</si>
  <si>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</si>
  <si>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</si>
  <si>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</si>
  <si>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</si>
  <si>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</si>
  <si>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</si>
  <si>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</si>
  <si>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</si>
  <si>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</si>
  <si>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</si>
  <si>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LLAVE JACOBS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</si>
  <si>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</si>
  <si>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</si>
  <si>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</si>
  <si>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</si>
  <si>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</si>
  <si>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</si>
  <si>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</si>
  <si>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CODIGO</t>
  </si>
  <si>
    <t>INQ</t>
  </si>
  <si>
    <t>BANDEJA INFERIOR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</si>
  <si>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</si>
  <si>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</si>
  <si>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</si>
  <si>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</si>
  <si>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</si>
  <si>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</si>
  <si>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</si>
  <si>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</si>
  <si>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 xml:space="preserve">10:00AM </t>
  </si>
  <si>
    <t>DESCRIPCION</t>
  </si>
  <si>
    <t>BANDEJA SUPERIOR</t>
  </si>
  <si>
    <t xml:space="preserve">DR.MILTON PARRA </t>
  </si>
  <si>
    <t xml:space="preserve">SUAREZ PARRALES CHISTHIAN JOSE </t>
  </si>
  <si>
    <t>SEPARADORES HOMMAN FINOS LARGOS</t>
  </si>
  <si>
    <t>08A020</t>
  </si>
  <si>
    <t>SUSTITUTO OSEO CORTICO ESPONJOSO 30CC</t>
  </si>
  <si>
    <t>INSTRUMENTAL OSTEOTOMOS</t>
  </si>
  <si>
    <t>CURETA GRANDE LARGA</t>
  </si>
  <si>
    <t>TORNILLOS ACETABULAR (PINES)</t>
  </si>
  <si>
    <t>300.03</t>
  </si>
  <si>
    <t xml:space="preserve">SEPARADORES HOMMAN FINOS </t>
  </si>
  <si>
    <t>300.02</t>
  </si>
  <si>
    <t>GANCHO HUESO DERECHO</t>
  </si>
  <si>
    <t>300.09-R</t>
  </si>
  <si>
    <t>300.01</t>
  </si>
  <si>
    <t>GANCHO DE HUESO IZQUIERDO</t>
  </si>
  <si>
    <t>300.09L</t>
  </si>
  <si>
    <t>DISTRACTOR DE TUBEROSIDAD</t>
  </si>
  <si>
    <t>300.05</t>
  </si>
  <si>
    <t>PALA DE HUESO</t>
  </si>
  <si>
    <t>300.04</t>
  </si>
  <si>
    <t>OSTEOTOMO CURVO ACANALADO 10 MM</t>
  </si>
  <si>
    <t>300.08</t>
  </si>
  <si>
    <t>OSTEOTOMO RECTO 15MM</t>
  </si>
  <si>
    <t>300.06-15</t>
  </si>
  <si>
    <t>OSTEOTOMO CURVO 10 MM</t>
  </si>
  <si>
    <t>300.07-10</t>
  </si>
  <si>
    <t>OSTEOTOMO CURVO 15 MM</t>
  </si>
  <si>
    <t>300.07-15</t>
  </si>
  <si>
    <t>OSTEOTOMO RECTO 10 MM</t>
  </si>
  <si>
    <t>300.06-10</t>
  </si>
  <si>
    <t>OSTEOTOMO RECTO FINO 6 MM</t>
  </si>
  <si>
    <t>300.06-6</t>
  </si>
  <si>
    <t>OSTEOTOMO RECTO 20 MM</t>
  </si>
  <si>
    <t>300.06-20</t>
  </si>
  <si>
    <t>0295330017</t>
  </si>
  <si>
    <t>08A022</t>
  </si>
  <si>
    <t>0315010062</t>
  </si>
  <si>
    <t>SUSTITUTO OSEO CORTICO ESPONJOSO 15CC</t>
  </si>
  <si>
    <t>MARTILLO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</si>
  <si>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</si>
  <si>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</si>
  <si>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</si>
  <si>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</si>
  <si>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</si>
  <si>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</si>
  <si>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</si>
  <si>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</si>
  <si>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</si>
  <si>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CLAVO ELASTICO (TEN) 3.0 *400 MM TITANIO</t>
  </si>
  <si>
    <t>070460400</t>
  </si>
  <si>
    <t>M190704601</t>
  </si>
  <si>
    <t>CLAVO ELASTICO (TEN) 3.5 *400 MM TITANIO</t>
  </si>
  <si>
    <t>H2204434</t>
  </si>
  <si>
    <t>070470400</t>
  </si>
  <si>
    <t>M180704502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</si>
  <si>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</si>
  <si>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</si>
  <si>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</si>
  <si>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</si>
  <si>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</si>
  <si>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</si>
  <si>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INSTRUMENTAL  CLAVOS TEENS # 1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</si>
  <si>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</si>
  <si>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</si>
  <si>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</si>
  <si>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</si>
  <si>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</si>
  <si>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</si>
  <si>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</si>
  <si>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</si>
  <si>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DESPERIO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</si>
  <si>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</si>
  <si>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</si>
  <si>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</si>
  <si>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</si>
  <si>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</si>
  <si>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</si>
  <si>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</si>
  <si>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</si>
  <si>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</si>
  <si>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</si>
  <si>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</si>
  <si>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</si>
  <si>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</si>
  <si>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</si>
  <si>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</si>
  <si>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 xml:space="preserve">CORTADORA GRANDE </t>
  </si>
  <si>
    <t xml:space="preserve">DR. VARGAS </t>
  </si>
  <si>
    <t xml:space="preserve">PINEDA ZAMBRANO DOMENIC </t>
  </si>
  <si>
    <t>6:00PM</t>
  </si>
  <si>
    <t>H2202238</t>
  </si>
  <si>
    <t>18A0450</t>
  </si>
  <si>
    <t>MOTOR AZUL #3</t>
  </si>
  <si>
    <t>BATERIAS GRIS # 1 # 2</t>
  </si>
  <si>
    <t>TAPON PARA CLAVO TEN 2.0/3.5/4.0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</si>
</sst>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  <numFmt numFmtId="171" formatCode="0.000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7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8" fillId="0" borderId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7" fillId="2" borderId="1" xfId="0" applyFont="1" applyFill="1" applyBorder="1"/>
    <xf numFmtId="0" fontId="13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1" xfId="0" applyFont="1" applyBorder="1"/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171" fontId="7" fillId="0" borderId="1" xfId="1" applyNumberFormat="1" applyFont="1" applyBorder="1" applyAlignment="1">
      <alignment horizontal="left" shrinkToFit="1"/>
    </xf>
    <xf numFmtId="171" fontId="7" fillId="0" borderId="1" xfId="1" applyNumberFormat="1" applyFont="1" applyBorder="1" applyAlignment="1">
      <alignment horizontal="center" shrinkToFit="1"/>
    </xf>
    <xf numFmtId="0" fontId="7" fillId="0" borderId="1" xfId="1" applyFont="1" applyBorder="1" applyAlignment="1">
      <alignment horizontal="center" shrinkToFit="1"/>
    </xf>
    <xf numFmtId="0" fontId="15" fillId="2" borderId="1" xfId="0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2" fillId="0" borderId="1" xfId="1" applyFont="1" applyBorder="1" applyAlignment="1">
      <alignment horizontal="center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0" borderId="1" xfId="1" applyFont="1" applyBorder="1" applyAlignment="1">
      <alignment horizontal="center"/>
    </xf>
  </cellXfs>
  <cellStyles count="55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19" xfId="38" xr:uid="{A1636328-FEA1-470C-ABC0-5BE204BDB454}"/>
    <cellStyle name="Moneda 19 2" xfId="45" xr:uid="{96CAF1DA-3014-4DF3-9AA8-1A2BF0B2E6B0}"/>
    <cellStyle name="Moneda 19 3" xfId="52" xr:uid="{67FAB440-D31C-4BF5-ADFC-6329D6563F42}"/>
    <cellStyle name="Moneda 19 4" xfId="54" xr:uid="{0E9FAA4F-273A-4DC0-A102-8A311C28E62F}"/>
    <cellStyle name="Moneda 2" xfId="3" xr:uid="{246C37B4-006C-46DD-9128-BAA498AC7092}"/>
    <cellStyle name="Moneda 2 2" xfId="20" xr:uid="{1C09E6BD-CAEE-4CF7-B9A4-63BF6EE2F7DE}"/>
    <cellStyle name="Moneda 2 2 2" xfId="48" xr:uid="{B35FE940-D460-4D0A-A184-C22F7E3633EA}"/>
    <cellStyle name="Moneda 2 3" xfId="32" xr:uid="{A7E228FE-517C-45A2-A03F-CBAA5F6BC463}"/>
    <cellStyle name="Moneda 2 3 2" xfId="37" xr:uid="{E5A68AAE-F5B0-4204-B478-F0D97B8615D9}"/>
    <cellStyle name="Moneda 2 3 3" xfId="42" xr:uid="{012B4939-6815-415F-BB11-3337D616846E}"/>
    <cellStyle name="Moneda 2 4" xfId="33" xr:uid="{8BC7188A-055B-4E6B-8022-D5A940FF479E}"/>
    <cellStyle name="Moneda 2 4 2" xfId="43" xr:uid="{1537FE0A-12AD-4981-8128-08974800127A}"/>
    <cellStyle name="Moneda 2 5" xfId="34" xr:uid="{ED9147E3-1ADD-417C-9F25-FA6B8A617E3D}"/>
    <cellStyle name="Moneda 20" xfId="51" xr:uid="{EE4859CD-C154-42A4-8425-FAA8E635A7BB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3 2 3 2" xfId="49" xr:uid="{1A960576-0F9E-41A7-A78A-0646FF594C1C}"/>
    <cellStyle name="Moneda 3 2 4" xfId="36" xr:uid="{60F00A2A-58A5-4367-A1F6-99E02D7C8A71}"/>
    <cellStyle name="Moneda 3 3" xfId="35" xr:uid="{6BF2165E-BBB5-4E8F-9A0E-9774FF893EBF}"/>
    <cellStyle name="Moneda 3 3 2" xfId="44" xr:uid="{21A41EBB-BFCC-4BE7-8BEB-C89EB3E5FCA1}"/>
    <cellStyle name="Moneda 3 4" xfId="53" xr:uid="{06E805D1-3624-4E1B-B3DE-B9DE48DE1FB5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6 2" xfId="40" xr:uid="{9AD48BF3-F1BC-4BAE-B98D-4AF9281F4182}"/>
    <cellStyle name="Moneda 6 2 2" xfId="47" xr:uid="{F7EFE888-38A7-41E6-830A-6313F45350CF}"/>
    <cellStyle name="Moneda 7" xfId="12" xr:uid="{75C67204-3961-46CE-99F0-CC1C114C3893}"/>
    <cellStyle name="Moneda 7 2" xfId="39" xr:uid="{3E28AB0A-29B6-4179-8374-2EB2198E88F9}"/>
    <cellStyle name="Moneda 7 2 2" xfId="46" xr:uid="{8760BE8A-DAE9-4370-A1DE-C8492212E471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41" xr:uid="{D6E7A037-8DDE-440D-9764-0C170786817E}"/>
    <cellStyle name="常规 4" xfId="50" xr:uid="{A426B06E-CB1E-4D28-BB91-1C43C0C09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6C4E325-C668-4338-A085-A9C4BFE127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7F5173C-FEA6-46E4-8BFF-921CC4F69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showGridLines="0" tabSelected="1" view="pageBreakPreview" topLeftCell="A20" zoomScaleNormal="100" zoomScaleSheetLayoutView="100" workbookViewId="0">
      <selection activeCell="C37" sqref="C37"/>
    </sheetView>
  </sheetViews>
  <sheetFormatPr baseColWidth="10" defaultColWidth="11.42578125" defaultRowHeight="20.100000000000001" customHeight="1"/>
  <cols>
    <col min="1" max="1" width="19.28515625" style="6" customWidth="1"/>
    <col min="2" max="2" width="24.425781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96" t="s">
        <v>25</v>
      </c>
      <c r="D2" s="92" t="s">
        <v>24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97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4" t="s">
        <v>26</v>
      </c>
      <c r="D4" s="98" t="s">
        <v>28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95"/>
      <c r="D5" s="100" t="s">
        <v>29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>
      <c r="A6" s="7"/>
      <c r="B6" s="7"/>
      <c r="C6" s="7"/>
      <c r="D6" s="7"/>
      <c r="E6" s="7"/>
      <c r="L6" s="91"/>
      <c r="M6" s="91"/>
    </row>
    <row r="7" spans="1:14" ht="20.100000000000001" customHeight="1">
      <c r="A7" s="8" t="s">
        <v>0</v>
      </c>
      <c r="B7" s="8"/>
      <c r="C7" s="9">
        <f ca="1">NOW()</f>
        <v>45258.834430439812</v>
      </c>
      <c r="D7" s="8" t="s">
        <v>1</v>
      </c>
      <c r="E7" s="34">
        <v>20231101741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7" t="s">
        <v>38</v>
      </c>
      <c r="D9" s="12" t="s">
        <v>3</v>
      </c>
      <c r="E9" s="49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89" t="s">
        <v>22</v>
      </c>
      <c r="B11" s="90"/>
      <c r="C11" s="47" t="s">
        <v>38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8" t="s">
        <v>39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45258</v>
      </c>
      <c r="D15" s="12" t="s">
        <v>7</v>
      </c>
      <c r="E15" s="13" t="s">
        <v>143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141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142</v>
      </c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33</v>
      </c>
      <c r="G23" s="43" t="s">
        <v>34</v>
      </c>
      <c r="L23" s="16"/>
      <c r="M23" s="16"/>
    </row>
    <row r="24" spans="1:13" ht="20.100000000000001" customHeight="1">
      <c r="A24" s="87" t="s">
        <v>93</v>
      </c>
      <c r="B24" s="75" t="s">
        <v>94</v>
      </c>
      <c r="C24" s="84" t="s">
        <v>95</v>
      </c>
      <c r="D24" s="85">
        <v>2</v>
      </c>
      <c r="E24" s="38"/>
      <c r="F24" s="44">
        <v>180</v>
      </c>
      <c r="G24" s="44">
        <f t="shared" ref="G24:G35" si="0">D24*F24</f>
        <v>360</v>
      </c>
      <c r="L24" s="16"/>
      <c r="M24" s="16"/>
    </row>
    <row r="25" spans="1:13" ht="20.100000000000001" customHeight="1">
      <c r="A25" s="87" t="s">
        <v>96</v>
      </c>
      <c r="B25" s="75" t="s">
        <v>97</v>
      </c>
      <c r="C25" s="84" t="s">
        <v>98</v>
      </c>
      <c r="D25" s="85">
        <v>1</v>
      </c>
      <c r="E25" s="38"/>
      <c r="F25" s="44">
        <v>180</v>
      </c>
      <c r="G25" s="44">
        <f t="shared" si="0"/>
        <v>180</v>
      </c>
      <c r="L25" s="16"/>
      <c r="M25" s="16"/>
    </row>
    <row r="26" spans="1:13" ht="20.100000000000001" customHeight="1">
      <c r="A26" s="87" t="s">
        <v>96</v>
      </c>
      <c r="B26" s="75">
        <v>2306000607</v>
      </c>
      <c r="C26" s="84" t="s">
        <v>98</v>
      </c>
      <c r="D26" s="85">
        <v>1</v>
      </c>
      <c r="E26" s="38"/>
      <c r="F26" s="44">
        <v>180</v>
      </c>
      <c r="G26" s="44">
        <f t="shared" si="0"/>
        <v>180</v>
      </c>
      <c r="L26" s="16"/>
      <c r="M26" s="16"/>
    </row>
    <row r="27" spans="1:13" ht="20.100000000000001" customHeight="1">
      <c r="A27" s="87" t="s">
        <v>99</v>
      </c>
      <c r="B27" s="75">
        <v>211038780</v>
      </c>
      <c r="C27" s="84" t="s">
        <v>100</v>
      </c>
      <c r="D27" s="85">
        <v>2</v>
      </c>
      <c r="E27" s="38"/>
      <c r="F27" s="44">
        <v>180</v>
      </c>
      <c r="G27" s="44">
        <f t="shared" si="0"/>
        <v>360</v>
      </c>
      <c r="L27" s="16"/>
      <c r="M27" s="16"/>
    </row>
    <row r="28" spans="1:13" ht="20.100000000000001" customHeight="1">
      <c r="A28" s="87" t="s">
        <v>101</v>
      </c>
      <c r="B28" s="75" t="s">
        <v>144</v>
      </c>
      <c r="C28" s="84" t="s">
        <v>102</v>
      </c>
      <c r="D28" s="85">
        <v>1</v>
      </c>
      <c r="E28" s="38"/>
      <c r="F28" s="44">
        <v>180</v>
      </c>
      <c r="G28" s="44">
        <f t="shared" si="0"/>
        <v>180</v>
      </c>
    </row>
    <row r="29" spans="1:13" ht="20.100000000000001" customHeight="1">
      <c r="A29" s="87" t="s">
        <v>101</v>
      </c>
      <c r="B29" s="75" t="s">
        <v>108</v>
      </c>
      <c r="C29" s="84" t="s">
        <v>102</v>
      </c>
      <c r="D29" s="85">
        <v>1</v>
      </c>
      <c r="E29" s="38"/>
      <c r="F29" s="44">
        <v>180</v>
      </c>
      <c r="G29" s="44">
        <f t="shared" si="0"/>
        <v>180</v>
      </c>
    </row>
    <row r="30" spans="1:13" ht="20.100000000000001" customHeight="1">
      <c r="A30" s="87" t="s">
        <v>103</v>
      </c>
      <c r="B30" s="75" t="s">
        <v>104</v>
      </c>
      <c r="C30" s="84" t="s">
        <v>105</v>
      </c>
      <c r="D30" s="85">
        <v>1</v>
      </c>
      <c r="E30" s="38"/>
      <c r="F30" s="44">
        <v>180</v>
      </c>
      <c r="G30" s="44">
        <f t="shared" si="0"/>
        <v>180</v>
      </c>
    </row>
    <row r="31" spans="1:13" ht="20.100000000000001" customHeight="1">
      <c r="A31" s="87" t="s">
        <v>103</v>
      </c>
      <c r="B31" s="75" t="s">
        <v>106</v>
      </c>
      <c r="C31" s="84" t="s">
        <v>105</v>
      </c>
      <c r="D31" s="85">
        <v>1</v>
      </c>
      <c r="E31" s="38"/>
      <c r="F31" s="44">
        <v>180</v>
      </c>
      <c r="G31" s="44">
        <f t="shared" si="0"/>
        <v>180</v>
      </c>
    </row>
    <row r="32" spans="1:13" ht="20.100000000000001" customHeight="1">
      <c r="A32" s="87" t="s">
        <v>107</v>
      </c>
      <c r="B32" s="75" t="s">
        <v>145</v>
      </c>
      <c r="C32" s="84" t="s">
        <v>109</v>
      </c>
      <c r="D32" s="85">
        <v>2</v>
      </c>
      <c r="E32" s="38"/>
      <c r="F32" s="44">
        <v>180</v>
      </c>
      <c r="G32" s="44">
        <f t="shared" si="0"/>
        <v>360</v>
      </c>
    </row>
    <row r="33" spans="1:7" ht="20.100000000000001" customHeight="1">
      <c r="A33" s="87"/>
      <c r="B33" s="75"/>
      <c r="C33" s="84"/>
      <c r="D33" s="83">
        <v>12</v>
      </c>
      <c r="E33" s="38"/>
      <c r="F33" s="44"/>
      <c r="G33" s="44"/>
    </row>
    <row r="34" spans="1:7" ht="20.100000000000001" customHeight="1">
      <c r="A34" s="87" t="s">
        <v>110</v>
      </c>
      <c r="B34" s="75" t="s">
        <v>111</v>
      </c>
      <c r="C34" s="84" t="s">
        <v>112</v>
      </c>
      <c r="D34" s="85">
        <v>4</v>
      </c>
      <c r="E34" s="38"/>
      <c r="F34" s="44">
        <v>60</v>
      </c>
      <c r="G34" s="44">
        <f t="shared" si="0"/>
        <v>240</v>
      </c>
    </row>
    <row r="35" spans="1:7" ht="20.100000000000001" customHeight="1">
      <c r="A35" s="87" t="s">
        <v>113</v>
      </c>
      <c r="B35" s="75" t="s">
        <v>114</v>
      </c>
      <c r="C35" s="84" t="s">
        <v>148</v>
      </c>
      <c r="D35" s="85">
        <v>4</v>
      </c>
      <c r="E35" s="38"/>
      <c r="F35" s="44">
        <v>60</v>
      </c>
      <c r="G35" s="44">
        <f t="shared" si="0"/>
        <v>240</v>
      </c>
    </row>
    <row r="36" spans="1:7" ht="20.100000000000001" customHeight="1">
      <c r="A36" s="86"/>
      <c r="B36" s="75"/>
      <c r="C36" s="84"/>
      <c r="D36" s="83">
        <v>8</v>
      </c>
      <c r="E36" s="38"/>
      <c r="F36" s="44"/>
      <c r="G36" s="44"/>
    </row>
    <row r="37" spans="1:7" ht="20.100000000000001" customHeight="1">
      <c r="A37" s="80"/>
      <c r="B37" s="81"/>
      <c r="C37" s="79"/>
      <c r="D37" s="78"/>
      <c r="E37" s="38"/>
      <c r="F37" s="44"/>
      <c r="G37" s="44"/>
    </row>
    <row r="38" spans="1:7" ht="20.100000000000001" customHeight="1">
      <c r="B38" s="50"/>
      <c r="C38" s="51"/>
      <c r="D38" s="52"/>
      <c r="F38" s="45" t="s">
        <v>35</v>
      </c>
      <c r="G38" s="46">
        <f>SUM(G24:G37)</f>
        <v>2640</v>
      </c>
    </row>
    <row r="39" spans="1:7" ht="20.100000000000001" customHeight="1">
      <c r="B39" s="50"/>
      <c r="C39" s="51"/>
      <c r="D39" s="53"/>
      <c r="F39" s="45" t="s">
        <v>36</v>
      </c>
      <c r="G39" s="46">
        <f>G38*0.12</f>
        <v>316.8</v>
      </c>
    </row>
    <row r="40" spans="1:7" ht="20.100000000000001" customHeight="1">
      <c r="B40" s="50"/>
      <c r="C40" s="51"/>
      <c r="D40" s="52"/>
      <c r="F40" s="45" t="s">
        <v>37</v>
      </c>
      <c r="G40" s="46">
        <f>SUM(G38:G39)</f>
        <v>2956.8</v>
      </c>
    </row>
    <row r="41" spans="1:7" ht="20.100000000000001" customHeight="1">
      <c r="B41" s="54"/>
      <c r="C41" s="51"/>
    </row>
    <row r="42" spans="1:7" ht="20.100000000000001" customHeight="1">
      <c r="B42" s="102" t="s">
        <v>115</v>
      </c>
      <c r="C42" s="102"/>
      <c r="D42" s="6"/>
      <c r="E42" s="6"/>
    </row>
    <row r="43" spans="1:7" ht="20.100000000000001" customHeight="1">
      <c r="B43" s="83"/>
      <c r="C43" s="83" t="s">
        <v>53</v>
      </c>
    </row>
    <row r="44" spans="1:7" ht="20.100000000000001" customHeight="1">
      <c r="B44" s="85">
        <v>2</v>
      </c>
      <c r="C44" s="88" t="s">
        <v>116</v>
      </c>
    </row>
    <row r="45" spans="1:7" ht="20.100000000000001" customHeight="1">
      <c r="B45" s="85">
        <v>1</v>
      </c>
      <c r="C45" s="88" t="s">
        <v>117</v>
      </c>
    </row>
    <row r="46" spans="1:7" ht="20.100000000000001" customHeight="1">
      <c r="B46" s="85">
        <v>1</v>
      </c>
      <c r="C46" s="88" t="s">
        <v>118</v>
      </c>
    </row>
    <row r="47" spans="1:7" ht="20.100000000000001" customHeight="1">
      <c r="B47" s="85">
        <v>1</v>
      </c>
      <c r="C47" s="88" t="s">
        <v>119</v>
      </c>
    </row>
    <row r="48" spans="1:7" ht="20.100000000000001" customHeight="1">
      <c r="B48" s="85">
        <v>1</v>
      </c>
      <c r="C48" s="88" t="s">
        <v>120</v>
      </c>
    </row>
    <row r="49" spans="2:3" ht="20.100000000000001" customHeight="1">
      <c r="B49" s="85">
        <v>1</v>
      </c>
      <c r="C49" s="88" t="s">
        <v>121</v>
      </c>
    </row>
    <row r="50" spans="2:3" ht="20.100000000000001" customHeight="1">
      <c r="B50" s="85">
        <v>1</v>
      </c>
      <c r="C50" s="88" t="s">
        <v>122</v>
      </c>
    </row>
    <row r="51" spans="2:3" ht="20.100000000000001" customHeight="1">
      <c r="B51" s="85">
        <v>1</v>
      </c>
      <c r="C51" s="88" t="s">
        <v>123</v>
      </c>
    </row>
    <row r="52" spans="2:3" ht="20.100000000000001" customHeight="1">
      <c r="B52" s="85">
        <v>1</v>
      </c>
      <c r="C52" s="88" t="s">
        <v>92</v>
      </c>
    </row>
    <row r="53" spans="2:3" ht="20.100000000000001" customHeight="1">
      <c r="B53" s="85">
        <v>1</v>
      </c>
      <c r="C53" s="88" t="s">
        <v>124</v>
      </c>
    </row>
    <row r="54" spans="2:3" ht="20.100000000000001" customHeight="1">
      <c r="B54" s="83">
        <v>11</v>
      </c>
      <c r="C54" s="88"/>
    </row>
    <row r="55" spans="2:3" ht="20.100000000000001" customHeight="1">
      <c r="B55" s="85"/>
      <c r="C55" s="88"/>
    </row>
    <row r="56" spans="2:3" ht="20.100000000000001" customHeight="1">
      <c r="B56" s="85"/>
      <c r="C56" s="83" t="s">
        <v>42</v>
      </c>
    </row>
    <row r="57" spans="2:3" ht="20.100000000000001" customHeight="1">
      <c r="B57" s="85">
        <v>1</v>
      </c>
      <c r="C57" s="88" t="s">
        <v>125</v>
      </c>
    </row>
    <row r="58" spans="2:3" ht="20.100000000000001" customHeight="1">
      <c r="B58" s="85">
        <v>1</v>
      </c>
      <c r="C58" s="88" t="s">
        <v>126</v>
      </c>
    </row>
    <row r="59" spans="2:3" ht="20.100000000000001" customHeight="1">
      <c r="B59" s="85">
        <v>1</v>
      </c>
      <c r="C59" s="88" t="s">
        <v>127</v>
      </c>
    </row>
    <row r="60" spans="2:3" ht="20.100000000000001" customHeight="1">
      <c r="B60" s="85">
        <v>3</v>
      </c>
      <c r="C60" s="88" t="s">
        <v>128</v>
      </c>
    </row>
    <row r="61" spans="2:3" ht="20.100000000000001" customHeight="1">
      <c r="B61" s="85">
        <v>1</v>
      </c>
      <c r="C61" s="88" t="s">
        <v>129</v>
      </c>
    </row>
    <row r="62" spans="2:3" ht="20.100000000000001" customHeight="1">
      <c r="B62" s="85">
        <v>2</v>
      </c>
      <c r="C62" s="88" t="s">
        <v>130</v>
      </c>
    </row>
    <row r="63" spans="2:3" ht="20.100000000000001" customHeight="1">
      <c r="B63" s="85">
        <v>1</v>
      </c>
      <c r="C63" s="88" t="s">
        <v>131</v>
      </c>
    </row>
    <row r="64" spans="2:3" ht="20.100000000000001" customHeight="1">
      <c r="B64" s="85">
        <v>1</v>
      </c>
      <c r="C64" s="88" t="s">
        <v>132</v>
      </c>
    </row>
    <row r="65" spans="2:3" ht="20.100000000000001" customHeight="1">
      <c r="B65" s="85">
        <v>1</v>
      </c>
      <c r="C65" s="88" t="s">
        <v>133</v>
      </c>
    </row>
    <row r="66" spans="2:3" ht="20.100000000000001" customHeight="1">
      <c r="B66" s="85">
        <v>1</v>
      </c>
      <c r="C66" s="88" t="s">
        <v>134</v>
      </c>
    </row>
    <row r="67" spans="2:3" ht="20.100000000000001" customHeight="1">
      <c r="B67" s="85">
        <v>1</v>
      </c>
      <c r="C67" s="88" t="s">
        <v>135</v>
      </c>
    </row>
    <row r="68" spans="2:3" ht="20.100000000000001" customHeight="1">
      <c r="B68" s="85">
        <v>1</v>
      </c>
      <c r="C68" s="88" t="s">
        <v>136</v>
      </c>
    </row>
    <row r="69" spans="2:3" ht="20.100000000000001" customHeight="1">
      <c r="B69" s="85">
        <v>1</v>
      </c>
      <c r="C69" s="88" t="s">
        <v>137</v>
      </c>
    </row>
    <row r="70" spans="2:3" ht="20.100000000000001" customHeight="1">
      <c r="B70" s="85">
        <v>1</v>
      </c>
      <c r="C70" s="88" t="s">
        <v>138</v>
      </c>
    </row>
    <row r="71" spans="2:3" ht="20.100000000000001" customHeight="1">
      <c r="B71" s="85">
        <v>1</v>
      </c>
      <c r="C71" s="88" t="s">
        <v>139</v>
      </c>
    </row>
    <row r="72" spans="2:3" ht="20.100000000000001" customHeight="1">
      <c r="B72" s="83">
        <v>18</v>
      </c>
      <c r="C72" s="83"/>
    </row>
    <row r="73" spans="2:3" ht="20.100000000000001" customHeight="1">
      <c r="B73" s="55"/>
      <c r="C73" s="19"/>
    </row>
    <row r="74" spans="2:3" ht="20.100000000000001" customHeight="1">
      <c r="B74" s="59">
        <v>1</v>
      </c>
      <c r="C74" s="60" t="s">
        <v>146</v>
      </c>
    </row>
    <row r="75" spans="2:3" ht="20.100000000000001" customHeight="1">
      <c r="B75" s="59">
        <v>1</v>
      </c>
      <c r="C75" s="60" t="s">
        <v>32</v>
      </c>
    </row>
    <row r="76" spans="2:3" ht="20.100000000000001" customHeight="1">
      <c r="B76" s="59">
        <v>2</v>
      </c>
      <c r="C76" s="60" t="s">
        <v>147</v>
      </c>
    </row>
    <row r="77" spans="2:3" ht="20.100000000000001" customHeight="1">
      <c r="B77" s="61">
        <v>13</v>
      </c>
      <c r="C77" s="62"/>
    </row>
    <row r="78" spans="2:3" ht="20.100000000000001" customHeight="1">
      <c r="B78" s="82">
        <v>1</v>
      </c>
      <c r="C78" s="62" t="s">
        <v>140</v>
      </c>
    </row>
    <row r="83" spans="1:3" ht="20.100000000000001" customHeight="1">
      <c r="B83" s="63" t="s">
        <v>43</v>
      </c>
      <c r="C83" s="64" t="s">
        <v>44</v>
      </c>
    </row>
    <row r="84" spans="1:3" ht="20.100000000000001" customHeight="1">
      <c r="B84" s="63"/>
      <c r="C84" s="64" t="s">
        <v>45</v>
      </c>
    </row>
    <row r="85" spans="1:3" ht="20.100000000000001" customHeight="1">
      <c r="B85" s="40"/>
      <c r="C85" s="41"/>
    </row>
    <row r="86" spans="1:3" ht="20.100000000000001" customHeight="1">
      <c r="B86" s="40"/>
      <c r="C86" s="65" t="s">
        <v>46</v>
      </c>
    </row>
    <row r="87" spans="1:3" ht="20.100000000000001" customHeight="1">
      <c r="B87" s="40"/>
      <c r="C87" s="65" t="s">
        <v>47</v>
      </c>
    </row>
    <row r="88" spans="1:3" ht="20.100000000000001" customHeight="1">
      <c r="B88" s="40"/>
      <c r="C88" s="41"/>
    </row>
    <row r="89" spans="1:3" ht="20.100000000000001" customHeight="1">
      <c r="B89" s="40"/>
      <c r="C89" s="64" t="s">
        <v>48</v>
      </c>
    </row>
    <row r="90" spans="1:3" ht="20.100000000000001" customHeight="1">
      <c r="B90" s="40"/>
      <c r="C90" s="64" t="s">
        <v>49</v>
      </c>
    </row>
    <row r="91" spans="1:3" ht="20.100000000000001" customHeight="1">
      <c r="C91" s="64" t="s">
        <v>50</v>
      </c>
    </row>
    <row r="94" spans="1:3" ht="20.100000000000001" customHeight="1" thickBot="1">
      <c r="A94" s="24" t="s">
        <v>15</v>
      </c>
      <c r="B94" s="40"/>
      <c r="C94" s="42"/>
    </row>
    <row r="95" spans="1:3" ht="20.100000000000001" customHeight="1">
      <c r="A95" s="24"/>
      <c r="B95" s="40"/>
      <c r="C95" s="41"/>
    </row>
    <row r="96" spans="1:3" ht="20.100000000000001" customHeight="1">
      <c r="A96" s="24"/>
      <c r="B96" s="23"/>
      <c r="C96" s="23"/>
    </row>
    <row r="97" spans="1:3" ht="20.100000000000001" customHeight="1" thickBot="1">
      <c r="A97" s="24" t="s">
        <v>16</v>
      </c>
      <c r="B97" s="23"/>
      <c r="C97" s="25"/>
    </row>
    <row r="98" spans="1:3" ht="20.100000000000001" customHeight="1">
      <c r="A98" s="24"/>
      <c r="B98" s="23"/>
      <c r="C98" s="23"/>
    </row>
    <row r="99" spans="1:3" ht="20.100000000000001" customHeight="1">
      <c r="A99" s="24"/>
    </row>
    <row r="100" spans="1:3" ht="20.100000000000001" customHeight="1" thickBot="1">
      <c r="A100" s="24" t="s">
        <v>17</v>
      </c>
      <c r="C100" s="27"/>
    </row>
    <row r="101" spans="1:3" ht="20.100000000000001" customHeight="1">
      <c r="A101" s="24"/>
    </row>
    <row r="102" spans="1:3" ht="20.100000000000001" customHeight="1">
      <c r="A102" s="24"/>
    </row>
    <row r="103" spans="1:3" ht="20.100000000000001" customHeight="1" thickBot="1">
      <c r="A103" s="24" t="s">
        <v>18</v>
      </c>
      <c r="C103" s="27"/>
    </row>
    <row r="104" spans="1:3" ht="20.100000000000001" customHeight="1">
      <c r="A104" s="24"/>
    </row>
    <row r="105" spans="1:3" ht="20.100000000000001" customHeight="1">
      <c r="A105" s="24"/>
    </row>
    <row r="106" spans="1:3" ht="20.100000000000001" customHeight="1" thickBot="1">
      <c r="A106" s="24" t="s">
        <v>19</v>
      </c>
      <c r="C106" s="27"/>
    </row>
  </sheetData>
  <mergeCells count="8">
    <mergeCell ref="B42:C42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4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56F3-6990-41BD-AB3D-ACEC418A08C8}">
  <dimension ref="A1:N69"/>
  <sheetViews>
    <sheetView view="pageBreakPreview" zoomScale="60" zoomScaleNormal="100" workbookViewId="0">
      <selection activeCell="D53" sqref="D5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96" t="s">
        <v>25</v>
      </c>
      <c r="D2" s="92" t="s">
        <v>24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97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4" t="s">
        <v>26</v>
      </c>
      <c r="D4" s="98" t="s">
        <v>28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95"/>
      <c r="D5" s="100" t="s">
        <v>29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>
      <c r="A6" s="7"/>
      <c r="B6" s="7"/>
      <c r="C6" s="7"/>
      <c r="D6" s="7"/>
      <c r="E6" s="7"/>
      <c r="L6" s="91"/>
      <c r="M6" s="91"/>
    </row>
    <row r="7" spans="1:14" ht="20.100000000000001" customHeight="1">
      <c r="A7" s="8" t="s">
        <v>0</v>
      </c>
      <c r="B7" s="8"/>
      <c r="C7" s="9">
        <f ca="1">NOW()</f>
        <v>45258.834430439812</v>
      </c>
      <c r="D7" s="8" t="s">
        <v>1</v>
      </c>
      <c r="E7" s="34">
        <v>20230901339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7" t="s">
        <v>38</v>
      </c>
      <c r="D9" s="12" t="s">
        <v>3</v>
      </c>
      <c r="E9" s="49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89" t="s">
        <v>22</v>
      </c>
      <c r="B11" s="90"/>
      <c r="C11" s="47" t="s">
        <v>38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8" t="s">
        <v>39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45185</v>
      </c>
      <c r="D15" s="12" t="s">
        <v>7</v>
      </c>
      <c r="E15" s="13" t="s">
        <v>51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54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55</v>
      </c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33</v>
      </c>
      <c r="G23" s="43" t="s">
        <v>34</v>
      </c>
      <c r="L23" s="16"/>
      <c r="M23" s="16"/>
    </row>
    <row r="24" spans="1:13" ht="20.100000000000001" customHeight="1">
      <c r="B24" s="72"/>
      <c r="C24" s="58"/>
      <c r="D24" s="56"/>
    </row>
    <row r="25" spans="1:13" ht="20.100000000000001" customHeight="1">
      <c r="B25" s="75"/>
      <c r="C25" s="76" t="s">
        <v>59</v>
      </c>
      <c r="D25" s="75"/>
    </row>
    <row r="26" spans="1:13" ht="20.100000000000001" customHeight="1">
      <c r="B26" s="75"/>
      <c r="C26" s="76" t="s">
        <v>53</v>
      </c>
      <c r="D26" s="75"/>
    </row>
    <row r="27" spans="1:13" ht="20.100000000000001" customHeight="1">
      <c r="B27" s="76" t="s">
        <v>31</v>
      </c>
      <c r="C27" s="76" t="s">
        <v>52</v>
      </c>
      <c r="D27" s="76" t="s">
        <v>40</v>
      </c>
    </row>
    <row r="28" spans="1:13" ht="20.100000000000001" customHeight="1">
      <c r="B28" s="75">
        <v>1</v>
      </c>
      <c r="C28" s="77" t="s">
        <v>60</v>
      </c>
      <c r="D28" s="75"/>
    </row>
    <row r="29" spans="1:13" ht="20.100000000000001" customHeight="1">
      <c r="B29" s="75">
        <v>2</v>
      </c>
      <c r="C29" s="77" t="s">
        <v>61</v>
      </c>
      <c r="D29" s="75" t="s">
        <v>62</v>
      </c>
    </row>
    <row r="30" spans="1:13" ht="20.100000000000001" customHeight="1">
      <c r="B30" s="75">
        <v>3</v>
      </c>
      <c r="C30" s="77" t="s">
        <v>63</v>
      </c>
      <c r="D30" s="75" t="s">
        <v>64</v>
      </c>
    </row>
    <row r="31" spans="1:13" ht="20.100000000000001" customHeight="1">
      <c r="B31" s="75">
        <v>1</v>
      </c>
      <c r="C31" s="77" t="s">
        <v>65</v>
      </c>
      <c r="D31" s="75" t="s">
        <v>66</v>
      </c>
    </row>
    <row r="32" spans="1:13" ht="20.100000000000001" customHeight="1">
      <c r="B32" s="75">
        <v>2</v>
      </c>
      <c r="C32" s="77" t="s">
        <v>56</v>
      </c>
      <c r="D32" s="75" t="s">
        <v>67</v>
      </c>
    </row>
    <row r="33" spans="2:4" ht="20.100000000000001" customHeight="1">
      <c r="B33" s="75">
        <v>1</v>
      </c>
      <c r="C33" s="77" t="s">
        <v>68</v>
      </c>
      <c r="D33" s="75" t="s">
        <v>69</v>
      </c>
    </row>
    <row r="34" spans="2:4" ht="20.100000000000001" customHeight="1">
      <c r="B34" s="75">
        <v>1</v>
      </c>
      <c r="C34" s="77" t="s">
        <v>70</v>
      </c>
      <c r="D34" s="75" t="s">
        <v>71</v>
      </c>
    </row>
    <row r="35" spans="2:4" ht="20.100000000000001" customHeight="1">
      <c r="B35" s="76">
        <v>11</v>
      </c>
      <c r="C35" s="77"/>
      <c r="D35" s="75"/>
    </row>
    <row r="36" spans="2:4" ht="20.100000000000001" customHeight="1">
      <c r="B36" s="75"/>
      <c r="C36" s="77"/>
      <c r="D36" s="75"/>
    </row>
    <row r="37" spans="2:4" ht="20.100000000000001" customHeight="1">
      <c r="B37" s="75"/>
      <c r="C37" s="76" t="s">
        <v>42</v>
      </c>
      <c r="D37" s="75"/>
    </row>
    <row r="38" spans="2:4" ht="20.100000000000001" customHeight="1">
      <c r="B38" s="76" t="s">
        <v>31</v>
      </c>
      <c r="C38" s="76" t="s">
        <v>52</v>
      </c>
      <c r="D38" s="76" t="s">
        <v>40</v>
      </c>
    </row>
    <row r="39" spans="2:4" ht="20.100000000000001" customHeight="1">
      <c r="B39" s="75">
        <v>1</v>
      </c>
      <c r="C39" s="77" t="s">
        <v>72</v>
      </c>
      <c r="D39" s="75" t="s">
        <v>73</v>
      </c>
    </row>
    <row r="40" spans="2:4" ht="20.100000000000001" customHeight="1">
      <c r="B40" s="75">
        <v>1</v>
      </c>
      <c r="C40" s="77" t="s">
        <v>74</v>
      </c>
      <c r="D40" s="75" t="s">
        <v>75</v>
      </c>
    </row>
    <row r="41" spans="2:4" ht="20.100000000000001" customHeight="1">
      <c r="B41" s="75">
        <v>1</v>
      </c>
      <c r="C41" s="77" t="s">
        <v>76</v>
      </c>
      <c r="D41" s="75" t="s">
        <v>77</v>
      </c>
    </row>
    <row r="42" spans="2:4" ht="20.100000000000001" customHeight="1">
      <c r="B42" s="75">
        <v>1</v>
      </c>
      <c r="C42" s="77" t="s">
        <v>78</v>
      </c>
      <c r="D42" s="75" t="s">
        <v>79</v>
      </c>
    </row>
    <row r="43" spans="2:4" ht="20.100000000000001" customHeight="1">
      <c r="B43" s="75">
        <v>1</v>
      </c>
      <c r="C43" s="77" t="s">
        <v>80</v>
      </c>
      <c r="D43" s="75" t="s">
        <v>81</v>
      </c>
    </row>
    <row r="44" spans="2:4" ht="20.100000000000001" customHeight="1">
      <c r="B44" s="75">
        <v>1</v>
      </c>
      <c r="C44" s="77" t="s">
        <v>82</v>
      </c>
      <c r="D44" s="75" t="s">
        <v>83</v>
      </c>
    </row>
    <row r="45" spans="2:4" ht="20.100000000000001" customHeight="1">
      <c r="B45" s="75">
        <v>1</v>
      </c>
      <c r="C45" s="77" t="s">
        <v>84</v>
      </c>
      <c r="D45" s="75" t="s">
        <v>85</v>
      </c>
    </row>
    <row r="46" spans="2:4" ht="20.100000000000001" customHeight="1">
      <c r="B46" s="75">
        <v>1</v>
      </c>
      <c r="C46" s="77" t="s">
        <v>86</v>
      </c>
      <c r="D46" s="75" t="s">
        <v>87</v>
      </c>
    </row>
    <row r="47" spans="2:4" ht="20.100000000000001" customHeight="1">
      <c r="B47" s="69">
        <v>8</v>
      </c>
      <c r="C47" s="74"/>
      <c r="D47" s="67"/>
    </row>
    <row r="48" spans="2:4" ht="20.100000000000001" customHeight="1">
      <c r="B48" s="59"/>
      <c r="C48" s="73"/>
      <c r="D48" s="55"/>
    </row>
    <row r="49" spans="1:3" ht="20.100000000000001" customHeight="1">
      <c r="B49" s="40"/>
      <c r="C49" s="41"/>
    </row>
    <row r="50" spans="1:3" ht="20.100000000000001" customHeight="1">
      <c r="B50" s="40"/>
      <c r="C50" s="65" t="s">
        <v>46</v>
      </c>
    </row>
    <row r="51" spans="1:3" ht="20.100000000000001" customHeight="1">
      <c r="B51" s="40"/>
      <c r="C51" s="65" t="s">
        <v>47</v>
      </c>
    </row>
    <row r="52" spans="1:3" ht="20.100000000000001" customHeight="1">
      <c r="B52" s="40"/>
      <c r="C52" s="41"/>
    </row>
    <row r="53" spans="1:3" ht="20.100000000000001" customHeight="1">
      <c r="B53" s="40"/>
      <c r="C53" s="64" t="s">
        <v>48</v>
      </c>
    </row>
    <row r="54" spans="1:3" ht="20.100000000000001" customHeight="1">
      <c r="B54" s="40"/>
      <c r="C54" s="64" t="s">
        <v>49</v>
      </c>
    </row>
    <row r="55" spans="1:3" ht="20.100000000000001" customHeight="1">
      <c r="C55" s="64" t="s">
        <v>50</v>
      </c>
    </row>
    <row r="56" spans="1:3" ht="20.100000000000001" customHeight="1">
      <c r="A56" s="24"/>
      <c r="B56" s="40"/>
      <c r="C56" s="41"/>
    </row>
    <row r="57" spans="1:3" ht="20.100000000000001" customHeight="1" thickBot="1">
      <c r="A57" s="24" t="s">
        <v>15</v>
      </c>
      <c r="B57" s="40"/>
      <c r="C57" s="42"/>
    </row>
    <row r="58" spans="1:3" ht="20.100000000000001" customHeight="1">
      <c r="A58" s="24"/>
      <c r="B58" s="40"/>
      <c r="C58" s="41"/>
    </row>
    <row r="59" spans="1:3" ht="20.100000000000001" customHeight="1">
      <c r="A59" s="24"/>
      <c r="B59" s="23"/>
      <c r="C59" s="23"/>
    </row>
    <row r="60" spans="1:3" ht="20.100000000000001" customHeight="1" thickBot="1">
      <c r="A60" s="24" t="s">
        <v>16</v>
      </c>
      <c r="B60" s="23"/>
      <c r="C60" s="25"/>
    </row>
    <row r="61" spans="1:3" ht="20.100000000000001" customHeight="1">
      <c r="A61" s="24"/>
      <c r="B61" s="23"/>
      <c r="C61" s="23"/>
    </row>
    <row r="62" spans="1:3" ht="20.100000000000001" customHeight="1">
      <c r="A62" s="24"/>
    </row>
    <row r="63" spans="1:3" ht="20.100000000000001" customHeight="1" thickBot="1">
      <c r="A63" s="24" t="s">
        <v>17</v>
      </c>
      <c r="C63" s="27"/>
    </row>
    <row r="64" spans="1:3" ht="20.100000000000001" customHeight="1">
      <c r="A64" s="24"/>
    </row>
    <row r="65" spans="1:3" ht="20.100000000000001" customHeight="1">
      <c r="A65" s="24"/>
    </row>
    <row r="66" spans="1:3" ht="20.100000000000001" customHeight="1" thickBot="1">
      <c r="A66" s="24" t="s">
        <v>18</v>
      </c>
      <c r="C66" s="27"/>
    </row>
    <row r="67" spans="1:3" ht="20.100000000000001" customHeight="1">
      <c r="A67" s="24"/>
    </row>
    <row r="68" spans="1:3" ht="20.100000000000001" customHeight="1">
      <c r="A68" s="24"/>
    </row>
    <row r="69" spans="1:3" ht="20.100000000000001" customHeight="1" thickBot="1">
      <c r="A69" s="24" t="s">
        <v>19</v>
      </c>
      <c r="C69" s="2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1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D2F3-E510-4D55-AAFA-3D057DBB897A}">
  <dimension ref="A1:N44"/>
  <sheetViews>
    <sheetView view="pageBreakPreview" zoomScale="60" zoomScaleNormal="100" workbookViewId="0">
      <selection activeCell="E35" sqref="E3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96" t="s">
        <v>25</v>
      </c>
      <c r="D2" s="92" t="s">
        <v>24</v>
      </c>
      <c r="E2" s="9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97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4" t="s">
        <v>26</v>
      </c>
      <c r="D4" s="98" t="s">
        <v>28</v>
      </c>
      <c r="E4" s="99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95"/>
      <c r="D5" s="100" t="s">
        <v>29</v>
      </c>
      <c r="E5" s="101"/>
      <c r="F5" s="4"/>
      <c r="G5" s="4"/>
      <c r="H5" s="4"/>
      <c r="I5" s="4"/>
      <c r="J5" s="4"/>
      <c r="K5" s="4"/>
      <c r="L5" s="91"/>
      <c r="M5" s="91"/>
      <c r="N5" s="6"/>
    </row>
    <row r="6" spans="1:14" ht="20.100000000000001" customHeight="1">
      <c r="A6" s="7"/>
      <c r="B6" s="7"/>
      <c r="C6" s="7"/>
      <c r="D6" s="7"/>
      <c r="E6" s="7"/>
      <c r="L6" s="91"/>
      <c r="M6" s="91"/>
    </row>
    <row r="7" spans="1:14" ht="20.100000000000001" customHeight="1">
      <c r="A7" s="8" t="s">
        <v>0</v>
      </c>
      <c r="B7" s="8"/>
      <c r="C7" s="9">
        <f ca="1">NOW()</f>
        <v>45258.834430439812</v>
      </c>
      <c r="D7" s="8" t="s">
        <v>1</v>
      </c>
      <c r="E7" s="34">
        <v>20230901339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7" t="s">
        <v>38</v>
      </c>
      <c r="D9" s="12" t="s">
        <v>3</v>
      </c>
      <c r="E9" s="49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89" t="s">
        <v>22</v>
      </c>
      <c r="B11" s="90"/>
      <c r="C11" s="47" t="s">
        <v>38</v>
      </c>
      <c r="D11" s="12" t="s">
        <v>23</v>
      </c>
      <c r="E11" s="33" t="s">
        <v>41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8" t="s">
        <v>39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45185</v>
      </c>
      <c r="D15" s="12" t="s">
        <v>7</v>
      </c>
      <c r="E15" s="13" t="s">
        <v>51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54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55</v>
      </c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3" t="s">
        <v>33</v>
      </c>
      <c r="G23" s="43" t="s">
        <v>34</v>
      </c>
      <c r="L23" s="16"/>
      <c r="M23" s="16"/>
    </row>
    <row r="24" spans="1:13" ht="20.100000000000001" customHeight="1">
      <c r="A24" s="66" t="s">
        <v>57</v>
      </c>
      <c r="B24" s="66" t="s">
        <v>88</v>
      </c>
      <c r="C24" s="70" t="s">
        <v>58</v>
      </c>
      <c r="D24" s="57">
        <v>1</v>
      </c>
      <c r="E24" s="38"/>
      <c r="F24" s="44">
        <v>2520</v>
      </c>
      <c r="G24" s="44">
        <f t="shared" ref="G24:G25" si="0">D24*F24</f>
        <v>2520</v>
      </c>
      <c r="L24" s="16"/>
      <c r="M24" s="16"/>
    </row>
    <row r="25" spans="1:13" ht="20.100000000000001" customHeight="1">
      <c r="A25" s="66" t="s">
        <v>89</v>
      </c>
      <c r="B25" s="66" t="s">
        <v>90</v>
      </c>
      <c r="C25" s="70" t="s">
        <v>91</v>
      </c>
      <c r="D25" s="57">
        <v>1</v>
      </c>
      <c r="E25" s="38"/>
      <c r="F25" s="44">
        <v>1800</v>
      </c>
      <c r="G25" s="44">
        <f t="shared" si="0"/>
        <v>1800</v>
      </c>
      <c r="L25" s="16"/>
      <c r="M25" s="16"/>
    </row>
    <row r="26" spans="1:13" ht="20.100000000000001" customHeight="1">
      <c r="A26" s="71"/>
      <c r="B26" s="71"/>
      <c r="C26" s="68"/>
      <c r="D26" s="57"/>
      <c r="E26" s="38"/>
      <c r="F26" s="44"/>
      <c r="G26" s="44"/>
      <c r="L26" s="16"/>
      <c r="M26" s="16"/>
    </row>
    <row r="27" spans="1:13" ht="20.100000000000001" customHeight="1">
      <c r="B27" s="50"/>
      <c r="C27" s="51"/>
      <c r="D27" s="52"/>
      <c r="F27" s="45" t="s">
        <v>35</v>
      </c>
      <c r="G27" s="46">
        <f>SUM(G24:G26)</f>
        <v>4320</v>
      </c>
      <c r="L27" s="16"/>
      <c r="M27" s="16"/>
    </row>
    <row r="28" spans="1:13" ht="20.100000000000001" customHeight="1">
      <c r="B28" s="50"/>
      <c r="C28" s="51"/>
      <c r="D28" s="53"/>
      <c r="F28" s="45" t="s">
        <v>36</v>
      </c>
      <c r="G28" s="46">
        <f>G27*0.12</f>
        <v>518.4</v>
      </c>
      <c r="L28" s="16"/>
      <c r="M28" s="16"/>
    </row>
    <row r="29" spans="1:13" ht="20.100000000000001" customHeight="1">
      <c r="B29" s="50"/>
      <c r="C29" s="51"/>
      <c r="D29" s="52"/>
      <c r="F29" s="45" t="s">
        <v>37</v>
      </c>
      <c r="G29" s="46">
        <f>SUM(G27:G28)</f>
        <v>4838.3999999999996</v>
      </c>
      <c r="L29" s="16"/>
      <c r="M29" s="16"/>
    </row>
    <row r="30" spans="1:13" ht="20.100000000000001" customHeight="1">
      <c r="B30" s="54"/>
      <c r="C30" s="51"/>
      <c r="L30" s="16"/>
      <c r="M30" s="16"/>
    </row>
    <row r="31" spans="1:13" ht="20.100000000000001" customHeight="1">
      <c r="A31" s="24"/>
      <c r="B31" s="40"/>
      <c r="C31" s="41"/>
    </row>
    <row r="32" spans="1:13" ht="20.100000000000001" customHeight="1" thickBot="1">
      <c r="A32" s="24" t="s">
        <v>15</v>
      </c>
      <c r="B32" s="40"/>
      <c r="C32" s="42"/>
    </row>
    <row r="33" spans="1:3" ht="20.100000000000001" customHeight="1">
      <c r="A33" s="24"/>
      <c r="B33" s="40"/>
      <c r="C33" s="41"/>
    </row>
    <row r="34" spans="1:3" ht="20.100000000000001" customHeight="1">
      <c r="A34" s="24"/>
      <c r="B34" s="23"/>
      <c r="C34" s="23"/>
    </row>
    <row r="35" spans="1:3" ht="20.100000000000001" customHeight="1" thickBot="1">
      <c r="A35" s="24" t="s">
        <v>16</v>
      </c>
      <c r="B35" s="23"/>
      <c r="C35" s="25"/>
    </row>
    <row r="36" spans="1:3" ht="20.100000000000001" customHeight="1">
      <c r="A36" s="24"/>
      <c r="B36" s="23"/>
      <c r="C36" s="23"/>
    </row>
    <row r="37" spans="1:3" ht="20.100000000000001" customHeight="1">
      <c r="A37" s="24"/>
    </row>
    <row r="38" spans="1:3" ht="20.100000000000001" customHeight="1" thickBot="1">
      <c r="A38" s="24" t="s">
        <v>17</v>
      </c>
      <c r="C38" s="27"/>
    </row>
    <row r="39" spans="1:3" ht="20.100000000000001" customHeight="1">
      <c r="A39" s="24"/>
    </row>
    <row r="40" spans="1:3" ht="20.100000000000001" customHeight="1">
      <c r="A40" s="24"/>
    </row>
    <row r="41" spans="1:3" ht="20.100000000000001" customHeight="1" thickBot="1">
      <c r="A41" s="24" t="s">
        <v>18</v>
      </c>
      <c r="C41" s="27"/>
    </row>
    <row r="42" spans="1:3" ht="20.100000000000001" customHeight="1">
      <c r="A42" s="24"/>
    </row>
    <row r="43" spans="1:3" ht="20.100000000000001" customHeight="1">
      <c r="A43" s="24"/>
    </row>
    <row r="44" spans="1:3" ht="20.100000000000001" customHeight="1" thickBot="1">
      <c r="A44" s="24" t="s">
        <v>19</v>
      </c>
      <c r="C44" s="2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2023-11-27T18:27:50Z</cp:lastPrinted>
  <dcterms:created xsi:type="dcterms:W3CDTF">2023-01-26T13:28:36Z</dcterms:created>
  <dcterms:modified xsi:type="dcterms:W3CDTF">2023-11-29T01:05:40Z</dcterms:modified>
</cp:coreProperties>
</file>