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502E62E5-E0A2-4AA3-B0EC-B9F61091B0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4" sheetId="4" r:id="rId1"/>
  </sheets>
  <definedNames>
    <definedName name="_xlnm.Print_Area" localSheetId="0">Hoja4!$A$1:$G$169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6" i="4" l="1"/>
  <c r="B108" i="4"/>
  <c r="B99" i="4"/>
  <c r="B90" i="4"/>
  <c r="B81" i="4"/>
  <c r="G68" i="4" l="1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71" i="4" l="1"/>
  <c r="C7" i="4"/>
  <c r="G72" i="4" l="1"/>
  <c r="G7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EF075D3-73DD-4959-AD76-30E70E71338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B31F794-35AF-4905-B666-AAF4C232544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<sst xmlns="http://schemas.openxmlformats.org/spreadsheetml/2006/main" count="231" uniqueCount="216">
  <si>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</si>
  <si>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</si>
  <si>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</si>
  <si>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</si>
  <si>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</si>
  <si>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</si>
  <si>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</si>
  <si>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</si>
  <si>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</si>
  <si>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</si>
  <si>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</si>
  <si>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</si>
  <si>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</si>
  <si>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</si>
  <si>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</si>
  <si>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</si>
  <si>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</si>
  <si>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</si>
  <si>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</si>
  <si>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</si>
  <si>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</si>
  <si>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</si>
  <si>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</si>
  <si>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</si>
  <si>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</si>
  <si>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</si>
  <si>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</si>
  <si>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</si>
  <si>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</si>
  <si>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</si>
  <si>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</si>
  <si>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</si>
  <si>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</si>
  <si>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</si>
  <si>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</si>
  <si>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</si>
  <si>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</si>
  <si>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</si>
  <si>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</si>
  <si>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</si>
  <si>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</si>
  <si>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</si>
  <si>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</si>
  <si>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</si>
  <si>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</si>
  <si>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</si>
  <si>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</si>
  <si>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</si>
  <si>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</si>
  <si>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</si>
  <si>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</si>
  <si>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DESCRIPCION</t>
  </si>
  <si>
    <t>DESPERIO FINO</t>
  </si>
  <si>
    <t>CURETA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</si>
  <si>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</si>
  <si>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</si>
  <si>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</si>
  <si>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</si>
  <si>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</si>
  <si>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</si>
  <si>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</si>
  <si>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</si>
  <si>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</si>
  <si>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</si>
  <si>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</si>
  <si>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</si>
  <si>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</si>
  <si>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</si>
  <si>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</si>
  <si>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</si>
  <si>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</si>
  <si>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</si>
  <si>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</si>
  <si>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</si>
  <si>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</si>
  <si>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</si>
  <si>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</si>
  <si>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</si>
  <si>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</si>
  <si>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</si>
  <si>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</si>
  <si>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</si>
  <si>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</si>
  <si>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</si>
  <si>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</si>
  <si>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</si>
  <si>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</si>
  <si>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</si>
  <si>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</si>
  <si>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</si>
  <si>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</si>
  <si>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</si>
  <si>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</si>
  <si>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</si>
  <si>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</si>
  <si>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</si>
  <si>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</si>
  <si>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</si>
  <si>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</si>
  <si>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</si>
  <si>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</si>
  <si>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</si>
  <si>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</si>
  <si>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</si>
  <si>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</si>
  <si>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</si>
  <si>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</si>
  <si>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</si>
  <si>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</si>
  <si>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</si>
  <si>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</si>
  <si>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</si>
  <si>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</si>
  <si>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</si>
  <si>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</si>
  <si>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</si>
  <si>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</si>
  <si>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</si>
  <si>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</si>
  <si>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</si>
  <si>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</si>
  <si>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</si>
  <si>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</si>
  <si>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</si>
  <si>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</si>
  <si>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</si>
  <si>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</si>
  <si>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T52073538</t>
  </si>
  <si>
    <t>2200040225</t>
  </si>
  <si>
    <t>T52073540</t>
  </si>
  <si>
    <t>2200112526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</si>
  <si>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</si>
  <si>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</si>
  <si>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</si>
  <si>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</si>
  <si>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</si>
  <si>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</si>
  <si>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</si>
  <si>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</si>
  <si>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</si>
  <si>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</si>
  <si>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</si>
  <si>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</si>
  <si>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</si>
  <si>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</si>
  <si>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</si>
  <si>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</si>
  <si>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</si>
  <si>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</si>
  <si>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</si>
  <si>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</si>
  <si>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</si>
  <si>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</si>
  <si>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</si>
  <si>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</si>
  <si>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</si>
  <si>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</si>
  <si>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</si>
  <si>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</si>
  <si>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</si>
  <si>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</si>
  <si>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</si>
  <si>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</si>
  <si>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</si>
  <si>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</si>
  <si>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</si>
  <si>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T52074045</t>
  </si>
  <si>
    <t>2200145913</t>
  </si>
  <si>
    <t>T52074050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</si>
  <si>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</si>
  <si>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</si>
  <si>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</si>
  <si>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</si>
  <si>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</si>
  <si>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</si>
  <si>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</si>
  <si>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</si>
  <si>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</si>
  <si>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</si>
  <si>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</si>
  <si>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DR.UQUILLAS </t>
  </si>
  <si>
    <t>11:00AM</t>
  </si>
  <si>
    <t xml:space="preserve">TORNILLO DE COMPRESION ACUTEC™ 3.5*36mm TITANIO </t>
  </si>
  <si>
    <t xml:space="preserve">TORNILLO DE COMPRESION ACUTEC™ 3.5*38mm TITANIO </t>
  </si>
  <si>
    <t xml:space="preserve">TORNILLO DE COMPRESION ACUTEC™ 3.5*40mm TITANIO </t>
  </si>
  <si>
    <t>2200136049</t>
  </si>
  <si>
    <t>2200114713</t>
  </si>
  <si>
    <t xml:space="preserve">TORNILLO DE COMPRESION ACUTEC™ 4.0*40mm TITANIO </t>
  </si>
  <si>
    <t xml:space="preserve">TORNILLO DE COMPRESION ACUTEC™ 4.0*45mm TITANIO </t>
  </si>
  <si>
    <t>2200116720</t>
  </si>
  <si>
    <t xml:space="preserve">TORNILLO DE COMPRESION ACUTEC™ 4.0*50mm TITANIO </t>
  </si>
  <si>
    <t>INSTRUMENTAL ACUTEC 2.5/3.5/4.0 # 2</t>
  </si>
  <si>
    <t>ATORNILLADORES ANCLAJE RAPIDO VERDE</t>
  </si>
  <si>
    <t>BATERIAS # 1 # 2</t>
  </si>
  <si>
    <t>MOTOR AESCULAP #1</t>
  </si>
  <si>
    <t>INSTRUMENTAL MINIBASICO MANO ARIX # 1</t>
  </si>
  <si>
    <t>SEPARADORES SENN MILLER</t>
  </si>
  <si>
    <t>RETRACTORES ASA FINA</t>
  </si>
  <si>
    <t>SEPARADORES MINI HOMMAN</t>
  </si>
  <si>
    <t>DESPERIO ROMO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</si>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</sst>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b/>
      <sz val="12"/>
      <color indexed="8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0" fontId="28" fillId="0" borderId="0"/>
    <xf numFmtId="0" fontId="27" fillId="0" borderId="0"/>
    <xf numFmtId="0" fontId="29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31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1" xfId="0" applyFont="1" applyBorder="1" applyAlignment="1" applyProtection="1">
      <alignment readingOrder="1"/>
      <protection locked="0"/>
    </xf>
    <xf numFmtId="0" fontId="26" fillId="0" borderId="0" xfId="0" applyFont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5" borderId="1" xfId="0" applyFont="1" applyFill="1" applyBorder="1"/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33" fillId="7" borderId="17" xfId="0" applyFont="1" applyFill="1" applyBorder="1" applyAlignment="1">
      <alignment horizontal="center"/>
    </xf>
    <xf numFmtId="1" fontId="7" fillId="8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5" fillId="0" borderId="0" xfId="0" applyFont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35" fillId="0" borderId="1" xfId="0" applyFont="1" applyBorder="1" applyAlignment="1">
      <alignment horizontal="center" vertical="top"/>
    </xf>
    <xf numFmtId="0" fontId="16" fillId="0" borderId="16" xfId="0" applyFont="1" applyBorder="1" applyAlignment="1">
      <alignment horizontal="center"/>
    </xf>
    <xf numFmtId="0" fontId="34" fillId="0" borderId="1" xfId="0" applyFont="1" applyBorder="1" applyAlignment="1">
      <alignment horizontal="left"/>
    </xf>
    <xf numFmtId="0" fontId="34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34" fillId="0" borderId="17" xfId="0" applyFont="1" applyBorder="1" applyAlignment="1">
      <alignment horizontal="center" vertical="center"/>
    </xf>
    <xf numFmtId="0" fontId="34" fillId="0" borderId="17" xfId="0" applyFont="1" applyBorder="1" applyAlignment="1">
      <alignment horizontal="left" vertical="top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32" fillId="0" borderId="1" xfId="0" applyFont="1" applyBorder="1" applyAlignment="1">
      <alignment horizontal="center"/>
    </xf>
  </cellXfs>
  <cellStyles count="63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2 4" xfId="43" xr:uid="{29AC3510-A09E-4004-864E-7D38BD5D19A1}"/>
    <cellStyle name="Moneda [0] 3" xfId="13" xr:uid="{CF653C02-7B74-44EE-BC84-60395803F01A}"/>
    <cellStyle name="Moneda [0] 3 2" xfId="61" xr:uid="{70EA7E47-9F6C-49C0-B597-A505332BF744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42" xr:uid="{CF5C29F4-4A71-468E-9CA4-2C8B1B34D813}"/>
    <cellStyle name="Moneda 19 2" xfId="58" xr:uid="{E0A988DC-6AA8-4BF7-A72B-035FDDEF5725}"/>
    <cellStyle name="Moneda 19 3" xfId="55" xr:uid="{A9FF5AA8-5511-495A-8D03-55C433F8C0B1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3 2" xfId="47" xr:uid="{E9CAE0AC-3B61-4076-81F7-40E58B965360}"/>
    <cellStyle name="Moneda 2 3 2 2" xfId="54" xr:uid="{06FCDE75-8B3C-432E-BBBC-34AD180E2662}"/>
    <cellStyle name="Moneda 2 3 3" xfId="49" xr:uid="{D7AD5524-0476-4977-ABAC-41D1BD883A52}"/>
    <cellStyle name="Moneda 2 4" xfId="33" xr:uid="{8BC7188A-055B-4E6B-8022-D5A940FF479E}"/>
    <cellStyle name="Moneda 2 4 2" xfId="48" xr:uid="{4C63F6B6-BF1A-4005-B8BB-15933A701CD0}"/>
    <cellStyle name="Moneda 2 4 3" xfId="50" xr:uid="{4FD45F68-53D5-46BF-A34A-EA3B1EC6B2DB}"/>
    <cellStyle name="Moneda 2 5" xfId="51" xr:uid="{8F5D7369-5B07-4BFB-9C35-ABE21F4094A8}"/>
    <cellStyle name="Moneda 2 6" xfId="62" xr:uid="{F72E7ABC-E690-4F3B-8839-D286B2F345E7}"/>
    <cellStyle name="Moneda 20" xfId="41" xr:uid="{F44F71E3-2EDE-4155-9B85-8938756AE69B}"/>
    <cellStyle name="Moneda 21" xfId="45" xr:uid="{C15EC680-77A8-44C9-A382-BFCE13629946}"/>
    <cellStyle name="Moneda 22" xfId="46" xr:uid="{27F177D7-D2AD-4051-A4F5-2DEFCC66B7D6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3 2 4" xfId="53" xr:uid="{B90A7B6D-ACFD-4F9B-8E7C-A70A4DF75B53}"/>
    <cellStyle name="Moneda 3 3" xfId="52" xr:uid="{C21F952A-3BBD-46D4-B28D-FBC9E8F944A4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6 2" xfId="57" xr:uid="{DC24ECA1-A8F4-418E-B138-BB214FDCCBB3}"/>
    <cellStyle name="Moneda 6 3" xfId="60" xr:uid="{062682C1-D762-45BA-88EE-1F8C89A8ACAE}"/>
    <cellStyle name="Moneda 7" xfId="12" xr:uid="{75C67204-3961-46CE-99F0-CC1C114C3893}"/>
    <cellStyle name="Moneda 7 2" xfId="56" xr:uid="{A09CF8EA-CAB0-4ACA-8DA7-FB04FF479DE5}"/>
    <cellStyle name="Moneda 7 3" xfId="59" xr:uid="{AABFE5E5-404A-4FFC-AEAB-7EE224BEE875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2 2" xfId="38" xr:uid="{A7DA0ADA-A6E8-419A-A0E3-4AA68139362A}"/>
    <cellStyle name="Normal 2 3" xfId="35" xr:uid="{3B77B5D7-E7B8-4D2F-A9DA-23A17738E3E7}"/>
    <cellStyle name="Normal 3" xfId="5" xr:uid="{3188FEE7-4CDF-48B9-9B18-E27A41F027A2}"/>
    <cellStyle name="Normal 3 2" xfId="4" xr:uid="{461E556F-A662-430B-90E8-C1A86DFEA26C}"/>
    <cellStyle name="Normal 3 3" xfId="44" xr:uid="{9EDC72DF-88ED-4050-B454-2DE147C11556}"/>
    <cellStyle name="Porcentaje 2" xfId="39" xr:uid="{D36D8262-56C1-486D-873F-C6DC00909998}"/>
    <cellStyle name="常规 3" xfId="36" xr:uid="{D69262D1-9D00-4A42-93AF-6D97F90BEFCF}"/>
    <cellStyle name="常规 4" xfId="34" xr:uid="{7B076C6B-3D0C-4AAF-862F-4DF40EE21525}"/>
    <cellStyle name="常规 5" xfId="37" xr:uid="{3DE78F31-A68E-4337-84E4-0FE96ABDDD24}"/>
    <cellStyle name="常规_PI2012BMC03" xfId="40" xr:uid="{A4DEE424-615F-4C3D-93BC-D5BB0B7B55C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F4BE019-FAAF-4150-AE0D-ECE84DC4CC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2024-8167-4DDE-8C9C-408C93ECE68F}">
  <dimension ref="A1:N169"/>
  <sheetViews>
    <sheetView tabSelected="1" view="pageBreakPreview" topLeftCell="A130" zoomScaleNormal="100" zoomScaleSheetLayoutView="100" workbookViewId="0">
      <selection activeCell="C113" sqref="C113"/>
    </sheetView>
  </sheetViews>
  <sheetFormatPr baseColWidth="10" defaultColWidth="11.42578125" defaultRowHeight="20.100000000000001" customHeight="1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79" t="s">
        <v>25</v>
      </c>
      <c r="D2" s="75" t="s">
        <v>24</v>
      </c>
      <c r="E2" s="7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80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77" t="s">
        <v>26</v>
      </c>
      <c r="D4" s="81" t="s">
        <v>28</v>
      </c>
      <c r="E4" s="82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78"/>
      <c r="D5" s="83" t="s">
        <v>29</v>
      </c>
      <c r="E5" s="84"/>
      <c r="F5" s="4"/>
      <c r="G5" s="4"/>
      <c r="H5" s="4"/>
      <c r="I5" s="4"/>
      <c r="J5" s="4"/>
      <c r="K5" s="4"/>
      <c r="L5" s="74"/>
      <c r="M5" s="74"/>
      <c r="N5" s="6"/>
    </row>
    <row r="6" spans="1:14" ht="20.100000000000001" customHeight="1">
      <c r="A6" s="7"/>
      <c r="B6" s="7"/>
      <c r="C6" s="7"/>
      <c r="D6" s="7"/>
      <c r="E6" s="7"/>
      <c r="L6" s="74"/>
      <c r="M6" s="74"/>
    </row>
    <row r="7" spans="1:14" ht="20.100000000000001" customHeight="1">
      <c r="A7" s="8" t="s">
        <v>0</v>
      </c>
      <c r="B7" s="8"/>
      <c r="C7" s="9">
        <f ca="1">NOW()</f>
        <v>45258.565368981479</v>
      </c>
      <c r="D7" s="8" t="s">
        <v>1</v>
      </c>
      <c r="E7" s="34">
        <v>20231101746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72" t="s">
        <v>22</v>
      </c>
      <c r="B11" s="73"/>
      <c r="C11" s="47" t="s">
        <v>40</v>
      </c>
      <c r="D11" s="12" t="s">
        <v>23</v>
      </c>
      <c r="E11" s="33" t="s">
        <v>42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45259</v>
      </c>
      <c r="D15" s="12" t="s">
        <v>7</v>
      </c>
      <c r="E15" s="13" t="s">
        <v>181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180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>
      <c r="A24" s="67" t="s">
        <v>54</v>
      </c>
      <c r="B24" s="67" t="s">
        <v>55</v>
      </c>
      <c r="C24" s="69" t="s">
        <v>56</v>
      </c>
      <c r="D24" s="86">
        <v>3</v>
      </c>
      <c r="E24" s="38"/>
      <c r="F24" s="44">
        <v>264</v>
      </c>
      <c r="G24" s="44">
        <f t="shared" ref="G24:G69" si="0">D24*F24</f>
        <v>792</v>
      </c>
      <c r="L24" s="16"/>
      <c r="M24" s="16"/>
    </row>
    <row r="25" spans="1:13" ht="20.100000000000001" customHeight="1">
      <c r="A25" s="59" t="s">
        <v>57</v>
      </c>
      <c r="B25" s="59" t="s">
        <v>58</v>
      </c>
      <c r="C25" s="60" t="s">
        <v>59</v>
      </c>
      <c r="D25" s="70">
        <v>3</v>
      </c>
      <c r="E25" s="38"/>
      <c r="F25" s="44">
        <v>264</v>
      </c>
      <c r="G25" s="44">
        <f t="shared" si="0"/>
        <v>792</v>
      </c>
      <c r="L25" s="16"/>
      <c r="M25" s="16"/>
    </row>
    <row r="26" spans="1:13" ht="20.100000000000001" customHeight="1">
      <c r="A26" s="67" t="s">
        <v>60</v>
      </c>
      <c r="B26" s="67" t="s">
        <v>61</v>
      </c>
      <c r="C26" s="69" t="s">
        <v>62</v>
      </c>
      <c r="D26" s="70">
        <v>3</v>
      </c>
      <c r="E26" s="38"/>
      <c r="F26" s="44">
        <v>264</v>
      </c>
      <c r="G26" s="44">
        <f t="shared" si="0"/>
        <v>792</v>
      </c>
      <c r="L26" s="16"/>
      <c r="M26" s="16"/>
    </row>
    <row r="27" spans="1:13" ht="20.100000000000001" customHeight="1">
      <c r="A27" s="59" t="s">
        <v>63</v>
      </c>
      <c r="B27" s="59" t="s">
        <v>64</v>
      </c>
      <c r="C27" s="60" t="s">
        <v>65</v>
      </c>
      <c r="D27" s="70">
        <v>3</v>
      </c>
      <c r="E27" s="38"/>
      <c r="F27" s="44">
        <v>264</v>
      </c>
      <c r="G27" s="44">
        <f t="shared" si="0"/>
        <v>792</v>
      </c>
      <c r="L27" s="16"/>
      <c r="M27" s="16"/>
    </row>
    <row r="28" spans="1:13" ht="20.100000000000001" customHeight="1">
      <c r="A28" s="67" t="s">
        <v>66</v>
      </c>
      <c r="B28" s="67" t="s">
        <v>67</v>
      </c>
      <c r="C28" s="69" t="s">
        <v>68</v>
      </c>
      <c r="D28" s="70">
        <v>3</v>
      </c>
      <c r="E28" s="38"/>
      <c r="F28" s="44">
        <v>264</v>
      </c>
      <c r="G28" s="44">
        <f t="shared" si="0"/>
        <v>792</v>
      </c>
      <c r="L28" s="16"/>
      <c r="M28" s="16"/>
    </row>
    <row r="29" spans="1:13" ht="20.100000000000001" customHeight="1">
      <c r="A29" s="59" t="s">
        <v>69</v>
      </c>
      <c r="B29" s="67" t="s">
        <v>70</v>
      </c>
      <c r="C29" s="60" t="s">
        <v>71</v>
      </c>
      <c r="D29" s="70">
        <v>1</v>
      </c>
      <c r="E29" s="38"/>
      <c r="F29" s="44">
        <v>264</v>
      </c>
      <c r="G29" s="44">
        <f t="shared" si="0"/>
        <v>264</v>
      </c>
      <c r="L29" s="16"/>
      <c r="M29" s="16"/>
    </row>
    <row r="30" spans="1:13" ht="20.100000000000001" customHeight="1">
      <c r="A30" s="67" t="s">
        <v>72</v>
      </c>
      <c r="B30" s="67" t="s">
        <v>73</v>
      </c>
      <c r="C30" s="69" t="s">
        <v>74</v>
      </c>
      <c r="D30" s="70">
        <v>3</v>
      </c>
      <c r="E30" s="38"/>
      <c r="F30" s="44">
        <v>264</v>
      </c>
      <c r="G30" s="44">
        <f t="shared" si="0"/>
        <v>792</v>
      </c>
      <c r="L30" s="16"/>
      <c r="M30" s="16"/>
    </row>
    <row r="31" spans="1:13" ht="20.100000000000001" customHeight="1">
      <c r="A31" s="59" t="s">
        <v>75</v>
      </c>
      <c r="B31" s="59" t="s">
        <v>76</v>
      </c>
      <c r="C31" s="60" t="s">
        <v>77</v>
      </c>
      <c r="D31" s="70">
        <v>3</v>
      </c>
      <c r="E31" s="38"/>
      <c r="F31" s="44">
        <v>264</v>
      </c>
      <c r="G31" s="44">
        <f t="shared" si="0"/>
        <v>792</v>
      </c>
      <c r="L31" s="16"/>
      <c r="M31" s="16"/>
    </row>
    <row r="32" spans="1:13" ht="20.100000000000001" customHeight="1">
      <c r="A32" s="67" t="s">
        <v>78</v>
      </c>
      <c r="B32" s="67" t="s">
        <v>79</v>
      </c>
      <c r="C32" s="69" t="s">
        <v>80</v>
      </c>
      <c r="D32" s="70">
        <v>3</v>
      </c>
      <c r="E32" s="38"/>
      <c r="F32" s="44">
        <v>264</v>
      </c>
      <c r="G32" s="44">
        <f t="shared" si="0"/>
        <v>792</v>
      </c>
      <c r="L32" s="16"/>
      <c r="M32" s="16"/>
    </row>
    <row r="33" spans="1:13" ht="20.100000000000001" customHeight="1">
      <c r="A33" s="59" t="s">
        <v>81</v>
      </c>
      <c r="B33" s="59" t="s">
        <v>82</v>
      </c>
      <c r="C33" s="60" t="s">
        <v>83</v>
      </c>
      <c r="D33" s="70">
        <v>3</v>
      </c>
      <c r="E33" s="38"/>
      <c r="F33" s="44">
        <v>264</v>
      </c>
      <c r="G33" s="44">
        <f t="shared" si="0"/>
        <v>792</v>
      </c>
      <c r="L33" s="16"/>
      <c r="M33" s="16"/>
    </row>
    <row r="34" spans="1:13" ht="20.100000000000001" customHeight="1">
      <c r="A34" s="67" t="s">
        <v>84</v>
      </c>
      <c r="B34" s="67" t="s">
        <v>85</v>
      </c>
      <c r="C34" s="69" t="s">
        <v>86</v>
      </c>
      <c r="D34" s="70">
        <v>3</v>
      </c>
      <c r="E34" s="38"/>
      <c r="F34" s="44">
        <v>264</v>
      </c>
      <c r="G34" s="44">
        <f t="shared" si="0"/>
        <v>792</v>
      </c>
      <c r="L34" s="16"/>
      <c r="M34" s="16"/>
    </row>
    <row r="35" spans="1:13" ht="20.100000000000001" customHeight="1">
      <c r="A35" s="59" t="s">
        <v>87</v>
      </c>
      <c r="B35" s="59">
        <v>2200022182</v>
      </c>
      <c r="C35" s="60" t="s">
        <v>88</v>
      </c>
      <c r="D35" s="70">
        <v>3</v>
      </c>
      <c r="E35" s="38"/>
      <c r="F35" s="44">
        <v>264</v>
      </c>
      <c r="G35" s="44">
        <f t="shared" si="0"/>
        <v>792</v>
      </c>
      <c r="L35" s="16"/>
      <c r="M35" s="16"/>
    </row>
    <row r="36" spans="1:13" ht="20.100000000000001" customHeight="1">
      <c r="A36" s="67" t="s">
        <v>89</v>
      </c>
      <c r="B36" s="67">
        <v>2200042941</v>
      </c>
      <c r="C36" s="69" t="s">
        <v>90</v>
      </c>
      <c r="D36" s="70">
        <v>3</v>
      </c>
      <c r="E36" s="38"/>
      <c r="F36" s="44">
        <v>264</v>
      </c>
      <c r="G36" s="44">
        <f t="shared" si="0"/>
        <v>792</v>
      </c>
      <c r="L36" s="16"/>
      <c r="M36" s="16"/>
    </row>
    <row r="37" spans="1:13" ht="20.100000000000001" customHeight="1">
      <c r="A37" s="59" t="s">
        <v>91</v>
      </c>
      <c r="B37" s="59">
        <v>2100088764</v>
      </c>
      <c r="C37" s="60" t="s">
        <v>92</v>
      </c>
      <c r="D37" s="70">
        <v>3</v>
      </c>
      <c r="E37" s="38"/>
      <c r="F37" s="44">
        <v>264</v>
      </c>
      <c r="G37" s="44">
        <f t="shared" si="0"/>
        <v>792</v>
      </c>
      <c r="L37" s="16"/>
      <c r="M37" s="16"/>
    </row>
    <row r="38" spans="1:13" ht="20.100000000000001" customHeight="1">
      <c r="A38" s="67" t="s">
        <v>93</v>
      </c>
      <c r="B38" s="67">
        <v>2200028899</v>
      </c>
      <c r="C38" s="69" t="s">
        <v>94</v>
      </c>
      <c r="D38" s="70">
        <v>3</v>
      </c>
      <c r="E38" s="38"/>
      <c r="F38" s="44">
        <v>264</v>
      </c>
      <c r="G38" s="44">
        <f t="shared" si="0"/>
        <v>792</v>
      </c>
      <c r="L38" s="16"/>
      <c r="M38" s="16"/>
    </row>
    <row r="39" spans="1:13" ht="20.100000000000001" customHeight="1">
      <c r="A39" s="67"/>
      <c r="B39" s="67"/>
      <c r="C39" s="69"/>
      <c r="D39" s="71">
        <v>43</v>
      </c>
      <c r="E39" s="38"/>
      <c r="F39" s="44"/>
      <c r="G39" s="44"/>
      <c r="L39" s="16"/>
      <c r="M39" s="16"/>
    </row>
    <row r="40" spans="1:13" ht="20.100000000000001" customHeight="1">
      <c r="A40" s="59" t="s">
        <v>95</v>
      </c>
      <c r="B40" s="59" t="s">
        <v>96</v>
      </c>
      <c r="C40" s="60" t="s">
        <v>97</v>
      </c>
      <c r="D40" s="70">
        <v>3</v>
      </c>
      <c r="E40" s="38"/>
      <c r="F40" s="44">
        <v>264</v>
      </c>
      <c r="G40" s="44">
        <f t="shared" si="0"/>
        <v>792</v>
      </c>
      <c r="L40" s="16"/>
      <c r="M40" s="16"/>
    </row>
    <row r="41" spans="1:13" ht="20.100000000000001" customHeight="1">
      <c r="A41" s="67" t="s">
        <v>98</v>
      </c>
      <c r="B41" s="67" t="s">
        <v>99</v>
      </c>
      <c r="C41" s="69" t="s">
        <v>100</v>
      </c>
      <c r="D41" s="70">
        <v>3</v>
      </c>
      <c r="E41" s="38"/>
      <c r="F41" s="44">
        <v>264</v>
      </c>
      <c r="G41" s="44">
        <f t="shared" si="0"/>
        <v>792</v>
      </c>
      <c r="L41" s="16"/>
      <c r="M41" s="16"/>
    </row>
    <row r="42" spans="1:13" ht="20.100000000000001" customHeight="1">
      <c r="A42" s="59" t="s">
        <v>101</v>
      </c>
      <c r="B42" s="59" t="s">
        <v>102</v>
      </c>
      <c r="C42" s="60" t="s">
        <v>103</v>
      </c>
      <c r="D42" s="70">
        <v>3</v>
      </c>
      <c r="E42" s="38"/>
      <c r="F42" s="44">
        <v>264</v>
      </c>
      <c r="G42" s="44">
        <f t="shared" si="0"/>
        <v>792</v>
      </c>
      <c r="L42" s="16"/>
      <c r="M42" s="16"/>
    </row>
    <row r="43" spans="1:13" ht="20.100000000000001" customHeight="1">
      <c r="A43" s="67" t="s">
        <v>104</v>
      </c>
      <c r="B43" s="67" t="s">
        <v>105</v>
      </c>
      <c r="C43" s="69" t="s">
        <v>106</v>
      </c>
      <c r="D43" s="70">
        <v>3</v>
      </c>
      <c r="E43" s="38"/>
      <c r="F43" s="44">
        <v>264</v>
      </c>
      <c r="G43" s="44">
        <f t="shared" si="0"/>
        <v>792</v>
      </c>
      <c r="L43" s="16"/>
      <c r="M43" s="16"/>
    </row>
    <row r="44" spans="1:13" ht="20.100000000000001" customHeight="1">
      <c r="A44" s="59" t="s">
        <v>107</v>
      </c>
      <c r="B44" s="59" t="s">
        <v>108</v>
      </c>
      <c r="C44" s="60" t="s">
        <v>109</v>
      </c>
      <c r="D44" s="70">
        <v>3</v>
      </c>
      <c r="E44" s="38"/>
      <c r="F44" s="44">
        <v>264</v>
      </c>
      <c r="G44" s="44">
        <f t="shared" si="0"/>
        <v>792</v>
      </c>
      <c r="L44" s="16"/>
      <c r="M44" s="16"/>
    </row>
    <row r="45" spans="1:13" ht="20.100000000000001" customHeight="1">
      <c r="A45" s="67" t="s">
        <v>110</v>
      </c>
      <c r="B45" s="67" t="s">
        <v>111</v>
      </c>
      <c r="C45" s="69" t="s">
        <v>112</v>
      </c>
      <c r="D45" s="70">
        <v>3</v>
      </c>
      <c r="E45" s="38"/>
      <c r="F45" s="44">
        <v>264</v>
      </c>
      <c r="G45" s="44">
        <f t="shared" si="0"/>
        <v>792</v>
      </c>
      <c r="L45" s="16"/>
      <c r="M45" s="16"/>
    </row>
    <row r="46" spans="1:13" ht="20.100000000000001" customHeight="1">
      <c r="A46" s="59" t="s">
        <v>113</v>
      </c>
      <c r="B46" s="59" t="s">
        <v>114</v>
      </c>
      <c r="C46" s="60" t="s">
        <v>115</v>
      </c>
      <c r="D46" s="70">
        <v>3</v>
      </c>
      <c r="E46" s="38"/>
      <c r="F46" s="44">
        <v>264</v>
      </c>
      <c r="G46" s="44">
        <f t="shared" si="0"/>
        <v>792</v>
      </c>
      <c r="L46" s="16"/>
      <c r="M46" s="16"/>
    </row>
    <row r="47" spans="1:13" ht="20.100000000000001" customHeight="1">
      <c r="A47" s="67" t="s">
        <v>116</v>
      </c>
      <c r="B47" s="67" t="s">
        <v>117</v>
      </c>
      <c r="C47" s="69" t="s">
        <v>118</v>
      </c>
      <c r="D47" s="70">
        <v>3</v>
      </c>
      <c r="E47" s="38"/>
      <c r="F47" s="44">
        <v>264</v>
      </c>
      <c r="G47" s="44">
        <f t="shared" si="0"/>
        <v>792</v>
      </c>
      <c r="L47" s="16"/>
      <c r="M47" s="16"/>
    </row>
    <row r="48" spans="1:13" ht="20.100000000000001" customHeight="1">
      <c r="A48" s="59" t="s">
        <v>119</v>
      </c>
      <c r="B48" s="59" t="s">
        <v>120</v>
      </c>
      <c r="C48" s="60" t="s">
        <v>121</v>
      </c>
      <c r="D48" s="70">
        <v>3</v>
      </c>
      <c r="E48" s="38"/>
      <c r="F48" s="44">
        <v>264</v>
      </c>
      <c r="G48" s="44">
        <f t="shared" si="0"/>
        <v>792</v>
      </c>
      <c r="L48" s="16"/>
      <c r="M48" s="16"/>
    </row>
    <row r="49" spans="1:13" ht="20.100000000000001" customHeight="1">
      <c r="A49" s="67" t="s">
        <v>122</v>
      </c>
      <c r="B49" s="67" t="s">
        <v>123</v>
      </c>
      <c r="C49" s="69" t="s">
        <v>124</v>
      </c>
      <c r="D49" s="70">
        <v>3</v>
      </c>
      <c r="E49" s="38"/>
      <c r="F49" s="44">
        <v>264</v>
      </c>
      <c r="G49" s="44">
        <f t="shared" si="0"/>
        <v>792</v>
      </c>
      <c r="L49" s="16"/>
      <c r="M49" s="16"/>
    </row>
    <row r="50" spans="1:13" ht="20.100000000000001" customHeight="1">
      <c r="A50" s="59" t="s">
        <v>125</v>
      </c>
      <c r="B50" s="59" t="s">
        <v>126</v>
      </c>
      <c r="C50" s="60" t="s">
        <v>182</v>
      </c>
      <c r="D50" s="70">
        <v>3</v>
      </c>
      <c r="E50" s="38"/>
      <c r="F50" s="44">
        <v>264</v>
      </c>
      <c r="G50" s="44">
        <f t="shared" si="0"/>
        <v>792</v>
      </c>
      <c r="L50" s="16"/>
      <c r="M50" s="16"/>
    </row>
    <row r="51" spans="1:13" ht="20.100000000000001" customHeight="1">
      <c r="A51" s="67" t="s">
        <v>127</v>
      </c>
      <c r="B51" s="67" t="s">
        <v>128</v>
      </c>
      <c r="C51" s="69" t="s">
        <v>183</v>
      </c>
      <c r="D51" s="70">
        <v>3</v>
      </c>
      <c r="E51" s="38"/>
      <c r="F51" s="44">
        <v>264</v>
      </c>
      <c r="G51" s="44">
        <f t="shared" si="0"/>
        <v>792</v>
      </c>
      <c r="L51" s="16"/>
      <c r="M51" s="16"/>
    </row>
    <row r="52" spans="1:13" ht="20.100000000000001" customHeight="1">
      <c r="A52" s="59" t="s">
        <v>129</v>
      </c>
      <c r="B52" s="59" t="s">
        <v>130</v>
      </c>
      <c r="C52" s="60" t="s">
        <v>184</v>
      </c>
      <c r="D52" s="70">
        <v>0</v>
      </c>
      <c r="E52" s="38"/>
      <c r="F52" s="44">
        <v>264</v>
      </c>
      <c r="G52" s="44">
        <f t="shared" si="0"/>
        <v>0</v>
      </c>
      <c r="L52" s="16"/>
      <c r="M52" s="16"/>
    </row>
    <row r="53" spans="1:13" ht="20.100000000000001" customHeight="1">
      <c r="A53" s="59"/>
      <c r="B53" s="59"/>
      <c r="C53" s="60"/>
      <c r="D53" s="71">
        <v>36</v>
      </c>
      <c r="E53" s="38"/>
      <c r="F53" s="44"/>
      <c r="G53" s="44"/>
      <c r="L53" s="16"/>
      <c r="M53" s="16"/>
    </row>
    <row r="54" spans="1:13" ht="20.100000000000001" customHeight="1">
      <c r="A54" s="67" t="s">
        <v>131</v>
      </c>
      <c r="B54" s="67" t="s">
        <v>132</v>
      </c>
      <c r="C54" s="69" t="s">
        <v>133</v>
      </c>
      <c r="D54" s="70">
        <v>3</v>
      </c>
      <c r="E54" s="38"/>
      <c r="F54" s="44">
        <v>264</v>
      </c>
      <c r="G54" s="44">
        <f t="shared" si="0"/>
        <v>792</v>
      </c>
      <c r="L54" s="16"/>
      <c r="M54" s="16"/>
    </row>
    <row r="55" spans="1:13" ht="20.100000000000001" customHeight="1">
      <c r="A55" s="59" t="s">
        <v>134</v>
      </c>
      <c r="B55" s="59">
        <v>2100041278</v>
      </c>
      <c r="C55" s="60" t="s">
        <v>135</v>
      </c>
      <c r="D55" s="70">
        <v>2</v>
      </c>
      <c r="E55" s="38"/>
      <c r="F55" s="44">
        <v>264</v>
      </c>
      <c r="G55" s="44">
        <f t="shared" si="0"/>
        <v>528</v>
      </c>
      <c r="L55" s="16"/>
      <c r="M55" s="16"/>
    </row>
    <row r="56" spans="1:13" ht="20.100000000000001" customHeight="1">
      <c r="A56" s="67" t="s">
        <v>136</v>
      </c>
      <c r="B56" s="67" t="s">
        <v>185</v>
      </c>
      <c r="C56" s="69" t="s">
        <v>137</v>
      </c>
      <c r="D56" s="70">
        <v>3</v>
      </c>
      <c r="E56" s="38"/>
      <c r="F56" s="44">
        <v>264</v>
      </c>
      <c r="G56" s="44">
        <f t="shared" si="0"/>
        <v>792</v>
      </c>
      <c r="L56" s="16"/>
      <c r="M56" s="16"/>
    </row>
    <row r="57" spans="1:13" ht="20.100000000000001" customHeight="1">
      <c r="A57" s="59" t="s">
        <v>138</v>
      </c>
      <c r="B57" s="59" t="s">
        <v>139</v>
      </c>
      <c r="C57" s="60" t="s">
        <v>140</v>
      </c>
      <c r="D57" s="70">
        <v>3</v>
      </c>
      <c r="E57" s="38"/>
      <c r="F57" s="44">
        <v>264</v>
      </c>
      <c r="G57" s="44">
        <f t="shared" si="0"/>
        <v>792</v>
      </c>
      <c r="L57" s="16"/>
      <c r="M57" s="16"/>
    </row>
    <row r="58" spans="1:13" ht="20.100000000000001" customHeight="1">
      <c r="A58" s="67" t="s">
        <v>141</v>
      </c>
      <c r="B58" s="67" t="s">
        <v>142</v>
      </c>
      <c r="C58" s="69" t="s">
        <v>143</v>
      </c>
      <c r="D58" s="70">
        <v>3</v>
      </c>
      <c r="E58" s="38"/>
      <c r="F58" s="44">
        <v>264</v>
      </c>
      <c r="G58" s="44">
        <f t="shared" si="0"/>
        <v>792</v>
      </c>
      <c r="L58" s="16"/>
      <c r="M58" s="16"/>
    </row>
    <row r="59" spans="1:13" ht="20.100000000000001" customHeight="1">
      <c r="A59" s="59" t="s">
        <v>144</v>
      </c>
      <c r="B59" s="59" t="s">
        <v>145</v>
      </c>
      <c r="C59" s="60" t="s">
        <v>146</v>
      </c>
      <c r="D59" s="70">
        <v>3</v>
      </c>
      <c r="E59" s="38"/>
      <c r="F59" s="44">
        <v>264</v>
      </c>
      <c r="G59" s="44">
        <f t="shared" si="0"/>
        <v>792</v>
      </c>
      <c r="L59" s="16"/>
      <c r="M59" s="16"/>
    </row>
    <row r="60" spans="1:13" ht="20.100000000000001" customHeight="1">
      <c r="A60" s="67" t="s">
        <v>147</v>
      </c>
      <c r="B60" s="67" t="s">
        <v>148</v>
      </c>
      <c r="C60" s="69" t="s">
        <v>149</v>
      </c>
      <c r="D60" s="70">
        <v>3</v>
      </c>
      <c r="E60" s="38"/>
      <c r="F60" s="44">
        <v>264</v>
      </c>
      <c r="G60" s="44">
        <f t="shared" si="0"/>
        <v>792</v>
      </c>
      <c r="L60" s="16"/>
      <c r="M60" s="16"/>
    </row>
    <row r="61" spans="1:13" ht="20.100000000000001" customHeight="1">
      <c r="A61" s="59" t="s">
        <v>150</v>
      </c>
      <c r="B61" s="59" t="s">
        <v>151</v>
      </c>
      <c r="C61" s="60" t="s">
        <v>152</v>
      </c>
      <c r="D61" s="70">
        <v>3</v>
      </c>
      <c r="E61" s="38"/>
      <c r="F61" s="44">
        <v>264</v>
      </c>
      <c r="G61" s="44">
        <f t="shared" si="0"/>
        <v>792</v>
      </c>
      <c r="L61" s="16"/>
      <c r="M61" s="16"/>
    </row>
    <row r="62" spans="1:13" ht="20.100000000000001" customHeight="1">
      <c r="A62" s="67" t="s">
        <v>153</v>
      </c>
      <c r="B62" s="67" t="s">
        <v>154</v>
      </c>
      <c r="C62" s="69" t="s">
        <v>155</v>
      </c>
      <c r="D62" s="70">
        <v>3</v>
      </c>
      <c r="E62" s="38"/>
      <c r="F62" s="44">
        <v>264</v>
      </c>
      <c r="G62" s="44">
        <f t="shared" si="0"/>
        <v>792</v>
      </c>
      <c r="L62" s="16"/>
      <c r="M62" s="16"/>
    </row>
    <row r="63" spans="1:13" ht="20.100000000000001" customHeight="1">
      <c r="A63" s="59" t="s">
        <v>156</v>
      </c>
      <c r="B63" s="59" t="s">
        <v>157</v>
      </c>
      <c r="C63" s="60" t="s">
        <v>158</v>
      </c>
      <c r="D63" s="70">
        <v>3</v>
      </c>
      <c r="E63" s="38"/>
      <c r="F63" s="44">
        <v>264</v>
      </c>
      <c r="G63" s="44">
        <f t="shared" si="0"/>
        <v>792</v>
      </c>
      <c r="L63" s="16"/>
      <c r="M63" s="16"/>
    </row>
    <row r="64" spans="1:13" ht="20.100000000000001" customHeight="1">
      <c r="A64" s="67" t="s">
        <v>159</v>
      </c>
      <c r="B64" s="67" t="s">
        <v>160</v>
      </c>
      <c r="C64" s="69" t="s">
        <v>161</v>
      </c>
      <c r="D64" s="70">
        <v>3</v>
      </c>
      <c r="E64" s="38"/>
      <c r="F64" s="44">
        <v>264</v>
      </c>
      <c r="G64" s="44">
        <f t="shared" si="0"/>
        <v>792</v>
      </c>
      <c r="L64" s="16"/>
      <c r="M64" s="16"/>
    </row>
    <row r="65" spans="1:13" ht="20.100000000000001" customHeight="1">
      <c r="A65" s="59" t="s">
        <v>162</v>
      </c>
      <c r="B65" s="59" t="s">
        <v>163</v>
      </c>
      <c r="C65" s="60" t="s">
        <v>164</v>
      </c>
      <c r="D65" s="70">
        <v>3</v>
      </c>
      <c r="E65" s="38"/>
      <c r="F65" s="44">
        <v>264</v>
      </c>
      <c r="G65" s="44">
        <f t="shared" si="0"/>
        <v>792</v>
      </c>
      <c r="L65" s="16"/>
      <c r="M65" s="16"/>
    </row>
    <row r="66" spans="1:13" ht="20.100000000000001" customHeight="1">
      <c r="A66" s="67" t="s">
        <v>165</v>
      </c>
      <c r="B66" s="67" t="s">
        <v>186</v>
      </c>
      <c r="C66" s="69" t="s">
        <v>187</v>
      </c>
      <c r="D66" s="70">
        <v>2</v>
      </c>
      <c r="E66" s="38"/>
      <c r="F66" s="44">
        <v>264</v>
      </c>
      <c r="G66" s="44">
        <f t="shared" si="0"/>
        <v>528</v>
      </c>
      <c r="L66" s="16"/>
      <c r="M66" s="16"/>
    </row>
    <row r="67" spans="1:13" ht="20.100000000000001" customHeight="1">
      <c r="A67" s="59" t="s">
        <v>166</v>
      </c>
      <c r="B67" s="59" t="s">
        <v>167</v>
      </c>
      <c r="C67" s="60" t="s">
        <v>188</v>
      </c>
      <c r="D67" s="70">
        <v>1</v>
      </c>
      <c r="E67" s="38"/>
      <c r="F67" s="44">
        <v>264</v>
      </c>
      <c r="G67" s="44">
        <f t="shared" si="0"/>
        <v>264</v>
      </c>
      <c r="L67" s="16"/>
      <c r="M67" s="16"/>
    </row>
    <row r="68" spans="1:13" ht="20.100000000000001" customHeight="1">
      <c r="A68" s="67" t="s">
        <v>168</v>
      </c>
      <c r="B68" s="67" t="s">
        <v>189</v>
      </c>
      <c r="C68" s="69" t="s">
        <v>190</v>
      </c>
      <c r="D68" s="70">
        <v>0</v>
      </c>
      <c r="E68" s="38"/>
      <c r="F68" s="44">
        <v>264</v>
      </c>
      <c r="G68" s="44">
        <f t="shared" si="0"/>
        <v>0</v>
      </c>
      <c r="L68" s="16"/>
      <c r="M68" s="16"/>
    </row>
    <row r="69" spans="1:13" ht="20.100000000000001" customHeight="1">
      <c r="A69" s="64"/>
      <c r="B69" s="65"/>
      <c r="C69" s="65"/>
      <c r="D69" s="68">
        <v>38</v>
      </c>
      <c r="E69" s="38"/>
      <c r="F69" s="44"/>
      <c r="G69" s="44"/>
      <c r="L69" s="16"/>
      <c r="M69" s="16"/>
    </row>
    <row r="70" spans="1:13" ht="20.100000000000001" customHeight="1">
      <c r="A70" s="63"/>
      <c r="B70" s="64"/>
      <c r="C70" s="61"/>
      <c r="D70" s="66"/>
      <c r="E70" s="38"/>
      <c r="F70" s="44"/>
      <c r="G70" s="44"/>
      <c r="L70" s="16"/>
      <c r="M70" s="16"/>
    </row>
    <row r="71" spans="1:13" ht="20.100000000000001" customHeight="1">
      <c r="B71" s="50"/>
      <c r="C71" s="51"/>
      <c r="D71" s="52"/>
      <c r="F71" s="45" t="s">
        <v>37</v>
      </c>
      <c r="G71" s="46">
        <f>SUM(G24:G70)</f>
        <v>30888</v>
      </c>
    </row>
    <row r="72" spans="1:13" ht="20.100000000000001" customHeight="1">
      <c r="B72" s="50"/>
      <c r="C72" s="51"/>
      <c r="D72" s="53"/>
      <c r="F72" s="45" t="s">
        <v>38</v>
      </c>
      <c r="G72" s="46">
        <f>G71*0.12</f>
        <v>3706.56</v>
      </c>
    </row>
    <row r="73" spans="1:13" ht="20.100000000000001" customHeight="1">
      <c r="B73" s="50"/>
      <c r="C73" s="51"/>
      <c r="D73" s="52"/>
      <c r="F73" s="45" t="s">
        <v>39</v>
      </c>
      <c r="G73" s="46">
        <f>SUM(G71:G72)</f>
        <v>34594.559999999998</v>
      </c>
    </row>
    <row r="74" spans="1:13" ht="20.100000000000001" customHeight="1">
      <c r="B74" s="54"/>
      <c r="C74" s="51"/>
    </row>
    <row r="75" spans="1:13" ht="20.100000000000001" customHeight="1">
      <c r="B75" s="54"/>
      <c r="C75" s="51"/>
    </row>
    <row r="76" spans="1:13" ht="20.100000000000001" customHeight="1">
      <c r="B76" s="85" t="s">
        <v>191</v>
      </c>
      <c r="C76" s="85"/>
    </row>
    <row r="77" spans="1:13" ht="20.100000000000001" customHeight="1">
      <c r="B77" s="90" t="s">
        <v>31</v>
      </c>
      <c r="C77" s="91" t="s">
        <v>51</v>
      </c>
      <c r="D77" s="56"/>
    </row>
    <row r="78" spans="1:13" ht="20.100000000000001" customHeight="1">
      <c r="B78" s="92">
        <v>2</v>
      </c>
      <c r="C78" s="93" t="s">
        <v>192</v>
      </c>
      <c r="D78" s="56"/>
    </row>
    <row r="79" spans="1:13" ht="20.100000000000001" customHeight="1">
      <c r="B79" s="92">
        <v>1</v>
      </c>
      <c r="C79" s="93" t="s">
        <v>169</v>
      </c>
      <c r="D79" s="56"/>
    </row>
    <row r="80" spans="1:13" ht="20.100000000000001" customHeight="1">
      <c r="B80" s="92">
        <v>1</v>
      </c>
      <c r="C80" s="93" t="s">
        <v>170</v>
      </c>
      <c r="D80" s="56"/>
    </row>
    <row r="81" spans="2:4" ht="20.100000000000001" customHeight="1">
      <c r="B81" s="90">
        <f>SUM(B78:B80)</f>
        <v>4</v>
      </c>
      <c r="C81" s="93"/>
      <c r="D81" s="56"/>
    </row>
    <row r="82" spans="2:4" ht="20.100000000000001" customHeight="1">
      <c r="B82" s="92"/>
      <c r="C82" s="94"/>
      <c r="D82" s="56"/>
    </row>
    <row r="83" spans="2:4" ht="20.100000000000001" customHeight="1">
      <c r="B83" s="92"/>
      <c r="C83" s="95" t="s">
        <v>171</v>
      </c>
      <c r="D83" s="56"/>
    </row>
    <row r="84" spans="2:4" ht="20.100000000000001" customHeight="1">
      <c r="B84" s="92">
        <v>1</v>
      </c>
      <c r="C84" s="93" t="s">
        <v>172</v>
      </c>
      <c r="D84" s="56"/>
    </row>
    <row r="85" spans="2:4" ht="20.100000000000001" customHeight="1">
      <c r="B85" s="92">
        <v>1</v>
      </c>
      <c r="C85" s="93" t="s">
        <v>173</v>
      </c>
      <c r="D85" s="56"/>
    </row>
    <row r="86" spans="2:4" ht="20.100000000000001" customHeight="1">
      <c r="B86" s="92">
        <v>1</v>
      </c>
      <c r="C86" s="93" t="s">
        <v>174</v>
      </c>
      <c r="D86" s="56"/>
    </row>
    <row r="87" spans="2:4" ht="20.100000000000001" customHeight="1">
      <c r="B87" s="92">
        <v>1</v>
      </c>
      <c r="C87" s="93" t="s">
        <v>175</v>
      </c>
      <c r="D87" s="56"/>
    </row>
    <row r="88" spans="2:4" ht="20.100000000000001" customHeight="1">
      <c r="B88" s="92">
        <v>1</v>
      </c>
      <c r="C88" s="93" t="s">
        <v>176</v>
      </c>
      <c r="D88" s="56"/>
    </row>
    <row r="89" spans="2:4" ht="20.100000000000001" customHeight="1">
      <c r="B89" s="92">
        <v>5</v>
      </c>
      <c r="C89" s="94" t="s">
        <v>177</v>
      </c>
      <c r="D89" s="56"/>
    </row>
    <row r="90" spans="2:4" ht="20.100000000000001" customHeight="1">
      <c r="B90" s="90">
        <f>SUM(B84:B89)</f>
        <v>10</v>
      </c>
      <c r="C90" s="94"/>
      <c r="D90" s="56"/>
    </row>
    <row r="91" spans="2:4" ht="20.100000000000001" customHeight="1">
      <c r="B91" s="92"/>
      <c r="C91" s="94"/>
      <c r="D91" s="56"/>
    </row>
    <row r="92" spans="2:4" ht="20.100000000000001" customHeight="1">
      <c r="B92" s="92"/>
      <c r="C92" s="95" t="s">
        <v>178</v>
      </c>
      <c r="D92" s="56"/>
    </row>
    <row r="93" spans="2:4" ht="20.100000000000001" customHeight="1">
      <c r="B93" s="92">
        <v>1</v>
      </c>
      <c r="C93" s="93" t="s">
        <v>172</v>
      </c>
      <c r="D93" s="56"/>
    </row>
    <row r="94" spans="2:4" ht="20.100000000000001" customHeight="1">
      <c r="B94" s="92">
        <v>1</v>
      </c>
      <c r="C94" s="93" t="s">
        <v>173</v>
      </c>
      <c r="D94" s="56"/>
    </row>
    <row r="95" spans="2:4" ht="20.100000000000001" customHeight="1">
      <c r="B95" s="92">
        <v>1</v>
      </c>
      <c r="C95" s="93" t="s">
        <v>174</v>
      </c>
      <c r="D95" s="56"/>
    </row>
    <row r="96" spans="2:4" ht="20.100000000000001" customHeight="1">
      <c r="B96" s="92">
        <v>1</v>
      </c>
      <c r="C96" s="93" t="s">
        <v>175</v>
      </c>
      <c r="D96" s="56"/>
    </row>
    <row r="97" spans="2:4" ht="20.100000000000001" customHeight="1">
      <c r="B97" s="92">
        <v>1</v>
      </c>
      <c r="C97" s="93" t="s">
        <v>176</v>
      </c>
      <c r="D97" s="56"/>
    </row>
    <row r="98" spans="2:4" ht="20.100000000000001" customHeight="1">
      <c r="B98" s="92">
        <v>5</v>
      </c>
      <c r="C98" s="93" t="s">
        <v>177</v>
      </c>
      <c r="D98" s="56"/>
    </row>
    <row r="99" spans="2:4" ht="20.100000000000001" customHeight="1">
      <c r="B99" s="90">
        <f>SUM(B93:B98)</f>
        <v>10</v>
      </c>
      <c r="C99" s="94"/>
      <c r="D99" s="56"/>
    </row>
    <row r="100" spans="2:4" ht="20.100000000000001" customHeight="1">
      <c r="B100" s="92"/>
      <c r="C100" s="94"/>
      <c r="D100" s="56"/>
    </row>
    <row r="101" spans="2:4" ht="20.100000000000001" customHeight="1">
      <c r="B101" s="92"/>
      <c r="C101" s="95" t="s">
        <v>179</v>
      </c>
      <c r="D101" s="55"/>
    </row>
    <row r="102" spans="2:4" ht="20.100000000000001" customHeight="1">
      <c r="B102" s="92">
        <v>1</v>
      </c>
      <c r="C102" s="93" t="s">
        <v>172</v>
      </c>
      <c r="D102" s="55"/>
    </row>
    <row r="103" spans="2:4" ht="20.100000000000001" customHeight="1">
      <c r="B103" s="92">
        <v>1</v>
      </c>
      <c r="C103" s="93" t="s">
        <v>173</v>
      </c>
      <c r="D103" s="55"/>
    </row>
    <row r="104" spans="2:4" ht="20.100000000000001" customHeight="1">
      <c r="B104" s="92">
        <v>1</v>
      </c>
      <c r="C104" s="93" t="s">
        <v>174</v>
      </c>
      <c r="D104" s="55"/>
    </row>
    <row r="105" spans="2:4" ht="20.100000000000001" customHeight="1">
      <c r="B105" s="92">
        <v>1</v>
      </c>
      <c r="C105" s="93" t="s">
        <v>175</v>
      </c>
      <c r="D105" s="55"/>
    </row>
    <row r="106" spans="2:4" ht="20.100000000000001" customHeight="1">
      <c r="B106" s="92">
        <v>1</v>
      </c>
      <c r="C106" s="93" t="s">
        <v>176</v>
      </c>
      <c r="D106" s="55"/>
    </row>
    <row r="107" spans="2:4" ht="20.100000000000001" customHeight="1">
      <c r="B107" s="89">
        <v>5</v>
      </c>
      <c r="C107" s="93" t="s">
        <v>177</v>
      </c>
      <c r="D107" s="55"/>
    </row>
    <row r="108" spans="2:4" ht="20.100000000000001" customHeight="1">
      <c r="B108" s="96">
        <f>SUM(B102:B107)</f>
        <v>10</v>
      </c>
      <c r="C108" s="94"/>
      <c r="D108" s="55"/>
    </row>
    <row r="109" spans="2:4" ht="20.100000000000001" customHeight="1">
      <c r="B109" s="97"/>
      <c r="C109" s="98"/>
      <c r="D109" s="55"/>
    </row>
    <row r="110" spans="2:4" ht="20.100000000000001" customHeight="1">
      <c r="B110" s="87"/>
      <c r="C110" s="87"/>
      <c r="D110" s="55"/>
    </row>
    <row r="111" spans="2:4" ht="20.100000000000001" customHeight="1">
      <c r="B111" s="88">
        <v>1</v>
      </c>
      <c r="C111" s="99" t="s">
        <v>194</v>
      </c>
      <c r="D111" s="55"/>
    </row>
    <row r="112" spans="2:4" ht="20.100000000000001" customHeight="1">
      <c r="B112" s="88">
        <v>3</v>
      </c>
      <c r="C112" s="99" t="s">
        <v>32</v>
      </c>
      <c r="D112" s="55"/>
    </row>
    <row r="113" spans="2:4" ht="20.100000000000001" customHeight="1">
      <c r="B113" s="88">
        <v>1</v>
      </c>
      <c r="C113" s="99" t="s">
        <v>33</v>
      </c>
      <c r="D113" s="55"/>
    </row>
    <row r="114" spans="2:4" ht="20.100000000000001" customHeight="1">
      <c r="B114" s="88">
        <v>1</v>
      </c>
      <c r="C114" s="99" t="s">
        <v>34</v>
      </c>
      <c r="D114" s="55"/>
    </row>
    <row r="115" spans="2:4" ht="20.100000000000001" customHeight="1">
      <c r="B115" s="88">
        <v>2</v>
      </c>
      <c r="C115" s="99" t="s">
        <v>193</v>
      </c>
      <c r="D115" s="55"/>
    </row>
    <row r="116" spans="2:4" ht="20.100000000000001" customHeight="1">
      <c r="B116" s="100">
        <f>SUM(B111:B115)</f>
        <v>8</v>
      </c>
      <c r="C116" s="99"/>
      <c r="D116" s="55"/>
    </row>
    <row r="117" spans="2:4" ht="20.100000000000001" customHeight="1">
      <c r="B117" s="100"/>
      <c r="C117" s="99"/>
      <c r="D117" s="55"/>
    </row>
    <row r="118" spans="2:4" ht="20.100000000000001" customHeight="1">
      <c r="B118" s="101"/>
      <c r="C118" s="102" t="s">
        <v>195</v>
      </c>
      <c r="D118" s="55"/>
    </row>
    <row r="119" spans="2:4" ht="20.100000000000001" customHeight="1">
      <c r="B119" s="102" t="s">
        <v>31</v>
      </c>
      <c r="C119" s="102" t="s">
        <v>51</v>
      </c>
      <c r="D119" s="55"/>
    </row>
    <row r="120" spans="2:4" ht="20.100000000000001" customHeight="1">
      <c r="B120" s="103">
        <v>2</v>
      </c>
      <c r="C120" s="104" t="s">
        <v>196</v>
      </c>
      <c r="D120" s="55"/>
    </row>
    <row r="121" spans="2:4" ht="20.100000000000001" customHeight="1">
      <c r="B121" s="103">
        <v>2</v>
      </c>
      <c r="C121" s="104" t="s">
        <v>197</v>
      </c>
      <c r="D121" s="55"/>
    </row>
    <row r="122" spans="2:4" ht="20.100000000000001" customHeight="1">
      <c r="B122" s="103">
        <v>1</v>
      </c>
      <c r="C122" s="104" t="s">
        <v>53</v>
      </c>
      <c r="D122" s="55"/>
    </row>
    <row r="123" spans="2:4" ht="20.100000000000001" customHeight="1">
      <c r="B123" s="105">
        <v>2</v>
      </c>
      <c r="C123" s="106" t="s">
        <v>198</v>
      </c>
      <c r="D123" s="55"/>
    </row>
    <row r="124" spans="2:4" ht="20.100000000000001" customHeight="1">
      <c r="B124" s="105">
        <v>1</v>
      </c>
      <c r="C124" s="106" t="s">
        <v>199</v>
      </c>
      <c r="D124" s="55"/>
    </row>
    <row r="125" spans="2:4" ht="20.100000000000001" customHeight="1">
      <c r="B125" s="105">
        <v>1</v>
      </c>
      <c r="C125" s="106" t="s">
        <v>52</v>
      </c>
      <c r="D125" s="55"/>
    </row>
    <row r="126" spans="2:4" ht="20.100000000000001" customHeight="1">
      <c r="B126" s="105">
        <v>1</v>
      </c>
      <c r="C126" s="106" t="s">
        <v>200</v>
      </c>
      <c r="D126" s="55"/>
    </row>
    <row r="127" spans="2:4" ht="20.100000000000001" customHeight="1">
      <c r="B127" s="105">
        <v>1</v>
      </c>
      <c r="C127" s="106" t="s">
        <v>201</v>
      </c>
      <c r="D127" s="55"/>
    </row>
    <row r="128" spans="2:4" ht="20.100000000000001" customHeight="1">
      <c r="B128" s="105">
        <v>1</v>
      </c>
      <c r="C128" s="106" t="s">
        <v>202</v>
      </c>
      <c r="D128" s="55"/>
    </row>
    <row r="129" spans="2:5" ht="20.100000000000001" customHeight="1">
      <c r="B129" s="105">
        <v>1</v>
      </c>
      <c r="C129" s="106" t="s">
        <v>203</v>
      </c>
      <c r="D129" s="55"/>
    </row>
    <row r="130" spans="2:5" ht="20.100000000000001" customHeight="1">
      <c r="B130" s="105">
        <v>1</v>
      </c>
      <c r="C130" s="106" t="s">
        <v>204</v>
      </c>
      <c r="D130" s="55"/>
    </row>
    <row r="131" spans="2:5" ht="20.100000000000001" customHeight="1">
      <c r="B131" s="105">
        <v>1</v>
      </c>
      <c r="C131" s="106" t="s">
        <v>205</v>
      </c>
      <c r="D131" s="55"/>
    </row>
    <row r="132" spans="2:5" ht="20.100000000000001" customHeight="1">
      <c r="B132" s="105">
        <v>1</v>
      </c>
      <c r="C132" s="106" t="s">
        <v>206</v>
      </c>
      <c r="D132" s="55"/>
    </row>
    <row r="133" spans="2:5" ht="20.100000000000001" customHeight="1">
      <c r="B133" s="105">
        <v>1</v>
      </c>
      <c r="C133" s="106" t="s">
        <v>207</v>
      </c>
      <c r="D133" s="55"/>
    </row>
    <row r="134" spans="2:5" ht="20.100000000000001" customHeight="1">
      <c r="B134" s="105">
        <v>1</v>
      </c>
      <c r="C134" s="106" t="s">
        <v>208</v>
      </c>
      <c r="D134" s="55"/>
    </row>
    <row r="135" spans="2:5" ht="20.100000000000001" customHeight="1">
      <c r="B135" s="105">
        <v>1</v>
      </c>
      <c r="C135" s="106" t="s">
        <v>209</v>
      </c>
      <c r="D135" s="55"/>
    </row>
    <row r="136" spans="2:5" ht="20.100000000000001" customHeight="1">
      <c r="B136" s="105">
        <v>1</v>
      </c>
      <c r="C136" s="106" t="s">
        <v>210</v>
      </c>
      <c r="D136" s="55"/>
    </row>
    <row r="137" spans="2:5" ht="20.100000000000001" customHeight="1">
      <c r="B137" s="105">
        <v>1</v>
      </c>
      <c r="C137" s="106" t="s">
        <v>211</v>
      </c>
      <c r="D137" s="55"/>
    </row>
    <row r="138" spans="2:5" ht="20.100000000000001" customHeight="1">
      <c r="B138" s="105">
        <v>1</v>
      </c>
      <c r="C138" s="106" t="s">
        <v>212</v>
      </c>
      <c r="D138" s="55"/>
    </row>
    <row r="139" spans="2:5" ht="20.100000000000001" customHeight="1">
      <c r="B139" s="105">
        <v>1</v>
      </c>
      <c r="C139" s="106" t="s">
        <v>213</v>
      </c>
      <c r="D139" s="55"/>
    </row>
    <row r="140" spans="2:5" ht="20.100000000000001" customHeight="1">
      <c r="B140" s="105">
        <v>1</v>
      </c>
      <c r="C140" s="106" t="s">
        <v>214</v>
      </c>
      <c r="D140" s="55"/>
    </row>
    <row r="141" spans="2:5" ht="20.100000000000001" customHeight="1">
      <c r="B141" s="105">
        <v>1</v>
      </c>
      <c r="C141" s="106" t="s">
        <v>215</v>
      </c>
      <c r="D141" s="55"/>
    </row>
    <row r="142" spans="2:5" ht="20.100000000000001" customHeight="1">
      <c r="B142" s="107">
        <v>25</v>
      </c>
      <c r="C142" s="106"/>
      <c r="D142" s="55"/>
    </row>
    <row r="143" spans="2:5" ht="20.100000000000001" customHeight="1">
      <c r="B143" s="6"/>
      <c r="C143" s="6"/>
      <c r="D143" s="6"/>
      <c r="E143" s="6"/>
    </row>
    <row r="144" spans="2:5" ht="20.100000000000001" customHeight="1">
      <c r="B144" s="6"/>
      <c r="C144" s="6"/>
      <c r="D144" s="6"/>
      <c r="E144" s="6"/>
    </row>
    <row r="146" spans="1:3" ht="20.100000000000001" customHeight="1">
      <c r="B146" s="62" t="s">
        <v>43</v>
      </c>
      <c r="C146" s="57" t="s">
        <v>44</v>
      </c>
    </row>
    <row r="147" spans="1:3" ht="20.100000000000001" customHeight="1">
      <c r="B147" s="62"/>
      <c r="C147" s="57" t="s">
        <v>45</v>
      </c>
    </row>
    <row r="148" spans="1:3" ht="20.100000000000001" customHeight="1">
      <c r="B148" s="40"/>
      <c r="C148" s="41"/>
    </row>
    <row r="149" spans="1:3" ht="20.100000000000001" customHeight="1">
      <c r="B149" s="40"/>
      <c r="C149" s="58" t="s">
        <v>46</v>
      </c>
    </row>
    <row r="150" spans="1:3" ht="20.100000000000001" customHeight="1">
      <c r="B150" s="40"/>
      <c r="C150" s="58" t="s">
        <v>47</v>
      </c>
    </row>
    <row r="151" spans="1:3" ht="20.100000000000001" customHeight="1">
      <c r="B151" s="40"/>
      <c r="C151" s="41"/>
    </row>
    <row r="152" spans="1:3" ht="20.100000000000001" customHeight="1">
      <c r="B152" s="40"/>
      <c r="C152" s="57" t="s">
        <v>48</v>
      </c>
    </row>
    <row r="153" spans="1:3" ht="20.100000000000001" customHeight="1">
      <c r="B153" s="40"/>
      <c r="C153" s="57" t="s">
        <v>49</v>
      </c>
    </row>
    <row r="154" spans="1:3" ht="20.100000000000001" customHeight="1">
      <c r="C154" s="57" t="s">
        <v>50</v>
      </c>
    </row>
    <row r="157" spans="1:3" ht="20.100000000000001" customHeight="1" thickBot="1">
      <c r="A157" s="24" t="s">
        <v>15</v>
      </c>
      <c r="B157" s="40"/>
      <c r="C157" s="42"/>
    </row>
    <row r="158" spans="1:3" ht="20.100000000000001" customHeight="1">
      <c r="A158" s="24"/>
      <c r="B158" s="40"/>
      <c r="C158" s="41"/>
    </row>
    <row r="159" spans="1:3" ht="20.100000000000001" customHeight="1">
      <c r="A159" s="24"/>
      <c r="B159" s="23"/>
      <c r="C159" s="23"/>
    </row>
    <row r="160" spans="1:3" ht="20.100000000000001" customHeight="1" thickBot="1">
      <c r="A160" s="24" t="s">
        <v>16</v>
      </c>
      <c r="B160" s="23"/>
      <c r="C160" s="25"/>
    </row>
    <row r="161" spans="1:3" ht="20.100000000000001" customHeight="1">
      <c r="A161" s="24"/>
      <c r="B161" s="23"/>
      <c r="C161" s="23"/>
    </row>
    <row r="162" spans="1:3" ht="20.100000000000001" customHeight="1">
      <c r="A162" s="24"/>
    </row>
    <row r="163" spans="1:3" ht="20.100000000000001" customHeight="1" thickBot="1">
      <c r="A163" s="24" t="s">
        <v>17</v>
      </c>
      <c r="C163" s="27"/>
    </row>
    <row r="164" spans="1:3" ht="20.100000000000001" customHeight="1">
      <c r="A164" s="24"/>
    </row>
    <row r="165" spans="1:3" ht="20.100000000000001" customHeight="1">
      <c r="A165" s="24"/>
    </row>
    <row r="166" spans="1:3" ht="20.100000000000001" customHeight="1" thickBot="1">
      <c r="A166" s="24" t="s">
        <v>18</v>
      </c>
      <c r="C166" s="27"/>
    </row>
    <row r="167" spans="1:3" ht="20.100000000000001" customHeight="1">
      <c r="A167" s="24"/>
    </row>
    <row r="168" spans="1:3" ht="20.100000000000001" customHeight="1">
      <c r="A168" s="24"/>
    </row>
    <row r="169" spans="1:3" ht="20.100000000000001" customHeight="1" thickBot="1">
      <c r="A169" s="24" t="s">
        <v>19</v>
      </c>
      <c r="C169" s="27"/>
    </row>
  </sheetData>
  <mergeCells count="8">
    <mergeCell ref="L5:M6"/>
    <mergeCell ref="C2:C3"/>
    <mergeCell ref="D2:E2"/>
    <mergeCell ref="C4:C5"/>
    <mergeCell ref="D4:E4"/>
    <mergeCell ref="D5:E5"/>
    <mergeCell ref="A11:B11"/>
    <mergeCell ref="B76:C76"/>
  </mergeCells>
  <phoneticPr fontId="36" type="noConversion"/>
  <conditionalFormatting sqref="A36:A37">
    <cfRule type="duplicateValues" dxfId="0" priority="1"/>
  </conditionalFormatting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Hoja4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2023-11-28T18:34:46Z</cp:lastPrinted>
  <dcterms:created xsi:type="dcterms:W3CDTF">2023-01-26T13:28:36Z</dcterms:created>
  <dcterms:modified xsi:type="dcterms:W3CDTF">2023-11-28T18:34:57Z</dcterms:modified>
</cp:coreProperties>
</file>