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UESS\"/>
    </mc:Choice>
  </mc:AlternateContent>
  <xr:revisionPtr revIDLastSave="0" documentId="13_ncr:1_{5263B31F-1BA2-495C-B5C7-8FBA3E21E0F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  <sheet name="Hoja2" sheetId="2" r:id="rId2"/>
    <sheet name="Hoja3" sheetId="3" r:id="rId3"/>
  </sheets>
  <definedNames>
    <definedName name="_xlnm.Print_Area" localSheetId="0">Hoja1!$A$2:$G$229</definedName>
    <definedName name="_xlnm.Print_Area" localSheetId="1">Hoja2!$A$1:$G$69</definedName>
    <definedName name="_xlnm.Print_Area" localSheetId="2">Hoja3!$A$1:$G$44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11" i="1" l="1"/>
  <c r="D110" i="1"/>
  <c r="G84" i="1"/>
  <c r="G86" i="1"/>
  <c r="G65" i="1"/>
  <c r="G66" i="1"/>
  <c r="G67" i="1"/>
  <c r="G61" i="1"/>
  <c r="G62" i="1"/>
  <c r="G63" i="1"/>
  <c r="G64" i="1"/>
  <c r="G53" i="1"/>
  <c r="G54" i="1"/>
  <c r="G55" i="1"/>
  <c r="G43" i="1"/>
  <c r="G44" i="1"/>
  <c r="G45" i="1"/>
  <c r="G46" i="1"/>
  <c r="G36" i="1"/>
  <c r="G37" i="1"/>
  <c r="G38" i="1"/>
  <c r="G39" i="1"/>
  <c r="G40" i="1"/>
  <c r="G41" i="1"/>
  <c r="G42" i="1"/>
  <c r="G30" i="1"/>
  <c r="G31" i="1"/>
  <c r="G32" i="1"/>
  <c r="G33" i="1"/>
  <c r="G34" i="1"/>
  <c r="G35" i="1"/>
  <c r="D153" i="1"/>
  <c r="G112" i="1" l="1"/>
  <c r="G29" i="1" l="1"/>
  <c r="G47" i="1"/>
  <c r="G48" i="1"/>
  <c r="G49" i="1"/>
  <c r="G50" i="1"/>
  <c r="G51" i="1"/>
  <c r="G56" i="1"/>
  <c r="G57" i="1"/>
  <c r="G58" i="1"/>
  <c r="G59" i="1"/>
  <c r="G60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7" i="1"/>
  <c r="G88" i="1"/>
  <c r="G89" i="1"/>
  <c r="G90" i="1"/>
  <c r="G91" i="1"/>
  <c r="G92" i="1"/>
  <c r="G93" i="1"/>
  <c r="G94" i="1"/>
  <c r="G95" i="1"/>
  <c r="G96" i="1"/>
  <c r="G98" i="1"/>
  <c r="G99" i="1"/>
  <c r="G100" i="1"/>
  <c r="G101" i="1"/>
  <c r="G102" i="1"/>
  <c r="G25" i="3" l="1"/>
  <c r="G24" i="3"/>
  <c r="C7" i="3" l="1"/>
  <c r="C7" i="2"/>
  <c r="G27" i="3" l="1"/>
  <c r="G104" i="1"/>
  <c r="G105" i="1"/>
  <c r="G106" i="1"/>
  <c r="G107" i="1"/>
  <c r="G108" i="1"/>
  <c r="G109" i="1"/>
  <c r="G28" i="3" l="1"/>
  <c r="G29" i="3" s="1"/>
  <c r="G25" i="1"/>
  <c r="G26" i="1"/>
  <c r="G27" i="1"/>
  <c r="G28" i="1"/>
  <c r="G24" i="1" l="1"/>
  <c r="G113" i="1" l="1"/>
  <c r="G114" i="1" s="1"/>
  <c r="G115" i="1" l="1"/>
  <c r="C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24CC579D-58E8-4B6D-8B13-9247A6BC348E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6E38DC4E-372D-4A9B-BBB5-FDF35CE7A77D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7352B692-A2C0-4149-BF4D-11C73B8FD255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D0BA703C-A0A4-4523-8B4D-07FEB9AD23FB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<sst xmlns="http://schemas.openxmlformats.org/spreadsheetml/2006/main" count="526" uniqueCount="402">
  <si>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</si>
  <si>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</si>
  <si>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</si>
  <si>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</si>
  <si>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</si>
  <si>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</si>
  <si>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</si>
  <si>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</si>
  <si>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</si>
  <si>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</si>
  <si>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</si>
  <si>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</si>
  <si>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</si>
  <si>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</si>
  <si>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</si>
  <si>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RECIBIDO POR</t>
  </si>
  <si>
    <t>ENTREGADO POR</t>
  </si>
  <si>
    <t>INSTRUMENTADOR</t>
  </si>
  <si>
    <t>VERIFICADO POR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</si>
  <si>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</si>
  <si>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</si>
  <si>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</si>
  <si>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</si>
  <si>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</si>
  <si>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</si>
  <si>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</si>
  <si>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</si>
  <si>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</si>
  <si>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</si>
  <si>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</si>
  <si>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</si>
  <si>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CANTIDAD</t>
  </si>
  <si>
    <t>PRECIO UNITARIO</t>
  </si>
  <si>
    <t>PRECIO TOTAL</t>
  </si>
  <si>
    <t>Subtotal</t>
  </si>
  <si>
    <t>12% IVA</t>
  </si>
  <si>
    <t>Total</t>
  </si>
  <si>
    <t>CLINICA UESS</t>
  </si>
  <si>
    <t>URBANIZACION TORNERO 3MZ6 SOLAR 15-16-17</t>
  </si>
  <si>
    <t>CODIGO</t>
  </si>
  <si>
    <t>DESCRIPCIÓN</t>
  </si>
  <si>
    <t>INQ</t>
  </si>
  <si>
    <t>BANDEJA INFERIOR</t>
  </si>
  <si>
    <t xml:space="preserve">NOTA: </t>
  </si>
  <si>
    <t xml:space="preserve">EL MOTOR DEBE SER ESTERILIZADO EN FRIO </t>
  </si>
  <si>
    <t xml:space="preserve">LAS BATERIAS NO SE ESTERILIZAN </t>
  </si>
  <si>
    <t xml:space="preserve">FAVOR ESTERILIZAR LAS PIEZAS EN SU TOTALIDAD Y TAL CUAL SE </t>
  </si>
  <si>
    <t xml:space="preserve">ENCUENTRAN EN CADA  EQUIPO PARA EVITAR PERDIDA DE LOS MISMOS </t>
  </si>
  <si>
    <t xml:space="preserve">LA INSTITUCION SE HACE RESPONSABLE  </t>
  </si>
  <si>
    <t>EN SU TOTALIDAD ANTE</t>
  </si>
  <si>
    <t xml:space="preserve">CUALQUIER DAÑO O PERDIDA PRESENTADA </t>
  </si>
  <si>
    <t xml:space="preserve">10:00AM </t>
  </si>
  <si>
    <t>SEPARADORES MINIHOMMAN FINOS</t>
  </si>
  <si>
    <t xml:space="preserve">DOBLADORAS DE PLACA </t>
  </si>
  <si>
    <t>DESCRIPCION</t>
  </si>
  <si>
    <t>BANDEJA SUPERIOR</t>
  </si>
  <si>
    <t xml:space="preserve">DR.MILTON PARRA </t>
  </si>
  <si>
    <t xml:space="preserve">SUAREZ PARRALES CHISTHIAN JOSE </t>
  </si>
  <si>
    <t>MACHUELO ANCLAJE RAPIDO</t>
  </si>
  <si>
    <t>SEPARADORES HOMMAN FINOS LARGOS</t>
  </si>
  <si>
    <t>08A020</t>
  </si>
  <si>
    <t>SUSTITUTO OSEO CORTICO ESPONJOSO 30CC</t>
  </si>
  <si>
    <t>INSTRUMENTAL OSTEOTOMOS</t>
  </si>
  <si>
    <t>CURETA GRANDE LARGA</t>
  </si>
  <si>
    <t>TORNILLOS ACETABULAR (PINES)</t>
  </si>
  <si>
    <t>300.03</t>
  </si>
  <si>
    <t xml:space="preserve">SEPARADORES HOMMAN FINOS </t>
  </si>
  <si>
    <t>300.02</t>
  </si>
  <si>
    <t>GANCHO HUESO DERECHO</t>
  </si>
  <si>
    <t>300.09-R</t>
  </si>
  <si>
    <t>300.01</t>
  </si>
  <si>
    <t>GANCHO DE HUESO IZQUIERDO</t>
  </si>
  <si>
    <t>300.09L</t>
  </si>
  <si>
    <t>DISTRACTOR DE TUBEROSIDAD</t>
  </si>
  <si>
    <t>300.05</t>
  </si>
  <si>
    <t>PALA DE HUESO</t>
  </si>
  <si>
    <t>300.04</t>
  </si>
  <si>
    <t>OSTEOTOMO CURVO ACANALADO 10 MM</t>
  </si>
  <si>
    <t>300.08</t>
  </si>
  <si>
    <t>OSTEOTOMO RECTO 15MM</t>
  </si>
  <si>
    <t>300.06-15</t>
  </si>
  <si>
    <t>OSTEOTOMO CURVO 10 MM</t>
  </si>
  <si>
    <t>300.07-10</t>
  </si>
  <si>
    <t>OSTEOTOMO CURVO 15 MM</t>
  </si>
  <si>
    <t>300.07-15</t>
  </si>
  <si>
    <t>OSTEOTOMO RECTO 10 MM</t>
  </si>
  <si>
    <t>300.06-10</t>
  </si>
  <si>
    <t>OSTEOTOMO RECTO FINO 6 MM</t>
  </si>
  <si>
    <t>300.06-6</t>
  </si>
  <si>
    <t>OSTEOTOMO RECTO 20 MM</t>
  </si>
  <si>
    <t>300.06-20</t>
  </si>
  <si>
    <t>0295330017</t>
  </si>
  <si>
    <t>08A022</t>
  </si>
  <si>
    <t>0315010062</t>
  </si>
  <si>
    <t>SUSTITUTO OSEO CORTICO ESPONJOSO 15CC</t>
  </si>
  <si>
    <t>25-DVRA-109-R</t>
  </si>
  <si>
    <t>25-DVRA-109-L</t>
  </si>
  <si>
    <t>J211208-L093</t>
  </si>
  <si>
    <t>25-DVRA-110-R</t>
  </si>
  <si>
    <t>J210216-L085</t>
  </si>
  <si>
    <t>25-DVRA-110-L</t>
  </si>
  <si>
    <t>25-DVRA-111-R</t>
  </si>
  <si>
    <t>R211005-L006</t>
  </si>
  <si>
    <t>25-DVRA-111-L</t>
  </si>
  <si>
    <t>J220112-L073</t>
  </si>
  <si>
    <t>25-DVRA-209-R</t>
  </si>
  <si>
    <t>J211129-L004</t>
  </si>
  <si>
    <t>25-DVRA-209-L</t>
  </si>
  <si>
    <t>J220104-L096</t>
  </si>
  <si>
    <t>25-DVRA-210-R</t>
  </si>
  <si>
    <t>25-DVRA-210-L</t>
  </si>
  <si>
    <t>J211125-L061</t>
  </si>
  <si>
    <t>25-DVRA-211-R</t>
  </si>
  <si>
    <t>J220112-L077</t>
  </si>
  <si>
    <t>25-DVRA-211-L</t>
  </si>
  <si>
    <t>J211125-L062</t>
  </si>
  <si>
    <t>25-DVRA-309-R</t>
  </si>
  <si>
    <t>J211110-L066</t>
  </si>
  <si>
    <t>25-DVRA-309-L</t>
  </si>
  <si>
    <t>J211022-L046</t>
  </si>
  <si>
    <t>25-DVRA-310-R</t>
  </si>
  <si>
    <t>R201117-L014</t>
  </si>
  <si>
    <t>25-DVRA-310-L</t>
  </si>
  <si>
    <t>25-DVRA-311-R</t>
  </si>
  <si>
    <t>J220112-L078</t>
  </si>
  <si>
    <t>25-DVRA-311-L</t>
  </si>
  <si>
    <t>R211129-L007</t>
  </si>
  <si>
    <t>25J-DVRA-108-R</t>
  </si>
  <si>
    <t>JUXTA RIGHT MEDIUM 2T BLUE 8H</t>
  </si>
  <si>
    <t>25J-DVRA-108-L</t>
  </si>
  <si>
    <t>J211201-L119</t>
  </si>
  <si>
    <t xml:space="preserve">JUXTA LEFT MEDIUM 2T GREEN 8H </t>
  </si>
  <si>
    <t>25J-DVRA-110-R</t>
  </si>
  <si>
    <t>R211222-L044</t>
  </si>
  <si>
    <t>JUXTA RIGHT MEDIUM 2T BLUE 10H</t>
  </si>
  <si>
    <t>25J-DVRA-110-L</t>
  </si>
  <si>
    <t>R211222-L045</t>
  </si>
  <si>
    <t xml:space="preserve">JUXTA LEFT MEDIUM 2T GREEN 10H </t>
  </si>
  <si>
    <t>25J-DVRA-209-R</t>
  </si>
  <si>
    <t>J230801-L025</t>
  </si>
  <si>
    <t>JUXTA RIGHT LARGE 2T BLUE 9H</t>
  </si>
  <si>
    <t>25J-DVRA-209-L</t>
  </si>
  <si>
    <t>J230721-L103</t>
  </si>
  <si>
    <t>JUXTA LEFT LARGE 2T GREEN 9H</t>
  </si>
  <si>
    <t>25J-DVRA-211-R</t>
  </si>
  <si>
    <t>JUXTA RIGHT LARGE 2T BLUE 11H</t>
  </si>
  <si>
    <t>25J-DVRA-211-L</t>
  </si>
  <si>
    <t>J220112-L088</t>
  </si>
  <si>
    <t>JUXTA LEFT LARGE 2T GREEN 11H</t>
  </si>
  <si>
    <t>25R-DVRA-108-R</t>
  </si>
  <si>
    <t>J201006-L085</t>
  </si>
  <si>
    <t>VOLAR RIM MEDIUM 2T BLUE 8H RIGHT</t>
  </si>
  <si>
    <t>25R-DVRA-108-L</t>
  </si>
  <si>
    <t>201214-A2051</t>
  </si>
  <si>
    <t>VOLAR RIM MEDIUM 2T GREEN 8H LEFT</t>
  </si>
  <si>
    <t>25R-DVRA-110-R</t>
  </si>
  <si>
    <t>J211223-L083</t>
  </si>
  <si>
    <t>VOLAR RIM MEDIUM 2T BLUE 10H RIGHT</t>
  </si>
  <si>
    <t>25R-DVRA-110-L</t>
  </si>
  <si>
    <t>J211223-L082</t>
  </si>
  <si>
    <t>VOLAR RIM MEDIUM 2T GREEN 10H LEFT</t>
  </si>
  <si>
    <t>25R-DVRA-209-R</t>
  </si>
  <si>
    <t>J211223-L085</t>
  </si>
  <si>
    <t>VOLAR RIM LARGE 2T BLUE 9H RIGHT</t>
  </si>
  <si>
    <t>25R-DVRA-209-L</t>
  </si>
  <si>
    <t>J211223-L084</t>
  </si>
  <si>
    <t>VOLAR RIM LARGE 2T GREEN 9H LEFT</t>
  </si>
  <si>
    <t>25R-DVRA-211-R</t>
  </si>
  <si>
    <t>J210928-L055</t>
  </si>
  <si>
    <t>25R-DVRA-211-L</t>
  </si>
  <si>
    <t>J211222-L017</t>
  </si>
  <si>
    <t>VOLAR RIM LARGE 2T GREEN 11H LEFT</t>
  </si>
  <si>
    <t>15L-HF-008</t>
  </si>
  <si>
    <t>J210804-L047</t>
  </si>
  <si>
    <t>LOCKING SCREW 1.5*08mm</t>
  </si>
  <si>
    <t>15L-HF-010</t>
  </si>
  <si>
    <t>J211015-L039</t>
  </si>
  <si>
    <t>LOCKING SCREW 1.5*10mm</t>
  </si>
  <si>
    <t>15L-HF-012</t>
  </si>
  <si>
    <t>J220720-L059</t>
  </si>
  <si>
    <t>LOCKING SCREW 1.5*12mm</t>
  </si>
  <si>
    <t>25L-SO-008-TA</t>
  </si>
  <si>
    <t>LOCKING CORTICAL STARIX BLUE 2.5*8mm</t>
  </si>
  <si>
    <t>25L-SO-010-TA</t>
  </si>
  <si>
    <t>J210204-L052</t>
  </si>
  <si>
    <t>LOCKING CORTICAL STARIX BLUE 2.5*10mm</t>
  </si>
  <si>
    <t>25L-SO-012-TA</t>
  </si>
  <si>
    <t>J220714-L005</t>
  </si>
  <si>
    <t>LOCKING CORTICAL STARIX BLUE 2.5*12mm</t>
  </si>
  <si>
    <t>25L-SO-014-TA</t>
  </si>
  <si>
    <t>LOCKING CORTICAL STARIX BLUE 2.5*14mm</t>
  </si>
  <si>
    <t>J220504-L067</t>
  </si>
  <si>
    <t>J221226-L055</t>
  </si>
  <si>
    <t>25L-SO-016-TA</t>
  </si>
  <si>
    <t>LOCKING CORTICAL STARIX BLUE 2.5*16mm</t>
  </si>
  <si>
    <t>J220809-L048</t>
  </si>
  <si>
    <t>25L-SO-018-TA</t>
  </si>
  <si>
    <t>LOCKING CORTICAL STARIX BLUE 2.5*18mm</t>
  </si>
  <si>
    <t>J230202-L149</t>
  </si>
  <si>
    <t>J230828-L048</t>
  </si>
  <si>
    <t>25L-SO-020-TA</t>
  </si>
  <si>
    <t>LOCKING CORTICAL STARIX BLUE 2.5*20mm</t>
  </si>
  <si>
    <t>25L-SO-022-TA</t>
  </si>
  <si>
    <t>J220714-L007</t>
  </si>
  <si>
    <t>LOCKING CORTICAL STARIX BLUE 2.5*22mm</t>
  </si>
  <si>
    <t>25L-SO-024-TA</t>
  </si>
  <si>
    <t>J220112-L089</t>
  </si>
  <si>
    <t>LOCKING CORTICAL STARIX BLUE 2.5*24mm</t>
  </si>
  <si>
    <t>25L-SO-026-TA</t>
  </si>
  <si>
    <t>J230314-L011</t>
  </si>
  <si>
    <t>LOCKING CORTICAL STARIX BLUE 2.5*26mm</t>
  </si>
  <si>
    <t>J210610-L086</t>
  </si>
  <si>
    <t>25-SO-008-TA</t>
  </si>
  <si>
    <t>J211222-L021</t>
  </si>
  <si>
    <t>NON LOCKING CORTICAL STARIX SILVER 2.5*8mm</t>
  </si>
  <si>
    <t>25-SO-010-TA</t>
  </si>
  <si>
    <t>NON LOCKING CORTICAL STARIX SILVER 2.5*10mm</t>
  </si>
  <si>
    <t>25-SO-012-TA</t>
  </si>
  <si>
    <t>NON LOCKING CORTICAL STARIX SILVER 2.5*12mm</t>
  </si>
  <si>
    <t>25-SO-014-TA</t>
  </si>
  <si>
    <t>NON LOCKING CORTICAL STARIX SILVER 2.5*14mm</t>
  </si>
  <si>
    <t>J221226-L059</t>
  </si>
  <si>
    <t>25-SO-016-TA</t>
  </si>
  <si>
    <t>NON LOCKING CORTICAL STARIX SILVER 2.5*16mm</t>
  </si>
  <si>
    <t>J221226-L060</t>
  </si>
  <si>
    <t>25-SO-018-TA</t>
  </si>
  <si>
    <t>R211208-L028</t>
  </si>
  <si>
    <t>NON LOCKING CORTICAL STARIX SILVER 2.5*18mm</t>
  </si>
  <si>
    <t>25-SO-020-TA</t>
  </si>
  <si>
    <t>R211208-L010</t>
  </si>
  <si>
    <t>NON LOCKING CORTICAL STARIX SILVER 2.5*20mm</t>
  </si>
  <si>
    <t>25-SO-022-TA</t>
  </si>
  <si>
    <t>R211222-L051</t>
  </si>
  <si>
    <t>NON LOCKING CORTICAL STARIX SILVER 2.5*22mm</t>
  </si>
  <si>
    <t>25-SO-024-TA</t>
  </si>
  <si>
    <t>NON LOCKING CORTICAL STARIX SILVER 2.5*24mm</t>
  </si>
  <si>
    <t>25-SO-026-TA</t>
  </si>
  <si>
    <t>J210907-L067</t>
  </si>
  <si>
    <t>NON LOCKING CORTICAL STARIX SILVER 2.5*26mm</t>
  </si>
  <si>
    <t>25P-SO-014-TA</t>
  </si>
  <si>
    <t>J211201-L024</t>
  </si>
  <si>
    <t xml:space="preserve">2.0 mm Smooth Peg Screws Length 14 mm, Purple </t>
  </si>
  <si>
    <t>25P-SO-016-TA</t>
  </si>
  <si>
    <t>J211201-L025</t>
  </si>
  <si>
    <t xml:space="preserve">2.0 mm Smooth Peg Screws Length 16 mm, Purple </t>
  </si>
  <si>
    <t>J210903-L074</t>
  </si>
  <si>
    <t xml:space="preserve">2.0 mm Smooth Peg Screws Length 24 mm, Purple </t>
  </si>
  <si>
    <t>J210903-L076</t>
  </si>
  <si>
    <t xml:space="preserve">2.0 mm Smooth Peg Screws Length 28 mm, Purple </t>
  </si>
  <si>
    <t>25P-SO-028-TA</t>
  </si>
  <si>
    <t>J210903-L077</t>
  </si>
  <si>
    <t xml:space="preserve">2.0 mm Smooth Peg Screws Length 30 mm, Purple </t>
  </si>
  <si>
    <t>INSTRUMENTAL ARIX Wrist System 1.5 / 2.0 / 2.5 Volar Distal Radius Locking Plate</t>
  </si>
  <si>
    <t>11-075</t>
  </si>
  <si>
    <t>MEDIDOR DE PROFUNDIDAD 2.5</t>
  </si>
  <si>
    <t>111-096</t>
  </si>
  <si>
    <t>DISPENSADOR DE PINES</t>
  </si>
  <si>
    <t>114-009</t>
  </si>
  <si>
    <t>PINZA SUJETADORA</t>
  </si>
  <si>
    <t>26.0240.17</t>
  </si>
  <si>
    <t>DOBLADORES</t>
  </si>
  <si>
    <t>111-103</t>
  </si>
  <si>
    <t>GUIA BLOQUEO ANGULO VARIABLE</t>
  </si>
  <si>
    <t>111-157</t>
  </si>
  <si>
    <t>DRILL GUIA BLOQUEO AV</t>
  </si>
  <si>
    <t>111-101</t>
  </si>
  <si>
    <t>GUIA DE BLOQUEO FIJA(DISTAL)</t>
  </si>
  <si>
    <t>112-25-701</t>
  </si>
  <si>
    <t>BROCA 2.0</t>
  </si>
  <si>
    <t>111-080</t>
  </si>
  <si>
    <t>GUIA DOBLE 2.0</t>
  </si>
  <si>
    <t>111-092</t>
  </si>
  <si>
    <t>MANGO ATORNILLADOR</t>
  </si>
  <si>
    <t>113-HF-613</t>
  </si>
  <si>
    <t>ATORNILLADORES ANCLAJE RAPIDO 2.5</t>
  </si>
  <si>
    <t>111-082-R</t>
  </si>
  <si>
    <t>BLOQUE GUIA DE BROCA MEDIUM DER</t>
  </si>
  <si>
    <t>111-082-L</t>
  </si>
  <si>
    <t>BLOQUE GUIA DE BROCA MEDIUM IZQ</t>
  </si>
  <si>
    <t>111-083-R</t>
  </si>
  <si>
    <t>BLOQUE GUIA DE BROCA LARGE DER</t>
  </si>
  <si>
    <t>111-083-L</t>
  </si>
  <si>
    <t>BLOQUE GUIA DE BROCA LARGE IZQ</t>
  </si>
  <si>
    <t>111-095-R</t>
  </si>
  <si>
    <t>BLOQUE GUIA DE BROCA EX-LARGE DER</t>
  </si>
  <si>
    <t>111-095-L</t>
  </si>
  <si>
    <t>BLOQUE GUIA DE BROCA EX-LARGE IZQ</t>
  </si>
  <si>
    <t>111-229-R</t>
  </si>
  <si>
    <t>BLOQUE GUIA DE BROCA JUXTA MIDIUM</t>
  </si>
  <si>
    <t>111-229-L</t>
  </si>
  <si>
    <t>111-230-R</t>
  </si>
  <si>
    <t>BLOQUE GUIA DE BROCA JUXTA LARGE</t>
  </si>
  <si>
    <t>111-230-L</t>
  </si>
  <si>
    <t>111-227-R</t>
  </si>
  <si>
    <t>BLOQUE GUIA DE BROCA RIM MIDIUM DER</t>
  </si>
  <si>
    <t>111-227-L</t>
  </si>
  <si>
    <t>BLOQUE GUIA DE BROCA RIM MIDIUM IZQ</t>
  </si>
  <si>
    <t>111-228-R</t>
  </si>
  <si>
    <t>BLOQUE GUIA DE BROCA RIM LARGE DER</t>
  </si>
  <si>
    <t>111-228-L</t>
  </si>
  <si>
    <t>BLOQUE GUIA DE BROCA RIM LARGE IZQ</t>
  </si>
  <si>
    <t>CLAVIJA KIRSCHNER 1.0*250 MM ACERO</t>
  </si>
  <si>
    <t>185.766</t>
  </si>
  <si>
    <t>201226140</t>
  </si>
  <si>
    <t>CLAVIJA KIRSCHNER 1.2*250 MM ACERO</t>
  </si>
  <si>
    <t>210127381</t>
  </si>
  <si>
    <t>CLAVIJA KIRSCHNER 1.5*250 MM ACERO</t>
  </si>
  <si>
    <t>185.769</t>
  </si>
  <si>
    <t>201022788</t>
  </si>
  <si>
    <t>CLAVIJA KIRSCHNER 1.6*250mm ACERO</t>
  </si>
  <si>
    <t>185.770</t>
  </si>
  <si>
    <t>210127383</t>
  </si>
  <si>
    <t>CLAVIJA KIRSCHNER 1.8*250 MM ACERO</t>
  </si>
  <si>
    <t>185.771</t>
  </si>
  <si>
    <t>210127384</t>
  </si>
  <si>
    <t>CLAVIJA KIRSCHNER 2.0*250mm ACERO</t>
  </si>
  <si>
    <t>MEDIDOR DE PROFUNDIDAD</t>
  </si>
  <si>
    <t>ATORNILLADOR STARDRIVE</t>
  </si>
  <si>
    <t xml:space="preserve">GUIA ANGULO VARIABLE </t>
  </si>
  <si>
    <t>BROCAS 2.0</t>
  </si>
  <si>
    <t>BROCAS 1.8</t>
  </si>
  <si>
    <t>MANGO EN T DE ANCLAJE RAPIDO</t>
  </si>
  <si>
    <t>GUIAS DE BLOQUEO 1.5</t>
  </si>
  <si>
    <t>GUIAS DE BLOQUEO 1.8</t>
  </si>
  <si>
    <t>GUIAS DE BLOQUEO 2.0</t>
  </si>
  <si>
    <t>PINES</t>
  </si>
  <si>
    <t xml:space="preserve">DESPERIO MEDIANO </t>
  </si>
  <si>
    <t>MANGO TORQUE 0.8 N.m</t>
  </si>
  <si>
    <t>PINZA DE SUJECCION CON CREMALLERA TIPO CANGREJO</t>
  </si>
  <si>
    <t>PINZA DE REDUCTORA DE PUNTA CON CREMALLERA</t>
  </si>
  <si>
    <t>PINZA REDUCTORA ESPAÑOLA CON CREMALLERA</t>
  </si>
  <si>
    <t xml:space="preserve">CURETA </t>
  </si>
  <si>
    <t>INJERTO  OSEO TIPO PUTTY 1.0CC</t>
  </si>
  <si>
    <t>J230417-L067</t>
  </si>
  <si>
    <t xml:space="preserve"> 2.5-DVRA SERIES STANDARD 9H RIGHT</t>
  </si>
  <si>
    <t xml:space="preserve"> 2.5-DVRA SERIES STANDARD 9H LEFT</t>
  </si>
  <si>
    <t xml:space="preserve"> 2.5-DVRA SERIES STANDARD 10H RIGHT</t>
  </si>
  <si>
    <t>R210427-L37</t>
  </si>
  <si>
    <t xml:space="preserve"> 2.5-DVRA SERIES STANDARD 10H LEFT</t>
  </si>
  <si>
    <t xml:space="preserve"> 2.5-DVRA SERIES STANDARD 11H RIGHT</t>
  </si>
  <si>
    <t xml:space="preserve"> 2.5-DVRA SERIES STANDARD 11H LEFT</t>
  </si>
  <si>
    <t xml:space="preserve"> 2.5-DVRA SERIES WIDE 9H RIGHT</t>
  </si>
  <si>
    <t xml:space="preserve"> 2.5-DVRA SERIES WIDE 9H LEFT</t>
  </si>
  <si>
    <t>J210310-L037</t>
  </si>
  <si>
    <t xml:space="preserve"> 2.5-DVRA SERIES WIDE 10H RIGHT</t>
  </si>
  <si>
    <t xml:space="preserve"> 2.5-DVRA SERIES WIDE 10H LEFT</t>
  </si>
  <si>
    <t xml:space="preserve"> 2.5-DVRA SERIES WIDE 11H RIGHT</t>
  </si>
  <si>
    <t xml:space="preserve"> 2.5-DVRA SERIES WIDE 11H LEFT</t>
  </si>
  <si>
    <t xml:space="preserve"> 2.5-DVRA SERIES EXTRALARGE 9H RIGHT</t>
  </si>
  <si>
    <t xml:space="preserve"> 2.5-DVRA SERIES EXTRALARGE 9H LEFT</t>
  </si>
  <si>
    <t xml:space="preserve"> 2.5-DVRA SERIES EXTRALARGE 10H RIGHT</t>
  </si>
  <si>
    <t>R211015-L012</t>
  </si>
  <si>
    <t xml:space="preserve"> 2.5-DVRA SERIES EXTRALARGE 10H LEFT</t>
  </si>
  <si>
    <t xml:space="preserve"> 2.5-DVRA SERIES EXTRALARGE 11H RIGHT</t>
  </si>
  <si>
    <t xml:space="preserve"> 2.5-DVRA SERIES EXTRALARGE 11H LEFT</t>
  </si>
  <si>
    <t>J230828-L005</t>
  </si>
  <si>
    <t>R211222-L046</t>
  </si>
  <si>
    <t>VOLAR RIM LARGE 2T BLUE 11H RIGHT</t>
  </si>
  <si>
    <t>J230803-L098</t>
  </si>
  <si>
    <t>J230711-L054</t>
  </si>
  <si>
    <t>J230620-L061</t>
  </si>
  <si>
    <t>J230717-L018</t>
  </si>
  <si>
    <t>J230620-L062</t>
  </si>
  <si>
    <t>J230711-L056</t>
  </si>
  <si>
    <t>J230711-L107</t>
  </si>
  <si>
    <t>J221108-L036</t>
  </si>
  <si>
    <t>25P-SO-024-TA</t>
  </si>
  <si>
    <t>25P-SO-030-TA</t>
  </si>
  <si>
    <t>INSTRUMENTAL ARIX Wrist EQUIPO #1</t>
  </si>
  <si>
    <t>SEPARADOR AUTOESTATICO</t>
  </si>
  <si>
    <t>ACCESORIOS PLACAS RIM</t>
  </si>
  <si>
    <t>113-NF-101</t>
  </si>
  <si>
    <t>ATORNILLADORES ANCLAJE RAPIDO 1.5</t>
  </si>
  <si>
    <t>112-15-702</t>
  </si>
  <si>
    <t>BROCA 1.2</t>
  </si>
  <si>
    <t>111-226</t>
  </si>
  <si>
    <t>GUIA DE BLOQUEO 1.2</t>
  </si>
  <si>
    <t>INSTRUMENTAL RADIO DISTAL ACERO # 2</t>
  </si>
  <si>
    <t>GUIA DE BROCA 2.0/2.7</t>
  </si>
  <si>
    <t>ATORNILLADOR  STARDRIVE ANCLAJE RAPIDO</t>
  </si>
  <si>
    <t>BROCA 2.7</t>
  </si>
  <si>
    <t>SEPARADORES SENMMILER</t>
  </si>
  <si>
    <t xml:space="preserve">MANGO DE ANCLAJE RAPIDO </t>
  </si>
  <si>
    <t>DESPERIO CURVO FINO</t>
  </si>
  <si>
    <t>DESPERIO  FINO</t>
  </si>
  <si>
    <t xml:space="preserve">CAMISAS DE ATORNILLADOR CORTICAL </t>
  </si>
  <si>
    <t>ATRONILLADOR ANCLAJE RAPIDO TORQUE</t>
  </si>
  <si>
    <t xml:space="preserve">CAMISAS DE ATORNILLADOR BLOQUEADO </t>
  </si>
  <si>
    <t>GUBIA</t>
  </si>
  <si>
    <t xml:space="preserve">PINZA REDUCTORA DE PUNTAS CON CREMALLERA </t>
  </si>
  <si>
    <t xml:space="preserve">GANCHOS </t>
  </si>
  <si>
    <t>309010</t>
  </si>
  <si>
    <t>DR.SADUM</t>
  </si>
  <si>
    <t>2:00PM</t>
  </si>
  <si>
    <t>MOTOR AUXEN # 3</t>
  </si>
  <si>
    <t>ADAPTADORES ANCLAJE RAPIDO</t>
  </si>
  <si>
    <t>LLAVE JACOBS</t>
  </si>
  <si>
    <t>INTERCAMBIADOR DE BATERIA</t>
  </si>
  <si>
    <t>PORTA BATERIA</t>
  </si>
  <si>
    <t xml:space="preserve">CONTENEDOR </t>
  </si>
  <si>
    <t>A230782-711</t>
  </si>
  <si>
    <t>A230782-709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</si>
</sst>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4" formatCode="_-* #,##0.00\ &quot;€&quot;_-;\-* #,##0.00\ &quot;€&quot;_-;_-* &quot;-&quot;??\ &quot;€&quot;_-;_-@_-"/>
    <numFmt numFmtId="164" formatCode="_ &quot;$&quot;* #,##0.00_ ;_ &quot;$&quot;* \-#,##0.00_ ;_ &quot;$&quot;* &quot;-&quot;??_ ;_ @_ "/>
    <numFmt numFmtId="165" formatCode="_(&quot;$&quot;* #,##0.00_);_(&quot;$&quot;* \(#,##0.00\);_(&quot;$&quot;* &quot;-&quot;??_);_(@_)"/>
    <numFmt numFmtId="166" formatCode="[$-F800]dddd\,\ mmmm\ dd\,\ yyyy"/>
    <numFmt numFmtId="167" formatCode="_-[$$-240A]\ * #,##0.00_-;\-[$$-240A]\ * #,##0.00_-;_-[$$-240A]\ * &quot;-&quot;??_-;_-@_-"/>
    <numFmt numFmtId="168" formatCode="_ &quot;$&quot;* #,##0_ ;_ &quot;$&quot;* \-#,##0_ ;_ &quot;$&quot;* &quot;-&quot;_ ;_ @_ "/>
    <numFmt numFmtId="169" formatCode="_-&quot;$&quot;\ * #,##0.00_-;\-&quot;$&quot;\ * #,##0.00_-;_-&quot;$&quot;\ * &quot;-&quot;??_-;_-@_-"/>
    <numFmt numFmtId="170" formatCode="_ * #,##0.00_ ;_ * \-#,##0.00_ ;_ * &quot;-&quot;??_ ;_ @_ "/>
    <numFmt numFmtId="173" formatCode="_-* #,##0.00\ &quot;€&quot;_-;\-* #,##0.00\ &quot;€&quot;_-;_-* &quot;-&quot;??\ &quot;€&quot;_-;_-@_-"/>
  </numFmts>
  <fonts count="33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name val="Arial"/>
      <family val="2"/>
    </font>
    <font>
      <b/>
      <sz val="12"/>
      <color theme="0"/>
      <name val="Arial"/>
      <family val="2"/>
    </font>
    <font>
      <b/>
      <sz val="14"/>
      <name val="Arial"/>
      <family val="2"/>
    </font>
    <font>
      <sz val="12"/>
      <name val="宋体"/>
      <family val="3"/>
      <charset val="134"/>
    </font>
    <font>
      <sz val="11"/>
      <color theme="1"/>
      <name val="RotisSansSerif"/>
      <family val="2"/>
    </font>
    <font>
      <sz val="11"/>
      <color theme="1"/>
      <name val="Calibri"/>
      <family val="3"/>
      <charset val="134"/>
      <scheme val="minor"/>
    </font>
    <font>
      <sz val="11"/>
      <color indexed="8"/>
      <name val="宋体"/>
      <charset val="134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6" tint="0.59999389629810485"/>
        <bgColor indexed="0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4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9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70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0" fontId="28" fillId="0" borderId="0"/>
    <xf numFmtId="0" fontId="29" fillId="0" borderId="0"/>
    <xf numFmtId="0" fontId="28" fillId="0" borderId="0"/>
    <xf numFmtId="0" fontId="30" fillId="0" borderId="0">
      <alignment vertical="center"/>
    </xf>
    <xf numFmtId="0" fontId="3" fillId="0" borderId="0"/>
    <xf numFmtId="9" fontId="3" fillId="0" borderId="0" applyFont="0" applyFill="0" applyBorder="0" applyAlignment="0" applyProtection="0"/>
    <xf numFmtId="0" fontId="31" fillId="0" borderId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73" fontId="23" fillId="0" borderId="0" applyFont="0" applyFill="0" applyBorder="0" applyAlignment="0" applyProtection="0"/>
  </cellStyleXfs>
  <cellXfs count="138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5" fillId="0" borderId="0" xfId="0" applyFont="1"/>
    <xf numFmtId="0" fontId="16" fillId="0" borderId="0" xfId="0" applyFont="1"/>
    <xf numFmtId="0" fontId="15" fillId="0" borderId="2" xfId="0" applyFont="1" applyBorder="1"/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wrapText="1"/>
    </xf>
    <xf numFmtId="49" fontId="19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19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1" fillId="0" borderId="14" xfId="0" applyFont="1" applyBorder="1" applyAlignment="1">
      <alignment vertical="center" wrapText="1"/>
    </xf>
    <xf numFmtId="0" fontId="7" fillId="0" borderId="1" xfId="0" applyFont="1" applyBorder="1" applyAlignment="1">
      <alignment wrapText="1"/>
    </xf>
    <xf numFmtId="0" fontId="22" fillId="0" borderId="9" xfId="0" applyFont="1" applyBorder="1" applyAlignment="1">
      <alignment vertical="center" wrapText="1"/>
    </xf>
    <xf numFmtId="0" fontId="13" fillId="2" borderId="0" xfId="0" applyFont="1" applyFill="1" applyAlignment="1">
      <alignment horizontal="center"/>
    </xf>
    <xf numFmtId="0" fontId="12" fillId="2" borderId="0" xfId="0" applyFont="1" applyFill="1" applyAlignment="1">
      <alignment horizontal="left"/>
    </xf>
    <xf numFmtId="0" fontId="12" fillId="2" borderId="2" xfId="0" applyFont="1" applyFill="1" applyBorder="1" applyAlignment="1">
      <alignment horizontal="left"/>
    </xf>
    <xf numFmtId="0" fontId="6" fillId="6" borderId="1" xfId="0" applyFont="1" applyFill="1" applyBorder="1" applyAlignment="1" applyProtection="1">
      <alignment horizontal="center" vertical="center" wrapText="1" readingOrder="1"/>
      <protection locked="0"/>
    </xf>
    <xf numFmtId="167" fontId="12" fillId="0" borderId="1" xfId="0" applyNumberFormat="1" applyFont="1" applyBorder="1"/>
    <xf numFmtId="0" fontId="13" fillId="0" borderId="1" xfId="0" applyFont="1" applyBorder="1" applyAlignment="1">
      <alignment horizontal="right"/>
    </xf>
    <xf numFmtId="164" fontId="13" fillId="0" borderId="1" xfId="7" applyFont="1" applyBorder="1"/>
    <xf numFmtId="0" fontId="6" fillId="0" borderId="15" xfId="0" applyFont="1" applyBorder="1" applyAlignment="1">
      <alignment horizontal="left"/>
    </xf>
    <xf numFmtId="0" fontId="24" fillId="0" borderId="15" xfId="0" applyFont="1" applyBorder="1" applyAlignment="1">
      <alignment horizontal="left"/>
    </xf>
    <xf numFmtId="1" fontId="25" fillId="0" borderId="1" xfId="0" quotePrefix="1" applyNumberFormat="1" applyFont="1" applyBorder="1" applyAlignment="1">
      <alignment horizontal="left"/>
    </xf>
    <xf numFmtId="49" fontId="12" fillId="0" borderId="0" xfId="1" applyNumberFormat="1" applyFont="1" applyAlignment="1">
      <alignment horizontal="center"/>
    </xf>
    <xf numFmtId="0" fontId="12" fillId="0" borderId="0" xfId="0" applyFont="1" applyAlignment="1">
      <alignment vertical="center"/>
    </xf>
    <xf numFmtId="0" fontId="7" fillId="0" borderId="0" xfId="0" applyFont="1" applyAlignment="1">
      <alignment horizontal="center" wrapText="1"/>
    </xf>
    <xf numFmtId="0" fontId="6" fillId="0" borderId="0" xfId="0" applyFont="1" applyAlignment="1">
      <alignment horizontal="center" wrapText="1"/>
    </xf>
    <xf numFmtId="49" fontId="14" fillId="0" borderId="0" xfId="1" applyNumberFormat="1" applyFont="1" applyAlignment="1">
      <alignment horizontal="center"/>
    </xf>
    <xf numFmtId="0" fontId="13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11" fillId="0" borderId="1" xfId="0" applyFont="1" applyBorder="1" applyAlignment="1">
      <alignment horizontal="left"/>
    </xf>
    <xf numFmtId="0" fontId="15" fillId="0" borderId="1" xfId="0" applyFont="1" applyBorder="1" applyAlignment="1">
      <alignment horizontal="center"/>
    </xf>
    <xf numFmtId="0" fontId="27" fillId="0" borderId="0" xfId="0" applyFont="1" applyAlignment="1">
      <alignment horizontal="left"/>
    </xf>
    <xf numFmtId="0" fontId="27" fillId="0" borderId="0" xfId="0" applyFont="1" applyAlignment="1">
      <alignment wrapText="1"/>
    </xf>
    <xf numFmtId="0" fontId="13" fillId="2" borderId="0" xfId="0" applyFont="1" applyFill="1" applyAlignment="1">
      <alignment horizontal="left"/>
    </xf>
    <xf numFmtId="49" fontId="7" fillId="2" borderId="1" xfId="0" applyNumberFormat="1" applyFont="1" applyFill="1" applyBorder="1" applyAlignment="1">
      <alignment horizontal="center"/>
    </xf>
    <xf numFmtId="0" fontId="12" fillId="0" borderId="1" xfId="0" applyFont="1" applyBorder="1"/>
    <xf numFmtId="0" fontId="7" fillId="2" borderId="1" xfId="0" applyFont="1" applyFill="1" applyBorder="1"/>
    <xf numFmtId="0" fontId="13" fillId="0" borderId="1" xfId="0" applyFont="1" applyBorder="1" applyAlignment="1">
      <alignment horizontal="center"/>
    </xf>
    <xf numFmtId="0" fontId="7" fillId="2" borderId="1" xfId="0" applyFont="1" applyFill="1" applyBorder="1" applyAlignment="1">
      <alignment horizontal="left"/>
    </xf>
    <xf numFmtId="0" fontId="12" fillId="0" borderId="1" xfId="0" applyFont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15" fillId="0" borderId="1" xfId="0" applyFont="1" applyBorder="1"/>
    <xf numFmtId="0" fontId="13" fillId="0" borderId="1" xfId="0" applyFont="1" applyBorder="1"/>
    <xf numFmtId="0" fontId="12" fillId="2" borderId="1" xfId="0" applyFont="1" applyFill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7" fillId="0" borderId="1" xfId="0" applyFont="1" applyBorder="1" applyAlignment="1" applyProtection="1">
      <alignment readingOrder="1"/>
      <protection locked="0"/>
    </xf>
    <xf numFmtId="0" fontId="12" fillId="0" borderId="1" xfId="1" applyFont="1" applyBorder="1" applyAlignment="1">
      <alignment horizontal="center" wrapText="1"/>
    </xf>
    <xf numFmtId="0" fontId="13" fillId="0" borderId="1" xfId="1" applyFont="1" applyBorder="1" applyAlignment="1">
      <alignment horizontal="center" wrapText="1"/>
    </xf>
    <xf numFmtId="0" fontId="12" fillId="0" borderId="1" xfId="1" applyFont="1" applyBorder="1" applyAlignment="1">
      <alignment horizontal="left" wrapText="1"/>
    </xf>
    <xf numFmtId="0" fontId="7" fillId="0" borderId="1" xfId="0" applyFont="1" applyBorder="1" applyAlignment="1">
      <alignment horizontal="left"/>
    </xf>
    <xf numFmtId="0" fontId="7" fillId="0" borderId="1" xfId="0" applyFont="1" applyBorder="1"/>
    <xf numFmtId="3" fontId="7" fillId="0" borderId="1" xfId="0" applyNumberFormat="1" applyFont="1" applyBorder="1" applyAlignment="1">
      <alignment horizontal="left"/>
    </xf>
    <xf numFmtId="3" fontId="7" fillId="0" borderId="19" xfId="0" applyNumberFormat="1" applyFont="1" applyBorder="1" applyAlignment="1">
      <alignment horizontal="center"/>
    </xf>
    <xf numFmtId="3" fontId="7" fillId="0" borderId="20" xfId="0" applyNumberFormat="1" applyFont="1" applyBorder="1" applyAlignment="1">
      <alignment horizontal="center"/>
    </xf>
    <xf numFmtId="3" fontId="7" fillId="0" borderId="21" xfId="0" applyNumberFormat="1" applyFont="1" applyBorder="1" applyAlignment="1">
      <alignment horizontal="center"/>
    </xf>
    <xf numFmtId="0" fontId="12" fillId="0" borderId="0" xfId="0" applyFont="1" applyAlignment="1">
      <alignment horizontal="left"/>
    </xf>
    <xf numFmtId="49" fontId="11" fillId="0" borderId="0" xfId="0" applyNumberFormat="1" applyFont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22" xfId="0" applyFont="1" applyBorder="1" applyAlignment="1">
      <alignment horizontal="center"/>
    </xf>
    <xf numFmtId="0" fontId="14" fillId="0" borderId="22" xfId="0" applyFont="1" applyBorder="1" applyAlignment="1">
      <alignment horizontal="left"/>
    </xf>
    <xf numFmtId="0" fontId="15" fillId="0" borderId="22" xfId="0" applyFont="1" applyBorder="1" applyAlignment="1">
      <alignment horizontal="center"/>
    </xf>
    <xf numFmtId="0" fontId="15" fillId="0" borderId="22" xfId="0" applyFont="1" applyBorder="1" applyAlignment="1">
      <alignment horizontal="left"/>
    </xf>
    <xf numFmtId="0" fontId="15" fillId="0" borderId="22" xfId="0" applyFont="1" applyBorder="1"/>
    <xf numFmtId="49" fontId="11" fillId="0" borderId="1" xfId="0" applyNumberFormat="1" applyFont="1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20" fillId="2" borderId="9" xfId="0" applyFont="1" applyFill="1" applyBorder="1" applyAlignment="1">
      <alignment horizontal="left" vertical="center"/>
    </xf>
    <xf numFmtId="0" fontId="20" fillId="2" borderId="10" xfId="0" applyFont="1" applyFill="1" applyBorder="1" applyAlignment="1">
      <alignment horizontal="left" vertical="center"/>
    </xf>
    <xf numFmtId="0" fontId="20" fillId="0" borderId="13" xfId="0" applyFont="1" applyBorder="1" applyAlignment="1">
      <alignment horizontal="center"/>
    </xf>
    <xf numFmtId="0" fontId="20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2" fillId="0" borderId="9" xfId="0" applyFont="1" applyBorder="1" applyAlignment="1">
      <alignment horizontal="left" vertical="center" wrapText="1"/>
    </xf>
    <xf numFmtId="0" fontId="22" fillId="0" borderId="10" xfId="0" applyFont="1" applyBorder="1" applyAlignment="1">
      <alignment horizontal="left" vertical="center" wrapText="1"/>
    </xf>
    <xf numFmtId="0" fontId="22" fillId="0" borderId="6" xfId="0" applyFont="1" applyBorder="1" applyAlignment="1">
      <alignment horizontal="left" vertical="center" wrapText="1"/>
    </xf>
    <xf numFmtId="0" fontId="22" fillId="0" borderId="7" xfId="0" applyFont="1" applyBorder="1" applyAlignment="1">
      <alignment horizontal="left" vertical="center" wrapText="1"/>
    </xf>
    <xf numFmtId="167" fontId="26" fillId="3" borderId="17" xfId="8" applyNumberFormat="1" applyFont="1" applyFill="1" applyBorder="1" applyAlignment="1">
      <alignment horizontal="center"/>
    </xf>
    <xf numFmtId="167" fontId="26" fillId="3" borderId="18" xfId="8" applyNumberFormat="1" applyFont="1" applyFill="1" applyBorder="1" applyAlignment="1">
      <alignment horizontal="center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14" fillId="0" borderId="19" xfId="0" applyFont="1" applyBorder="1" applyAlignment="1">
      <alignment horizontal="center"/>
    </xf>
    <xf numFmtId="0" fontId="14" fillId="0" borderId="2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12" fillId="0" borderId="1" xfId="0" applyFont="1" applyBorder="1"/>
    <xf numFmtId="0" fontId="12" fillId="0" borderId="1" xfId="0" applyFont="1" applyBorder="1" applyAlignment="1">
      <alignment horizontal="center"/>
    </xf>
    <xf numFmtId="0" fontId="12" fillId="0" borderId="16" xfId="0" applyFont="1" applyBorder="1"/>
    <xf numFmtId="167" fontId="12" fillId="0" borderId="1" xfId="0" applyNumberFormat="1" applyFont="1" applyBorder="1"/>
    <xf numFmtId="0" fontId="7" fillId="0" borderId="0" xfId="0" applyFont="1"/>
    <xf numFmtId="0" fontId="13" fillId="0" borderId="1" xfId="0" applyFont="1" applyBorder="1" applyAlignment="1">
      <alignment horizontal="center"/>
    </xf>
    <xf numFmtId="0" fontId="7" fillId="0" borderId="0" xfId="0" applyFont="1" applyAlignment="1">
      <alignment wrapText="1"/>
    </xf>
    <xf numFmtId="0" fontId="7" fillId="2" borderId="1" xfId="0" applyFont="1" applyFill="1" applyBorder="1" applyAlignment="1">
      <alignment horizontal="left"/>
    </xf>
    <xf numFmtId="49" fontId="7" fillId="5" borderId="1" xfId="0" applyNumberFormat="1" applyFont="1" applyFill="1" applyBorder="1" applyAlignment="1">
      <alignment horizontal="left"/>
    </xf>
    <xf numFmtId="49" fontId="7" fillId="2" borderId="1" xfId="0" applyNumberFormat="1" applyFont="1" applyFill="1" applyBorder="1" applyAlignment="1">
      <alignment horizontal="left"/>
    </xf>
    <xf numFmtId="0" fontId="11" fillId="0" borderId="1" xfId="0" applyFont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49" fontId="7" fillId="5" borderId="1" xfId="0" applyNumberFormat="1" applyFont="1" applyFill="1" applyBorder="1" applyAlignment="1">
      <alignment horizontal="center"/>
    </xf>
    <xf numFmtId="49" fontId="7" fillId="2" borderId="1" xfId="0" applyNumberFormat="1" applyFont="1" applyFill="1" applyBorder="1" applyAlignment="1">
      <alignment horizontal="center"/>
    </xf>
    <xf numFmtId="0" fontId="7" fillId="0" borderId="1" xfId="0" applyFont="1" applyBorder="1" applyAlignment="1" applyProtection="1">
      <alignment horizontal="center" vertical="top" wrapText="1" readingOrder="1"/>
      <protection locked="0"/>
    </xf>
    <xf numFmtId="49" fontId="7" fillId="2" borderId="1" xfId="0" applyNumberFormat="1" applyFont="1" applyFill="1" applyBorder="1"/>
    <xf numFmtId="49" fontId="7" fillId="5" borderId="1" xfId="0" applyNumberFormat="1" applyFont="1" applyFill="1" applyBorder="1"/>
    <xf numFmtId="0" fontId="6" fillId="0" borderId="1" xfId="0" applyFont="1" applyBorder="1" applyAlignment="1" applyProtection="1">
      <alignment horizontal="center" vertical="top" wrapText="1" readingOrder="1"/>
      <protection locked="0"/>
    </xf>
    <xf numFmtId="49" fontId="7" fillId="0" borderId="1" xfId="0" applyNumberFormat="1" applyFont="1" applyBorder="1" applyAlignment="1">
      <alignment vertical="center"/>
    </xf>
    <xf numFmtId="0" fontId="16" fillId="0" borderId="1" xfId="0" applyFont="1" applyBorder="1" applyAlignment="1">
      <alignment horizontal="left"/>
    </xf>
    <xf numFmtId="0" fontId="15" fillId="0" borderId="1" xfId="0" applyFont="1" applyBorder="1" applyAlignment="1">
      <alignment horizontal="center"/>
    </xf>
    <xf numFmtId="0" fontId="15" fillId="5" borderId="1" xfId="0" applyFont="1" applyFill="1" applyBorder="1" applyAlignment="1">
      <alignment horizontal="left"/>
    </xf>
    <xf numFmtId="1" fontId="15" fillId="5" borderId="1" xfId="0" applyNumberFormat="1" applyFont="1" applyFill="1" applyBorder="1" applyAlignment="1">
      <alignment horizontal="center"/>
    </xf>
    <xf numFmtId="0" fontId="15" fillId="2" borderId="1" xfId="0" applyFont="1" applyFill="1" applyBorder="1" applyAlignment="1">
      <alignment horizontal="left"/>
    </xf>
    <xf numFmtId="0" fontId="14" fillId="2" borderId="1" xfId="0" applyFont="1" applyFill="1" applyBorder="1" applyAlignment="1">
      <alignment horizontal="center"/>
    </xf>
  </cellXfs>
  <cellStyles count="44">
    <cellStyle name="Millares 2" xfId="14" xr:uid="{D0B582F2-69D9-4A43-B9FE-9717F4CA6B2D}"/>
    <cellStyle name="Moneda" xfId="7" builtinId="4"/>
    <cellStyle name="Moneda [0] 2" xfId="8" xr:uid="{6691846F-6F90-4578-ACDF-63F2E5C85FF6}"/>
    <cellStyle name="Moneda [0] 2 2" xfId="19" xr:uid="{F133723B-6282-4BB8-901F-C57F3A870A4E}"/>
    <cellStyle name="Moneda [0] 2 3" xfId="18" xr:uid="{4B8E5811-A1DA-4E96-9BC5-7722128FE19D}"/>
    <cellStyle name="Moneda [0] 3" xfId="13" xr:uid="{CF653C02-7B74-44EE-BC84-60395803F01A}"/>
    <cellStyle name="Moneda [0] 4" xfId="17" xr:uid="{4A0396E4-97B9-450C-9DCD-74A468C1D0F7}"/>
    <cellStyle name="Moneda 10" xfId="24" xr:uid="{9B292673-CC40-4DDF-A3DB-DDF3C7DEE0CB}"/>
    <cellStyle name="Moneda 11" xfId="25" xr:uid="{5720B436-2A61-4388-A1B7-6DEE5B2402D5}"/>
    <cellStyle name="Moneda 12" xfId="26" xr:uid="{DE20C5A9-6224-4A93-B3CB-9F0EA1D3D405}"/>
    <cellStyle name="Moneda 13" xfId="27" xr:uid="{1A0B8371-9EAD-4810-8D97-A4F15D8A64B3}"/>
    <cellStyle name="Moneda 14" xfId="22" xr:uid="{52C55C4B-FB18-463F-8E4F-7294D19959B0}"/>
    <cellStyle name="Moneda 15" xfId="28" xr:uid="{51780255-AF31-4FF4-9D2C-A76970E7C46B}"/>
    <cellStyle name="Moneda 16" xfId="29" xr:uid="{182AB81A-55F8-4E03-BC2E-C3FFB4A55294}"/>
    <cellStyle name="Moneda 17" xfId="30" xr:uid="{FEE96B88-03F2-45D9-BC1A-037AA0312118}"/>
    <cellStyle name="Moneda 18" xfId="31" xr:uid="{C9199E42-5867-4E60-8C1A-BCA804061C57}"/>
    <cellStyle name="Moneda 19" xfId="42" xr:uid="{CF5C29F4-4A71-468E-9CA4-2C8B1B34D813}"/>
    <cellStyle name="Moneda 2" xfId="3" xr:uid="{246C37B4-006C-46DD-9128-BAA498AC7092}"/>
    <cellStyle name="Moneda 2 2" xfId="20" xr:uid="{1C09E6BD-CAEE-4CF7-B9A4-63BF6EE2F7DE}"/>
    <cellStyle name="Moneda 2 3" xfId="32" xr:uid="{A7E228FE-517C-45A2-A03F-CBAA5F6BC463}"/>
    <cellStyle name="Moneda 2 4" xfId="33" xr:uid="{8BC7188A-055B-4E6B-8022-D5A940FF479E}"/>
    <cellStyle name="Moneda 20" xfId="41" xr:uid="{F44F71E3-2EDE-4155-9B85-8938756AE69B}"/>
    <cellStyle name="Moneda 3" xfId="9" xr:uid="{DB7EF367-E341-4C88-8E34-AD725C8AA0AD}"/>
    <cellStyle name="Moneda 3 2" xfId="2" xr:uid="{00000000-0005-0000-0000-000000000000}"/>
    <cellStyle name="Moneda 3 2 2" xfId="6" xr:uid="{61344C62-871D-4691-AADB-30FB5CEA428F}"/>
    <cellStyle name="Moneda 3 2 3" xfId="10" xr:uid="{43490EE0-902B-4175-8EC3-E2E9D71E1CCA}"/>
    <cellStyle name="Moneda 4" xfId="21" xr:uid="{FF41E11C-0E5D-4749-86DD-6D79BF903179}"/>
    <cellStyle name="Moneda 4 2" xfId="43" xr:uid="{219F9D72-2D46-4B23-BE95-32E157F1BC5F}"/>
    <cellStyle name="Moneda 5" xfId="16" xr:uid="{DBF55C6A-DBFB-4784-8880-909E09D08D95}"/>
    <cellStyle name="Moneda 6" xfId="11" xr:uid="{F5453CD0-96FC-4CE4-AC69-657B5E2C7342}"/>
    <cellStyle name="Moneda 7" xfId="12" xr:uid="{75C67204-3961-46CE-99F0-CC1C114C3893}"/>
    <cellStyle name="Moneda 8" xfId="15" xr:uid="{D4CAC8F7-36A2-495F-AC86-0ACFD935B184}"/>
    <cellStyle name="Moneda 9" xfId="23" xr:uid="{96FC5C34-F4D3-4FED-B84B-75ABBF47DC97}"/>
    <cellStyle name="Normal" xfId="0" builtinId="0"/>
    <cellStyle name="Normal 2" xfId="1" xr:uid="{00000000-0005-0000-0000-000002000000}"/>
    <cellStyle name="Normal 2 2" xfId="38" xr:uid="{A7DA0ADA-A6E8-419A-A0E3-4AA68139362A}"/>
    <cellStyle name="Normal 2 3" xfId="35" xr:uid="{3B77B5D7-E7B8-4D2F-A9DA-23A17738E3E7}"/>
    <cellStyle name="Normal 3" xfId="5" xr:uid="{3188FEE7-4CDF-48B9-9B18-E27A41F027A2}"/>
    <cellStyle name="Normal 3 2" xfId="4" xr:uid="{461E556F-A662-430B-90E8-C1A86DFEA26C}"/>
    <cellStyle name="Porcentaje 2" xfId="39" xr:uid="{D36D8262-56C1-486D-873F-C6DC00909998}"/>
    <cellStyle name="常规 3" xfId="36" xr:uid="{D69262D1-9D00-4A42-93AF-6D97F90BEFCF}"/>
    <cellStyle name="常规 4" xfId="34" xr:uid="{7B076C6B-3D0C-4AAF-862F-4DF40EE21525}"/>
    <cellStyle name="常规 5" xfId="37" xr:uid="{3DE78F31-A68E-4337-84E4-0FE96ABDDD24}"/>
    <cellStyle name="常规_PI2012BMC03" xfId="40" xr:uid="{A4DEE424-615F-4C3D-93BC-D5BB0B7B55CB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56C4E325-C668-4338-A085-A9C4BFE127F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27F5173C-FEA6-46E4-8BFF-921CC4F6994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27"/>
  <sheetViews>
    <sheetView showGridLines="0" tabSelected="1" view="pageBreakPreview" topLeftCell="A4" zoomScaleNormal="100" zoomScaleSheetLayoutView="100" workbookViewId="0">
      <selection activeCell="C20" sqref="C20"/>
    </sheetView>
  </sheetViews>
  <sheetFormatPr baseColWidth="10" defaultColWidth="11.42578125" defaultRowHeight="20.100000000000001" customHeight="1"/>
  <cols>
    <col min="1" max="1" width="19.28515625" style="6" customWidth="1"/>
    <col min="2" max="2" width="16.85546875" style="26" customWidth="1"/>
    <col min="3" max="3" width="98.7109375" style="22" customWidth="1"/>
    <col min="4" max="4" width="23.140625" style="22" customWidth="1"/>
    <col min="5" max="5" width="17.7109375" style="22" customWidth="1"/>
    <col min="6" max="6" width="13.140625" style="6" customWidth="1"/>
    <col min="7" max="7" width="15.140625" style="6" bestFit="1" customWidth="1"/>
    <col min="8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/>
    <row r="2" spans="1:14" customFormat="1" ht="20.100000000000001" customHeight="1" thickBot="1">
      <c r="A2" s="29"/>
      <c r="B2" s="30"/>
      <c r="C2" s="100" t="s">
        <v>25</v>
      </c>
      <c r="D2" s="96" t="s">
        <v>24</v>
      </c>
      <c r="E2" s="97"/>
      <c r="F2" s="1"/>
      <c r="G2" s="1"/>
      <c r="H2" s="1"/>
      <c r="I2" s="1"/>
      <c r="J2" s="2"/>
      <c r="K2" s="3"/>
    </row>
    <row r="3" spans="1:14" customFormat="1" ht="20.100000000000001" customHeight="1" thickBot="1">
      <c r="A3" s="35"/>
      <c r="B3" s="36"/>
      <c r="C3" s="101"/>
      <c r="D3" s="39" t="s">
        <v>27</v>
      </c>
      <c r="E3" s="37"/>
      <c r="F3" s="1"/>
      <c r="G3" s="1"/>
      <c r="H3" s="1"/>
      <c r="I3" s="1"/>
      <c r="J3" s="2"/>
      <c r="K3" s="3"/>
    </row>
    <row r="4" spans="1:14" customFormat="1" ht="20.100000000000001" customHeight="1" thickBot="1">
      <c r="A4" s="35"/>
      <c r="B4" s="36"/>
      <c r="C4" s="98" t="s">
        <v>26</v>
      </c>
      <c r="D4" s="102" t="s">
        <v>28</v>
      </c>
      <c r="E4" s="103"/>
      <c r="F4" s="1"/>
      <c r="G4" s="1"/>
      <c r="H4" s="1"/>
      <c r="I4" s="1"/>
      <c r="J4" s="2"/>
      <c r="K4" s="3"/>
    </row>
    <row r="5" spans="1:14" customFormat="1" ht="20.100000000000001" customHeight="1" thickBot="1">
      <c r="A5" s="31"/>
      <c r="B5" s="32"/>
      <c r="C5" s="99"/>
      <c r="D5" s="104" t="s">
        <v>29</v>
      </c>
      <c r="E5" s="105"/>
      <c r="F5" s="4"/>
      <c r="G5" s="4"/>
      <c r="H5" s="4"/>
      <c r="I5" s="4"/>
      <c r="J5" s="4"/>
      <c r="K5" s="4"/>
      <c r="L5" s="95"/>
      <c r="M5" s="95"/>
      <c r="N5" s="6"/>
    </row>
    <row r="6" spans="1:14" ht="20.100000000000001" customHeight="1">
      <c r="A6" s="7"/>
      <c r="B6" s="7"/>
      <c r="C6" s="7"/>
      <c r="D6" s="7"/>
      <c r="E6" s="7"/>
      <c r="L6" s="95"/>
      <c r="M6" s="95"/>
    </row>
    <row r="7" spans="1:14" ht="20.100000000000001" customHeight="1">
      <c r="A7" s="8" t="s">
        <v>0</v>
      </c>
      <c r="B7" s="8"/>
      <c r="C7" s="9">
        <f ca="1">NOW()</f>
        <v>45258.871656134259</v>
      </c>
      <c r="D7" s="8" t="s">
        <v>1</v>
      </c>
      <c r="E7" s="34">
        <v>20231101752</v>
      </c>
      <c r="L7" s="5"/>
      <c r="M7" s="5"/>
    </row>
    <row r="8" spans="1:14" ht="20.100000000000001" customHeight="1" thickBot="1">
      <c r="A8" s="10"/>
      <c r="B8" s="10"/>
      <c r="C8" s="10"/>
      <c r="D8" s="10"/>
      <c r="E8" s="10"/>
      <c r="L8" s="5"/>
      <c r="M8" s="5"/>
    </row>
    <row r="9" spans="1:14" ht="20.100000000000001" customHeight="1" thickBot="1">
      <c r="A9" s="8" t="s">
        <v>2</v>
      </c>
      <c r="B9" s="8"/>
      <c r="C9" s="47" t="s">
        <v>37</v>
      </c>
      <c r="D9" s="12" t="s">
        <v>3</v>
      </c>
      <c r="E9" s="49">
        <v>990050368001</v>
      </c>
      <c r="L9" s="5"/>
      <c r="M9" s="5"/>
    </row>
    <row r="10" spans="1:14" ht="20.100000000000001" customHeight="1" thickBot="1">
      <c r="A10" s="10"/>
      <c r="B10" s="10"/>
      <c r="C10" s="10"/>
      <c r="D10" s="10"/>
      <c r="E10" s="10"/>
      <c r="L10" s="5"/>
      <c r="M10" s="5"/>
    </row>
    <row r="11" spans="1:14" ht="20.100000000000001" customHeight="1" thickBot="1">
      <c r="A11" s="108" t="s">
        <v>22</v>
      </c>
      <c r="B11" s="109"/>
      <c r="C11" s="47" t="s">
        <v>37</v>
      </c>
      <c r="D11" s="12" t="s">
        <v>23</v>
      </c>
      <c r="E11" s="33" t="s">
        <v>41</v>
      </c>
      <c r="L11" s="5"/>
      <c r="M11" s="5"/>
    </row>
    <row r="12" spans="1:14" ht="20.100000000000001" customHeight="1" thickBot="1">
      <c r="A12" s="10"/>
      <c r="B12" s="10"/>
      <c r="C12" s="10"/>
      <c r="D12" s="10"/>
      <c r="E12" s="10"/>
      <c r="L12" s="5"/>
      <c r="M12" s="5"/>
    </row>
    <row r="13" spans="1:14" ht="20.100000000000001" customHeight="1" thickBot="1">
      <c r="A13" s="8" t="s">
        <v>4</v>
      </c>
      <c r="B13" s="8"/>
      <c r="C13" s="48" t="s">
        <v>38</v>
      </c>
      <c r="D13" s="12" t="s">
        <v>5</v>
      </c>
      <c r="E13" s="11" t="s">
        <v>30</v>
      </c>
      <c r="L13" s="5"/>
      <c r="M13" s="5"/>
    </row>
    <row r="14" spans="1:14" ht="20.100000000000001" customHeight="1">
      <c r="A14" s="10"/>
      <c r="B14" s="10"/>
      <c r="C14" s="10"/>
      <c r="D14" s="10"/>
      <c r="E14" s="10"/>
      <c r="L14" s="5"/>
      <c r="M14" s="5"/>
    </row>
    <row r="15" spans="1:14" ht="20.100000000000001" customHeight="1">
      <c r="A15" s="8" t="s">
        <v>6</v>
      </c>
      <c r="B15" s="8"/>
      <c r="C15" s="9">
        <v>45259</v>
      </c>
      <c r="D15" s="12" t="s">
        <v>7</v>
      </c>
      <c r="E15" s="13" t="s">
        <v>393</v>
      </c>
      <c r="L15" s="5"/>
      <c r="M15" s="5"/>
    </row>
    <row r="16" spans="1:14" ht="20.100000000000001" customHeight="1">
      <c r="A16" s="10"/>
      <c r="B16" s="10"/>
      <c r="C16" s="10"/>
      <c r="D16" s="10"/>
      <c r="E16" s="10"/>
      <c r="L16" s="5"/>
      <c r="M16" s="5"/>
    </row>
    <row r="17" spans="1:13" ht="20.100000000000001" customHeight="1">
      <c r="A17" s="8" t="s">
        <v>8</v>
      </c>
      <c r="B17" s="8"/>
      <c r="C17" s="11" t="s">
        <v>392</v>
      </c>
      <c r="D17" s="14"/>
      <c r="E17" s="15"/>
      <c r="L17" s="5"/>
      <c r="M17" s="5"/>
    </row>
    <row r="18" spans="1:13" ht="20.100000000000001" customHeight="1">
      <c r="A18" s="10"/>
      <c r="B18" s="10"/>
      <c r="C18" s="10"/>
      <c r="D18" s="10"/>
      <c r="E18" s="10"/>
      <c r="L18" s="5"/>
      <c r="M18" s="5"/>
    </row>
    <row r="19" spans="1:13" ht="20.100000000000001" customHeight="1">
      <c r="A19" s="8" t="s">
        <v>9</v>
      </c>
      <c r="B19" s="8"/>
      <c r="C19" s="11"/>
      <c r="D19" s="12" t="s">
        <v>20</v>
      </c>
      <c r="E19" s="13"/>
      <c r="L19" s="5"/>
      <c r="M19" s="5"/>
    </row>
    <row r="20" spans="1:13" ht="20.100000000000001" customHeight="1">
      <c r="A20" s="10"/>
      <c r="B20" s="10"/>
      <c r="C20" s="10"/>
      <c r="D20" s="10"/>
      <c r="E20" s="10"/>
      <c r="L20" s="5"/>
      <c r="M20" s="5"/>
    </row>
    <row r="21" spans="1:13" ht="20.100000000000001" customHeight="1">
      <c r="A21" s="8" t="s">
        <v>21</v>
      </c>
      <c r="B21" s="8"/>
      <c r="C21" s="28"/>
      <c r="D21" s="17"/>
      <c r="E21" s="18"/>
      <c r="L21" s="5"/>
      <c r="M21" s="5"/>
    </row>
    <row r="22" spans="1:13" ht="20.100000000000001" customHeight="1">
      <c r="A22" s="19"/>
      <c r="B22" s="20"/>
      <c r="C22" s="19"/>
      <c r="D22" s="19"/>
      <c r="E22" s="19"/>
      <c r="L22" s="16"/>
      <c r="M22" s="16"/>
    </row>
    <row r="23" spans="1:13" ht="30" customHeight="1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F23" s="43" t="s">
        <v>32</v>
      </c>
      <c r="G23" s="43" t="s">
        <v>33</v>
      </c>
      <c r="L23" s="16"/>
      <c r="M23" s="16"/>
    </row>
    <row r="24" spans="1:13" ht="20.100000000000001" customHeight="1">
      <c r="A24" s="128" t="s">
        <v>95</v>
      </c>
      <c r="B24" s="120" t="s">
        <v>333</v>
      </c>
      <c r="C24" s="112" t="s">
        <v>334</v>
      </c>
      <c r="D24" s="114">
        <v>1</v>
      </c>
      <c r="E24" s="64"/>
      <c r="F24" s="44">
        <v>840</v>
      </c>
      <c r="G24" s="44">
        <f t="shared" ref="G24:G109" si="0">D24*F24</f>
        <v>840</v>
      </c>
      <c r="L24" s="16"/>
      <c r="M24" s="16"/>
    </row>
    <row r="25" spans="1:13" ht="20.100000000000001" customHeight="1">
      <c r="A25" s="128" t="s">
        <v>96</v>
      </c>
      <c r="B25" s="120" t="s">
        <v>97</v>
      </c>
      <c r="C25" s="112" t="s">
        <v>335</v>
      </c>
      <c r="D25" s="114">
        <v>1</v>
      </c>
      <c r="E25" s="64"/>
      <c r="F25" s="44">
        <v>840</v>
      </c>
      <c r="G25" s="44">
        <f t="shared" si="0"/>
        <v>840</v>
      </c>
      <c r="L25" s="16"/>
      <c r="M25" s="16"/>
    </row>
    <row r="26" spans="1:13" ht="20.100000000000001" customHeight="1">
      <c r="A26" s="128" t="s">
        <v>98</v>
      </c>
      <c r="B26" s="120" t="s">
        <v>99</v>
      </c>
      <c r="C26" s="112" t="s">
        <v>336</v>
      </c>
      <c r="D26" s="114">
        <v>1</v>
      </c>
      <c r="E26" s="64"/>
      <c r="F26" s="44">
        <v>840</v>
      </c>
      <c r="G26" s="44">
        <f t="shared" si="0"/>
        <v>840</v>
      </c>
      <c r="L26" s="16"/>
      <c r="M26" s="16"/>
    </row>
    <row r="27" spans="1:13" ht="20.100000000000001" customHeight="1">
      <c r="A27" s="129" t="s">
        <v>100</v>
      </c>
      <c r="B27" s="121" t="s">
        <v>337</v>
      </c>
      <c r="C27" s="112" t="s">
        <v>338</v>
      </c>
      <c r="D27" s="114">
        <v>1</v>
      </c>
      <c r="E27" s="64"/>
      <c r="F27" s="44">
        <v>840</v>
      </c>
      <c r="G27" s="44">
        <f t="shared" si="0"/>
        <v>840</v>
      </c>
      <c r="L27" s="16"/>
      <c r="M27" s="16"/>
    </row>
    <row r="28" spans="1:13" ht="20.100000000000001" customHeight="1">
      <c r="A28" s="128" t="s">
        <v>101</v>
      </c>
      <c r="B28" s="120" t="s">
        <v>102</v>
      </c>
      <c r="C28" s="112" t="s">
        <v>339</v>
      </c>
      <c r="D28" s="114">
        <v>1</v>
      </c>
      <c r="E28" s="64"/>
      <c r="F28" s="44">
        <v>840</v>
      </c>
      <c r="G28" s="44">
        <f t="shared" si="0"/>
        <v>840</v>
      </c>
      <c r="L28" s="16"/>
      <c r="M28" s="16"/>
    </row>
    <row r="29" spans="1:13" ht="20.100000000000001" customHeight="1">
      <c r="A29" s="128" t="s">
        <v>103</v>
      </c>
      <c r="B29" s="120" t="s">
        <v>104</v>
      </c>
      <c r="C29" s="112" t="s">
        <v>340</v>
      </c>
      <c r="D29" s="114">
        <v>1</v>
      </c>
      <c r="E29" s="64"/>
      <c r="F29" s="44">
        <v>840</v>
      </c>
      <c r="G29" s="44">
        <f t="shared" ref="G29:G46" si="1">D29*F29</f>
        <v>840</v>
      </c>
      <c r="L29" s="16"/>
      <c r="M29" s="16"/>
    </row>
    <row r="30" spans="1:13" ht="20.100000000000001" customHeight="1">
      <c r="A30" s="129" t="s">
        <v>105</v>
      </c>
      <c r="B30" s="121" t="s">
        <v>106</v>
      </c>
      <c r="C30" s="112" t="s">
        <v>341</v>
      </c>
      <c r="D30" s="114">
        <v>1</v>
      </c>
      <c r="E30" s="64"/>
      <c r="F30" s="44">
        <v>840</v>
      </c>
      <c r="G30" s="44">
        <f t="shared" si="1"/>
        <v>840</v>
      </c>
      <c r="L30" s="16"/>
      <c r="M30" s="16"/>
    </row>
    <row r="31" spans="1:13" ht="20.100000000000001" customHeight="1">
      <c r="A31" s="128" t="s">
        <v>107</v>
      </c>
      <c r="B31" s="122" t="s">
        <v>108</v>
      </c>
      <c r="C31" s="112" t="s">
        <v>342</v>
      </c>
      <c r="D31" s="114">
        <v>1</v>
      </c>
      <c r="E31" s="64"/>
      <c r="F31" s="44">
        <v>840</v>
      </c>
      <c r="G31" s="44">
        <f t="shared" si="1"/>
        <v>840</v>
      </c>
      <c r="L31" s="16"/>
      <c r="M31" s="16"/>
    </row>
    <row r="32" spans="1:13" ht="20.100000000000001" customHeight="1">
      <c r="A32" s="128" t="s">
        <v>109</v>
      </c>
      <c r="B32" s="122" t="s">
        <v>343</v>
      </c>
      <c r="C32" s="112" t="s">
        <v>344</v>
      </c>
      <c r="D32" s="114">
        <v>1</v>
      </c>
      <c r="E32" s="64"/>
      <c r="F32" s="44">
        <v>840</v>
      </c>
      <c r="G32" s="44">
        <f t="shared" si="1"/>
        <v>840</v>
      </c>
      <c r="L32" s="16"/>
      <c r="M32" s="16"/>
    </row>
    <row r="33" spans="1:13" ht="20.100000000000001" customHeight="1">
      <c r="A33" s="129" t="s">
        <v>110</v>
      </c>
      <c r="B33" s="121" t="s">
        <v>111</v>
      </c>
      <c r="C33" s="112" t="s">
        <v>345</v>
      </c>
      <c r="D33" s="114">
        <v>0</v>
      </c>
      <c r="E33" s="64"/>
      <c r="F33" s="44">
        <v>840</v>
      </c>
      <c r="G33" s="44">
        <f t="shared" si="1"/>
        <v>0</v>
      </c>
      <c r="L33" s="16"/>
      <c r="M33" s="16"/>
    </row>
    <row r="34" spans="1:13" ht="20.100000000000001" customHeight="1">
      <c r="A34" s="129" t="s">
        <v>112</v>
      </c>
      <c r="B34" s="121" t="s">
        <v>113</v>
      </c>
      <c r="C34" s="112" t="s">
        <v>346</v>
      </c>
      <c r="D34" s="114">
        <v>1</v>
      </c>
      <c r="E34" s="64"/>
      <c r="F34" s="44">
        <v>840</v>
      </c>
      <c r="G34" s="44">
        <f t="shared" si="1"/>
        <v>840</v>
      </c>
      <c r="L34" s="16"/>
      <c r="M34" s="16"/>
    </row>
    <row r="35" spans="1:13" ht="20.100000000000001" customHeight="1">
      <c r="A35" s="128" t="s">
        <v>114</v>
      </c>
      <c r="B35" s="122" t="s">
        <v>115</v>
      </c>
      <c r="C35" s="112" t="s">
        <v>347</v>
      </c>
      <c r="D35" s="114">
        <v>1</v>
      </c>
      <c r="E35" s="64"/>
      <c r="F35" s="44">
        <v>840</v>
      </c>
      <c r="G35" s="44">
        <f t="shared" si="1"/>
        <v>840</v>
      </c>
      <c r="L35" s="16"/>
      <c r="M35" s="16"/>
    </row>
    <row r="36" spans="1:13" ht="20.100000000000001" customHeight="1">
      <c r="A36" s="128"/>
      <c r="B36" s="122"/>
      <c r="C36" s="112"/>
      <c r="D36" s="118">
        <v>11</v>
      </c>
      <c r="E36" s="64"/>
      <c r="F36" s="44"/>
      <c r="G36" s="44">
        <f t="shared" si="1"/>
        <v>0</v>
      </c>
      <c r="L36" s="16"/>
      <c r="M36" s="16"/>
    </row>
    <row r="37" spans="1:13" ht="20.100000000000001" customHeight="1">
      <c r="A37" s="129" t="s">
        <v>116</v>
      </c>
      <c r="B37" s="121" t="s">
        <v>117</v>
      </c>
      <c r="C37" s="112" t="s">
        <v>348</v>
      </c>
      <c r="D37" s="114">
        <v>1</v>
      </c>
      <c r="E37" s="64"/>
      <c r="F37" s="44">
        <v>840</v>
      </c>
      <c r="G37" s="44">
        <f t="shared" si="1"/>
        <v>840</v>
      </c>
      <c r="L37" s="16"/>
      <c r="M37" s="16"/>
    </row>
    <row r="38" spans="1:13" ht="20.100000000000001" customHeight="1">
      <c r="A38" s="128" t="s">
        <v>118</v>
      </c>
      <c r="B38" s="120" t="s">
        <v>119</v>
      </c>
      <c r="C38" s="112" t="s">
        <v>349</v>
      </c>
      <c r="D38" s="114">
        <v>1</v>
      </c>
      <c r="E38" s="64"/>
      <c r="F38" s="44">
        <v>840</v>
      </c>
      <c r="G38" s="44">
        <f t="shared" si="1"/>
        <v>840</v>
      </c>
      <c r="L38" s="16"/>
      <c r="M38" s="16"/>
    </row>
    <row r="39" spans="1:13" ht="20.100000000000001" customHeight="1">
      <c r="A39" s="129" t="s">
        <v>120</v>
      </c>
      <c r="B39" s="121" t="s">
        <v>121</v>
      </c>
      <c r="C39" s="112" t="s">
        <v>350</v>
      </c>
      <c r="D39" s="114">
        <v>1</v>
      </c>
      <c r="E39" s="64"/>
      <c r="F39" s="44">
        <v>840</v>
      </c>
      <c r="G39" s="44">
        <f t="shared" si="1"/>
        <v>840</v>
      </c>
      <c r="L39" s="16"/>
      <c r="M39" s="16"/>
    </row>
    <row r="40" spans="1:13" ht="20.100000000000001" customHeight="1">
      <c r="A40" s="128" t="s">
        <v>122</v>
      </c>
      <c r="B40" s="122" t="s">
        <v>351</v>
      </c>
      <c r="C40" s="112" t="s">
        <v>352</v>
      </c>
      <c r="D40" s="114">
        <v>1</v>
      </c>
      <c r="E40" s="64"/>
      <c r="F40" s="44">
        <v>840</v>
      </c>
      <c r="G40" s="44">
        <f t="shared" si="1"/>
        <v>840</v>
      </c>
      <c r="L40" s="16"/>
      <c r="M40" s="16"/>
    </row>
    <row r="41" spans="1:13" ht="20.100000000000001" customHeight="1">
      <c r="A41" s="128" t="s">
        <v>123</v>
      </c>
      <c r="B41" s="120" t="s">
        <v>124</v>
      </c>
      <c r="C41" s="112" t="s">
        <v>353</v>
      </c>
      <c r="D41" s="114">
        <v>1</v>
      </c>
      <c r="E41" s="64"/>
      <c r="F41" s="44">
        <v>840</v>
      </c>
      <c r="G41" s="44">
        <f t="shared" si="1"/>
        <v>840</v>
      </c>
      <c r="L41" s="16"/>
      <c r="M41" s="16"/>
    </row>
    <row r="42" spans="1:13" ht="20.100000000000001" customHeight="1">
      <c r="A42" s="128" t="s">
        <v>125</v>
      </c>
      <c r="B42" s="120" t="s">
        <v>126</v>
      </c>
      <c r="C42" s="112" t="s">
        <v>354</v>
      </c>
      <c r="D42" s="114">
        <v>1</v>
      </c>
      <c r="E42" s="64"/>
      <c r="F42" s="44">
        <v>840</v>
      </c>
      <c r="G42" s="44">
        <f t="shared" si="1"/>
        <v>840</v>
      </c>
      <c r="L42" s="16"/>
      <c r="M42" s="16"/>
    </row>
    <row r="43" spans="1:13" ht="20.100000000000001" customHeight="1">
      <c r="A43" s="128"/>
      <c r="B43" s="120"/>
      <c r="C43" s="112"/>
      <c r="D43" s="118">
        <v>6</v>
      </c>
      <c r="E43" s="64"/>
      <c r="F43" s="44"/>
      <c r="G43" s="44">
        <f t="shared" si="1"/>
        <v>0</v>
      </c>
      <c r="L43" s="16"/>
      <c r="M43" s="16"/>
    </row>
    <row r="44" spans="1:13" ht="20.100000000000001" customHeight="1">
      <c r="A44" s="128" t="s">
        <v>127</v>
      </c>
      <c r="B44" s="124" t="s">
        <v>355</v>
      </c>
      <c r="C44" s="113" t="s">
        <v>128</v>
      </c>
      <c r="D44" s="114">
        <v>1</v>
      </c>
      <c r="E44" s="64"/>
      <c r="F44" s="44">
        <v>840</v>
      </c>
      <c r="G44" s="44">
        <f t="shared" si="1"/>
        <v>840</v>
      </c>
      <c r="L44" s="16"/>
      <c r="M44" s="16"/>
    </row>
    <row r="45" spans="1:13" ht="20.100000000000001" customHeight="1">
      <c r="A45" s="128" t="s">
        <v>129</v>
      </c>
      <c r="B45" s="124" t="s">
        <v>130</v>
      </c>
      <c r="C45" s="113" t="s">
        <v>131</v>
      </c>
      <c r="D45" s="114">
        <v>1</v>
      </c>
      <c r="E45" s="64"/>
      <c r="F45" s="44">
        <v>840</v>
      </c>
      <c r="G45" s="44">
        <f t="shared" si="1"/>
        <v>840</v>
      </c>
      <c r="L45" s="16"/>
      <c r="M45" s="16"/>
    </row>
    <row r="46" spans="1:13" ht="20.100000000000001" customHeight="1">
      <c r="A46" s="129" t="s">
        <v>132</v>
      </c>
      <c r="B46" s="125" t="s">
        <v>133</v>
      </c>
      <c r="C46" s="113" t="s">
        <v>134</v>
      </c>
      <c r="D46" s="114">
        <v>1</v>
      </c>
      <c r="E46" s="64"/>
      <c r="F46" s="44">
        <v>840</v>
      </c>
      <c r="G46" s="44">
        <f t="shared" si="1"/>
        <v>840</v>
      </c>
      <c r="L46" s="16"/>
      <c r="M46" s="16"/>
    </row>
    <row r="47" spans="1:13" ht="20.100000000000001" customHeight="1">
      <c r="A47" s="129" t="s">
        <v>135</v>
      </c>
      <c r="B47" s="125" t="s">
        <v>136</v>
      </c>
      <c r="C47" s="113" t="s">
        <v>137</v>
      </c>
      <c r="D47" s="114">
        <v>1</v>
      </c>
      <c r="E47" s="64"/>
      <c r="F47" s="44">
        <v>840</v>
      </c>
      <c r="G47" s="44">
        <f t="shared" si="0"/>
        <v>840</v>
      </c>
      <c r="L47" s="16"/>
      <c r="M47" s="16"/>
    </row>
    <row r="48" spans="1:13" ht="20.100000000000001" customHeight="1">
      <c r="A48" s="128" t="s">
        <v>138</v>
      </c>
      <c r="B48" s="126" t="s">
        <v>142</v>
      </c>
      <c r="C48" s="113" t="s">
        <v>140</v>
      </c>
      <c r="D48" s="114">
        <v>1</v>
      </c>
      <c r="E48" s="64"/>
      <c r="F48" s="44">
        <v>840</v>
      </c>
      <c r="G48" s="44">
        <f t="shared" si="0"/>
        <v>840</v>
      </c>
      <c r="L48" s="16"/>
      <c r="M48" s="16"/>
    </row>
    <row r="49" spans="1:13" ht="20.100000000000001" customHeight="1">
      <c r="A49" s="128" t="s">
        <v>141</v>
      </c>
      <c r="B49" s="126" t="s">
        <v>139</v>
      </c>
      <c r="C49" s="113" t="s">
        <v>143</v>
      </c>
      <c r="D49" s="114">
        <v>1</v>
      </c>
      <c r="E49" s="64"/>
      <c r="F49" s="44">
        <v>840</v>
      </c>
      <c r="G49" s="44">
        <f t="shared" si="0"/>
        <v>840</v>
      </c>
      <c r="L49" s="16"/>
      <c r="M49" s="16"/>
    </row>
    <row r="50" spans="1:13" ht="20.100000000000001" customHeight="1">
      <c r="A50" s="129" t="s">
        <v>144</v>
      </c>
      <c r="B50" s="125" t="s">
        <v>356</v>
      </c>
      <c r="C50" s="113" t="s">
        <v>145</v>
      </c>
      <c r="D50" s="114">
        <v>1</v>
      </c>
      <c r="E50" s="64"/>
      <c r="F50" s="44">
        <v>840</v>
      </c>
      <c r="G50" s="44">
        <f t="shared" si="0"/>
        <v>840</v>
      </c>
      <c r="L50" s="16"/>
      <c r="M50" s="16"/>
    </row>
    <row r="51" spans="1:13" ht="20.100000000000001" customHeight="1">
      <c r="A51" s="129" t="s">
        <v>146</v>
      </c>
      <c r="B51" s="125" t="s">
        <v>147</v>
      </c>
      <c r="C51" s="113" t="s">
        <v>148</v>
      </c>
      <c r="D51" s="114">
        <v>1</v>
      </c>
      <c r="E51" s="64"/>
      <c r="F51" s="44">
        <v>840</v>
      </c>
      <c r="G51" s="44">
        <f t="shared" si="0"/>
        <v>840</v>
      </c>
      <c r="L51" s="16"/>
      <c r="M51" s="16"/>
    </row>
    <row r="52" spans="1:13" ht="20.100000000000001" customHeight="1">
      <c r="A52" s="129"/>
      <c r="B52" s="121"/>
      <c r="C52" s="115"/>
      <c r="D52" s="118">
        <v>8</v>
      </c>
      <c r="E52" s="64"/>
      <c r="F52" s="44"/>
      <c r="G52" s="44"/>
      <c r="L52" s="16"/>
      <c r="M52" s="16"/>
    </row>
    <row r="53" spans="1:13" ht="20.100000000000001" customHeight="1">
      <c r="A53" s="128" t="s">
        <v>149</v>
      </c>
      <c r="B53" s="126" t="s">
        <v>150</v>
      </c>
      <c r="C53" s="115" t="s">
        <v>151</v>
      </c>
      <c r="D53" s="127">
        <v>1</v>
      </c>
      <c r="E53" s="64"/>
      <c r="F53" s="44">
        <v>840</v>
      </c>
      <c r="G53" s="44">
        <f t="shared" si="0"/>
        <v>840</v>
      </c>
      <c r="L53" s="16"/>
      <c r="M53" s="16"/>
    </row>
    <row r="54" spans="1:13" ht="20.100000000000001" customHeight="1">
      <c r="A54" s="128" t="s">
        <v>152</v>
      </c>
      <c r="B54" s="126" t="s">
        <v>153</v>
      </c>
      <c r="C54" s="115" t="s">
        <v>154</v>
      </c>
      <c r="D54" s="127">
        <v>1</v>
      </c>
      <c r="E54" s="64"/>
      <c r="F54" s="44">
        <v>840</v>
      </c>
      <c r="G54" s="44">
        <f t="shared" si="0"/>
        <v>840</v>
      </c>
      <c r="L54" s="16"/>
      <c r="M54" s="16"/>
    </row>
    <row r="55" spans="1:13" ht="20.100000000000001" customHeight="1">
      <c r="A55" s="129" t="s">
        <v>155</v>
      </c>
      <c r="B55" s="125" t="s">
        <v>156</v>
      </c>
      <c r="C55" s="115" t="s">
        <v>157</v>
      </c>
      <c r="D55" s="127">
        <v>1</v>
      </c>
      <c r="E55" s="64"/>
      <c r="F55" s="44">
        <v>840</v>
      </c>
      <c r="G55" s="44">
        <f t="shared" si="0"/>
        <v>840</v>
      </c>
      <c r="L55" s="16"/>
      <c r="M55" s="16"/>
    </row>
    <row r="56" spans="1:13" ht="20.100000000000001" customHeight="1">
      <c r="A56" s="129" t="s">
        <v>158</v>
      </c>
      <c r="B56" s="125" t="s">
        <v>159</v>
      </c>
      <c r="C56" s="115" t="s">
        <v>160</v>
      </c>
      <c r="D56" s="127">
        <v>1</v>
      </c>
      <c r="E56" s="64"/>
      <c r="F56" s="44">
        <v>840</v>
      </c>
      <c r="G56" s="44">
        <f t="shared" si="0"/>
        <v>840</v>
      </c>
      <c r="L56" s="16"/>
      <c r="M56" s="16"/>
    </row>
    <row r="57" spans="1:13" ht="20.100000000000001" customHeight="1">
      <c r="A57" s="128" t="s">
        <v>161</v>
      </c>
      <c r="B57" s="126" t="s">
        <v>162</v>
      </c>
      <c r="C57" s="115" t="s">
        <v>163</v>
      </c>
      <c r="D57" s="127">
        <v>1</v>
      </c>
      <c r="E57" s="64"/>
      <c r="F57" s="44">
        <v>840</v>
      </c>
      <c r="G57" s="44">
        <f t="shared" si="0"/>
        <v>840</v>
      </c>
      <c r="L57" s="16"/>
      <c r="M57" s="16"/>
    </row>
    <row r="58" spans="1:13" ht="20.100000000000001" customHeight="1">
      <c r="A58" s="128" t="s">
        <v>164</v>
      </c>
      <c r="B58" s="126" t="s">
        <v>165</v>
      </c>
      <c r="C58" s="115" t="s">
        <v>166</v>
      </c>
      <c r="D58" s="127">
        <v>1</v>
      </c>
      <c r="E58" s="64"/>
      <c r="F58" s="44">
        <v>840</v>
      </c>
      <c r="G58" s="44">
        <f t="shared" si="0"/>
        <v>840</v>
      </c>
      <c r="L58" s="16"/>
      <c r="M58" s="16"/>
    </row>
    <row r="59" spans="1:13" ht="20.100000000000001" customHeight="1">
      <c r="A59" s="129" t="s">
        <v>167</v>
      </c>
      <c r="B59" s="125" t="s">
        <v>168</v>
      </c>
      <c r="C59" s="115" t="s">
        <v>357</v>
      </c>
      <c r="D59" s="127">
        <v>1</v>
      </c>
      <c r="E59" s="64"/>
      <c r="F59" s="44">
        <v>840</v>
      </c>
      <c r="G59" s="44">
        <f t="shared" si="0"/>
        <v>840</v>
      </c>
      <c r="L59" s="16"/>
      <c r="M59" s="16"/>
    </row>
    <row r="60" spans="1:13" ht="20.100000000000001" customHeight="1">
      <c r="A60" s="129" t="s">
        <v>169</v>
      </c>
      <c r="B60" s="125" t="s">
        <v>170</v>
      </c>
      <c r="C60" s="115" t="s">
        <v>171</v>
      </c>
      <c r="D60" s="127">
        <v>1</v>
      </c>
      <c r="E60" s="64"/>
      <c r="F60" s="44">
        <v>840</v>
      </c>
      <c r="G60" s="44">
        <f t="shared" si="0"/>
        <v>840</v>
      </c>
      <c r="L60" s="16"/>
      <c r="M60" s="16"/>
    </row>
    <row r="61" spans="1:13" ht="20.100000000000001" customHeight="1">
      <c r="A61" s="129"/>
      <c r="B61" s="125"/>
      <c r="C61" s="115"/>
      <c r="D61" s="130">
        <v>8</v>
      </c>
      <c r="E61" s="64"/>
      <c r="F61" s="44"/>
      <c r="G61" s="44">
        <f t="shared" si="0"/>
        <v>0</v>
      </c>
      <c r="L61" s="16"/>
      <c r="M61" s="16"/>
    </row>
    <row r="62" spans="1:13" ht="20.100000000000001" customHeight="1">
      <c r="A62" s="128" t="s">
        <v>172</v>
      </c>
      <c r="B62" s="124" t="s">
        <v>173</v>
      </c>
      <c r="C62" s="123" t="s">
        <v>174</v>
      </c>
      <c r="D62" s="114">
        <v>4</v>
      </c>
      <c r="E62" s="64"/>
      <c r="F62" s="44">
        <v>48</v>
      </c>
      <c r="G62" s="44">
        <f t="shared" si="0"/>
        <v>192</v>
      </c>
      <c r="L62" s="16"/>
      <c r="M62" s="16"/>
    </row>
    <row r="63" spans="1:13" ht="20.100000000000001" customHeight="1">
      <c r="A63" s="128" t="s">
        <v>175</v>
      </c>
      <c r="B63" s="124" t="s">
        <v>176</v>
      </c>
      <c r="C63" s="123" t="s">
        <v>177</v>
      </c>
      <c r="D63" s="114">
        <v>4</v>
      </c>
      <c r="E63" s="64"/>
      <c r="F63" s="44">
        <v>48</v>
      </c>
      <c r="G63" s="44">
        <f t="shared" si="0"/>
        <v>192</v>
      </c>
      <c r="L63" s="16"/>
      <c r="M63" s="16"/>
    </row>
    <row r="64" spans="1:13" ht="20.100000000000001" customHeight="1">
      <c r="A64" s="128" t="s">
        <v>178</v>
      </c>
      <c r="B64" s="124" t="s">
        <v>179</v>
      </c>
      <c r="C64" s="123" t="s">
        <v>180</v>
      </c>
      <c r="D64" s="114">
        <v>4</v>
      </c>
      <c r="E64" s="64"/>
      <c r="F64" s="44">
        <v>48</v>
      </c>
      <c r="G64" s="44">
        <f t="shared" si="0"/>
        <v>192</v>
      </c>
      <c r="L64" s="16"/>
      <c r="M64" s="16"/>
    </row>
    <row r="65" spans="1:13" ht="20.100000000000001" customHeight="1">
      <c r="A65" s="128"/>
      <c r="B65" s="120"/>
      <c r="C65" s="123"/>
      <c r="D65" s="118">
        <v>12</v>
      </c>
      <c r="E65" s="64"/>
      <c r="F65" s="44"/>
      <c r="G65" s="44">
        <f t="shared" si="0"/>
        <v>0</v>
      </c>
      <c r="L65" s="16"/>
      <c r="M65" s="16"/>
    </row>
    <row r="66" spans="1:13" ht="20.100000000000001" customHeight="1">
      <c r="A66" s="128" t="s">
        <v>181</v>
      </c>
      <c r="B66" s="120" t="s">
        <v>184</v>
      </c>
      <c r="C66" s="112" t="s">
        <v>182</v>
      </c>
      <c r="D66" s="114">
        <v>10</v>
      </c>
      <c r="E66" s="64"/>
      <c r="F66" s="44">
        <v>66</v>
      </c>
      <c r="G66" s="44">
        <f t="shared" si="0"/>
        <v>660</v>
      </c>
      <c r="L66" s="16"/>
      <c r="M66" s="16"/>
    </row>
    <row r="67" spans="1:13" ht="20.100000000000001" customHeight="1">
      <c r="A67" s="128" t="s">
        <v>183</v>
      </c>
      <c r="B67" s="120" t="s">
        <v>184</v>
      </c>
      <c r="C67" s="112" t="s">
        <v>185</v>
      </c>
      <c r="D67" s="114">
        <v>10</v>
      </c>
      <c r="E67" s="64"/>
      <c r="F67" s="44">
        <v>66</v>
      </c>
      <c r="G67" s="44">
        <f t="shared" si="0"/>
        <v>660</v>
      </c>
      <c r="L67" s="16"/>
      <c r="M67" s="16"/>
    </row>
    <row r="68" spans="1:13" ht="20.100000000000001" customHeight="1">
      <c r="A68" s="128" t="s">
        <v>186</v>
      </c>
      <c r="B68" s="120" t="s">
        <v>187</v>
      </c>
      <c r="C68" s="112" t="s">
        <v>188</v>
      </c>
      <c r="D68" s="114">
        <v>5</v>
      </c>
      <c r="E68" s="64"/>
      <c r="F68" s="44">
        <v>66</v>
      </c>
      <c r="G68" s="44">
        <f t="shared" si="0"/>
        <v>330</v>
      </c>
      <c r="L68" s="16"/>
      <c r="M68" s="16"/>
    </row>
    <row r="69" spans="1:13" ht="20.100000000000001" customHeight="1">
      <c r="A69" s="128" t="s">
        <v>186</v>
      </c>
      <c r="B69" s="120" t="s">
        <v>358</v>
      </c>
      <c r="C69" s="112" t="s">
        <v>188</v>
      </c>
      <c r="D69" s="114">
        <v>3</v>
      </c>
      <c r="E69" s="64"/>
      <c r="F69" s="44">
        <v>66</v>
      </c>
      <c r="G69" s="44">
        <f t="shared" si="0"/>
        <v>198</v>
      </c>
      <c r="L69" s="16"/>
      <c r="M69" s="16"/>
    </row>
    <row r="70" spans="1:13" ht="20.100000000000001" customHeight="1">
      <c r="A70" s="128" t="s">
        <v>186</v>
      </c>
      <c r="B70" s="120" t="s">
        <v>359</v>
      </c>
      <c r="C70" s="112" t="s">
        <v>188</v>
      </c>
      <c r="D70" s="114">
        <v>7</v>
      </c>
      <c r="E70" s="64"/>
      <c r="F70" s="44">
        <v>66</v>
      </c>
      <c r="G70" s="44">
        <f t="shared" si="0"/>
        <v>462</v>
      </c>
      <c r="L70" s="16"/>
      <c r="M70" s="16"/>
    </row>
    <row r="71" spans="1:13" ht="20.100000000000001" customHeight="1">
      <c r="A71" s="129" t="s">
        <v>189</v>
      </c>
      <c r="B71" s="121" t="s">
        <v>191</v>
      </c>
      <c r="C71" s="112" t="s">
        <v>190</v>
      </c>
      <c r="D71" s="114">
        <v>7</v>
      </c>
      <c r="E71" s="64"/>
      <c r="F71" s="44">
        <v>66</v>
      </c>
      <c r="G71" s="44">
        <f t="shared" si="0"/>
        <v>462</v>
      </c>
      <c r="L71" s="16"/>
      <c r="M71" s="16"/>
    </row>
    <row r="72" spans="1:13" ht="20.100000000000001" customHeight="1">
      <c r="A72" s="129" t="s">
        <v>189</v>
      </c>
      <c r="B72" s="121" t="s">
        <v>192</v>
      </c>
      <c r="C72" s="112" t="s">
        <v>190</v>
      </c>
      <c r="D72" s="114">
        <v>8</v>
      </c>
      <c r="E72" s="64"/>
      <c r="F72" s="44">
        <v>66</v>
      </c>
      <c r="G72" s="44">
        <f t="shared" si="0"/>
        <v>528</v>
      </c>
      <c r="L72" s="16"/>
      <c r="M72" s="16"/>
    </row>
    <row r="73" spans="1:13" ht="20.100000000000001" customHeight="1">
      <c r="A73" s="128" t="s">
        <v>193</v>
      </c>
      <c r="B73" s="122" t="s">
        <v>195</v>
      </c>
      <c r="C73" s="112" t="s">
        <v>194</v>
      </c>
      <c r="D73" s="114">
        <v>12</v>
      </c>
      <c r="E73" s="64"/>
      <c r="F73" s="44">
        <v>66</v>
      </c>
      <c r="G73" s="44">
        <f t="shared" si="0"/>
        <v>792</v>
      </c>
      <c r="L73" s="16"/>
      <c r="M73" s="16"/>
    </row>
    <row r="74" spans="1:13" ht="20.100000000000001" customHeight="1">
      <c r="A74" s="128" t="s">
        <v>193</v>
      </c>
      <c r="B74" s="122" t="s">
        <v>360</v>
      </c>
      <c r="C74" s="112" t="s">
        <v>194</v>
      </c>
      <c r="D74" s="114">
        <v>3</v>
      </c>
      <c r="E74" s="64"/>
      <c r="F74" s="44">
        <v>66</v>
      </c>
      <c r="G74" s="44">
        <f t="shared" si="0"/>
        <v>198</v>
      </c>
      <c r="L74" s="16"/>
      <c r="M74" s="16"/>
    </row>
    <row r="75" spans="1:13" ht="20.100000000000001" customHeight="1">
      <c r="A75" s="129" t="s">
        <v>196</v>
      </c>
      <c r="B75" s="121" t="s">
        <v>198</v>
      </c>
      <c r="C75" s="112" t="s">
        <v>197</v>
      </c>
      <c r="D75" s="114">
        <v>4</v>
      </c>
      <c r="E75" s="64"/>
      <c r="F75" s="44">
        <v>66</v>
      </c>
      <c r="G75" s="44">
        <f t="shared" si="0"/>
        <v>264</v>
      </c>
      <c r="L75" s="16"/>
      <c r="M75" s="16"/>
    </row>
    <row r="76" spans="1:13" ht="20.100000000000001" customHeight="1">
      <c r="A76" s="129" t="s">
        <v>196</v>
      </c>
      <c r="B76" s="121" t="s">
        <v>199</v>
      </c>
      <c r="C76" s="112" t="s">
        <v>197</v>
      </c>
      <c r="D76" s="114">
        <v>3</v>
      </c>
      <c r="E76" s="64"/>
      <c r="F76" s="44">
        <v>66</v>
      </c>
      <c r="G76" s="44">
        <f t="shared" si="0"/>
        <v>198</v>
      </c>
      <c r="L76" s="16"/>
      <c r="M76" s="16"/>
    </row>
    <row r="77" spans="1:13" ht="20.100000000000001" customHeight="1">
      <c r="A77" s="129" t="s">
        <v>196</v>
      </c>
      <c r="B77" s="121" t="s">
        <v>361</v>
      </c>
      <c r="C77" s="112" t="s">
        <v>197</v>
      </c>
      <c r="D77" s="114">
        <v>5</v>
      </c>
      <c r="E77" s="64"/>
      <c r="F77" s="44">
        <v>66</v>
      </c>
      <c r="G77" s="44">
        <f t="shared" si="0"/>
        <v>330</v>
      </c>
      <c r="L77" s="16"/>
      <c r="M77" s="16"/>
    </row>
    <row r="78" spans="1:13" ht="20.100000000000001" customHeight="1">
      <c r="A78" s="129" t="s">
        <v>196</v>
      </c>
      <c r="B78" s="121" t="s">
        <v>362</v>
      </c>
      <c r="C78" s="112" t="s">
        <v>197</v>
      </c>
      <c r="D78" s="114">
        <v>3</v>
      </c>
      <c r="E78" s="64"/>
      <c r="F78" s="44">
        <v>66</v>
      </c>
      <c r="G78" s="44">
        <f t="shared" si="0"/>
        <v>198</v>
      </c>
      <c r="L78" s="16"/>
      <c r="M78" s="16"/>
    </row>
    <row r="79" spans="1:13" ht="20.100000000000001" customHeight="1">
      <c r="A79" s="128" t="s">
        <v>200</v>
      </c>
      <c r="B79" s="122" t="s">
        <v>363</v>
      </c>
      <c r="C79" s="112" t="s">
        <v>201</v>
      </c>
      <c r="D79" s="114">
        <v>10</v>
      </c>
      <c r="E79" s="64"/>
      <c r="F79" s="44">
        <v>66</v>
      </c>
      <c r="G79" s="44">
        <f t="shared" si="0"/>
        <v>660</v>
      </c>
      <c r="L79" s="16"/>
      <c r="M79" s="16"/>
    </row>
    <row r="80" spans="1:13" ht="20.100000000000001" customHeight="1">
      <c r="A80" s="129" t="s">
        <v>202</v>
      </c>
      <c r="B80" s="121" t="s">
        <v>203</v>
      </c>
      <c r="C80" s="112" t="s">
        <v>204</v>
      </c>
      <c r="D80" s="114">
        <v>3</v>
      </c>
      <c r="E80" s="64"/>
      <c r="F80" s="44">
        <v>66</v>
      </c>
      <c r="G80" s="44">
        <f t="shared" si="0"/>
        <v>198</v>
      </c>
      <c r="L80" s="16"/>
      <c r="M80" s="16"/>
    </row>
    <row r="81" spans="1:13" ht="20.100000000000001" customHeight="1">
      <c r="A81" s="129" t="s">
        <v>202</v>
      </c>
      <c r="B81" s="121" t="s">
        <v>364</v>
      </c>
      <c r="C81" s="112" t="s">
        <v>204</v>
      </c>
      <c r="D81" s="114">
        <v>2</v>
      </c>
      <c r="E81" s="64"/>
      <c r="F81" s="44">
        <v>66</v>
      </c>
      <c r="G81" s="44">
        <f t="shared" si="0"/>
        <v>132</v>
      </c>
      <c r="L81" s="16"/>
      <c r="M81" s="16"/>
    </row>
    <row r="82" spans="1:13" ht="20.100000000000001" customHeight="1">
      <c r="A82" s="128" t="s">
        <v>205</v>
      </c>
      <c r="B82" s="122" t="s">
        <v>206</v>
      </c>
      <c r="C82" s="112" t="s">
        <v>207</v>
      </c>
      <c r="D82" s="114">
        <v>5</v>
      </c>
      <c r="E82" s="64"/>
      <c r="F82" s="44">
        <v>66</v>
      </c>
      <c r="G82" s="44">
        <f t="shared" si="0"/>
        <v>330</v>
      </c>
      <c r="L82" s="16"/>
      <c r="M82" s="16"/>
    </row>
    <row r="83" spans="1:13" ht="20.100000000000001" customHeight="1">
      <c r="A83" s="128" t="s">
        <v>208</v>
      </c>
      <c r="B83" s="120" t="s">
        <v>211</v>
      </c>
      <c r="C83" s="112" t="s">
        <v>210</v>
      </c>
      <c r="D83" s="114">
        <v>3</v>
      </c>
      <c r="E83" s="64"/>
      <c r="F83" s="44">
        <v>66</v>
      </c>
      <c r="G83" s="44">
        <f t="shared" si="0"/>
        <v>198</v>
      </c>
      <c r="L83" s="16"/>
      <c r="M83" s="16"/>
    </row>
    <row r="84" spans="1:13" ht="20.100000000000001" customHeight="1">
      <c r="A84" s="128" t="s">
        <v>208</v>
      </c>
      <c r="B84" s="120" t="s">
        <v>209</v>
      </c>
      <c r="C84" s="112" t="s">
        <v>210</v>
      </c>
      <c r="D84" s="114">
        <v>2</v>
      </c>
      <c r="E84" s="64"/>
      <c r="F84" s="44">
        <v>66</v>
      </c>
      <c r="G84" s="44">
        <f t="shared" si="0"/>
        <v>132</v>
      </c>
      <c r="L84" s="16"/>
      <c r="M84" s="16"/>
    </row>
    <row r="85" spans="1:13" ht="20.100000000000001" customHeight="1">
      <c r="A85" s="128"/>
      <c r="B85" s="120"/>
      <c r="C85" s="112"/>
      <c r="D85" s="118">
        <v>105</v>
      </c>
      <c r="E85" s="64"/>
      <c r="F85" s="44"/>
      <c r="G85" s="44"/>
      <c r="L85" s="16"/>
      <c r="M85" s="16"/>
    </row>
    <row r="86" spans="1:13" ht="20.100000000000001" customHeight="1">
      <c r="A86" s="128" t="s">
        <v>212</v>
      </c>
      <c r="B86" s="120" t="s">
        <v>211</v>
      </c>
      <c r="C86" s="112" t="s">
        <v>214</v>
      </c>
      <c r="D86" s="114">
        <v>5</v>
      </c>
      <c r="E86" s="64"/>
      <c r="F86" s="44">
        <v>54</v>
      </c>
      <c r="G86" s="44">
        <f t="shared" si="0"/>
        <v>270</v>
      </c>
      <c r="L86" s="16"/>
      <c r="M86" s="16"/>
    </row>
    <row r="87" spans="1:13" ht="20.100000000000001" customHeight="1">
      <c r="A87" s="128" t="s">
        <v>215</v>
      </c>
      <c r="B87" s="120" t="s">
        <v>211</v>
      </c>
      <c r="C87" s="112" t="s">
        <v>216</v>
      </c>
      <c r="D87" s="114">
        <v>5</v>
      </c>
      <c r="E87" s="64"/>
      <c r="F87" s="44">
        <v>54</v>
      </c>
      <c r="G87" s="44">
        <f t="shared" si="0"/>
        <v>270</v>
      </c>
      <c r="L87" s="16"/>
      <c r="M87" s="16"/>
    </row>
    <row r="88" spans="1:13" ht="20.100000000000001" customHeight="1">
      <c r="A88" s="128" t="s">
        <v>217</v>
      </c>
      <c r="B88" s="121" t="s">
        <v>213</v>
      </c>
      <c r="C88" s="112" t="s">
        <v>218</v>
      </c>
      <c r="D88" s="114">
        <v>3</v>
      </c>
      <c r="E88" s="64"/>
      <c r="F88" s="44">
        <v>54</v>
      </c>
      <c r="G88" s="44">
        <f t="shared" si="0"/>
        <v>162</v>
      </c>
      <c r="L88" s="16"/>
      <c r="M88" s="16"/>
    </row>
    <row r="89" spans="1:13" ht="20.100000000000001" customHeight="1">
      <c r="A89" s="128" t="s">
        <v>217</v>
      </c>
      <c r="B89" s="121" t="s">
        <v>365</v>
      </c>
      <c r="C89" s="112" t="s">
        <v>218</v>
      </c>
      <c r="D89" s="114">
        <v>2</v>
      </c>
      <c r="E89" s="64"/>
      <c r="F89" s="44">
        <v>54</v>
      </c>
      <c r="G89" s="44">
        <f t="shared" si="0"/>
        <v>108</v>
      </c>
      <c r="L89" s="16"/>
      <c r="M89" s="16"/>
    </row>
    <row r="90" spans="1:13" ht="20.100000000000001" customHeight="1">
      <c r="A90" s="128" t="s">
        <v>219</v>
      </c>
      <c r="B90" s="122" t="s">
        <v>221</v>
      </c>
      <c r="C90" s="112" t="s">
        <v>220</v>
      </c>
      <c r="D90" s="114">
        <v>10</v>
      </c>
      <c r="E90" s="64"/>
      <c r="F90" s="44">
        <v>54</v>
      </c>
      <c r="G90" s="44">
        <f t="shared" si="0"/>
        <v>540</v>
      </c>
      <c r="L90" s="16"/>
      <c r="M90" s="16"/>
    </row>
    <row r="91" spans="1:13" ht="20.100000000000001" customHeight="1">
      <c r="A91" s="128" t="s">
        <v>222</v>
      </c>
      <c r="B91" s="121" t="s">
        <v>224</v>
      </c>
      <c r="C91" s="112" t="s">
        <v>223</v>
      </c>
      <c r="D91" s="114">
        <v>10</v>
      </c>
      <c r="E91" s="64"/>
      <c r="F91" s="44">
        <v>54</v>
      </c>
      <c r="G91" s="44">
        <f t="shared" si="0"/>
        <v>540</v>
      </c>
      <c r="L91" s="16"/>
      <c r="M91" s="16"/>
    </row>
    <row r="92" spans="1:13" ht="20.100000000000001" customHeight="1">
      <c r="A92" s="128" t="s">
        <v>225</v>
      </c>
      <c r="B92" s="122" t="s">
        <v>226</v>
      </c>
      <c r="C92" s="112" t="s">
        <v>227</v>
      </c>
      <c r="D92" s="114">
        <v>10</v>
      </c>
      <c r="E92" s="64"/>
      <c r="F92" s="44">
        <v>54</v>
      </c>
      <c r="G92" s="44">
        <f t="shared" si="0"/>
        <v>540</v>
      </c>
      <c r="L92" s="16"/>
      <c r="M92" s="16"/>
    </row>
    <row r="93" spans="1:13" ht="20.100000000000001" customHeight="1">
      <c r="A93" s="128" t="s">
        <v>228</v>
      </c>
      <c r="B93" s="121" t="s">
        <v>229</v>
      </c>
      <c r="C93" s="112" t="s">
        <v>230</v>
      </c>
      <c r="D93" s="114">
        <v>10</v>
      </c>
      <c r="E93" s="64"/>
      <c r="F93" s="44">
        <v>54</v>
      </c>
      <c r="G93" s="44">
        <f t="shared" si="0"/>
        <v>540</v>
      </c>
      <c r="L93" s="16"/>
      <c r="M93" s="16"/>
    </row>
    <row r="94" spans="1:13" ht="20.100000000000001" customHeight="1">
      <c r="A94" s="128" t="s">
        <v>231</v>
      </c>
      <c r="B94" s="122" t="s">
        <v>232</v>
      </c>
      <c r="C94" s="112" t="s">
        <v>233</v>
      </c>
      <c r="D94" s="114">
        <v>5</v>
      </c>
      <c r="E94" s="64"/>
      <c r="F94" s="44">
        <v>54</v>
      </c>
      <c r="G94" s="44">
        <f t="shared" ref="G94:G102" si="2">D94*F94</f>
        <v>270</v>
      </c>
      <c r="L94" s="16"/>
      <c r="M94" s="16"/>
    </row>
    <row r="95" spans="1:13" ht="20.100000000000001" customHeight="1">
      <c r="A95" s="128" t="s">
        <v>234</v>
      </c>
      <c r="B95" s="120" t="s">
        <v>237</v>
      </c>
      <c r="C95" s="112" t="s">
        <v>235</v>
      </c>
      <c r="D95" s="114">
        <v>5</v>
      </c>
      <c r="E95" s="64"/>
      <c r="F95" s="44">
        <v>54</v>
      </c>
      <c r="G95" s="44">
        <f t="shared" si="2"/>
        <v>270</v>
      </c>
      <c r="L95" s="16"/>
      <c r="M95" s="16"/>
    </row>
    <row r="96" spans="1:13" ht="20.100000000000001" customHeight="1">
      <c r="A96" s="128" t="s">
        <v>236</v>
      </c>
      <c r="B96" s="120" t="s">
        <v>237</v>
      </c>
      <c r="C96" s="112" t="s">
        <v>238</v>
      </c>
      <c r="D96" s="114">
        <v>5</v>
      </c>
      <c r="E96" s="64"/>
      <c r="F96" s="44">
        <v>54</v>
      </c>
      <c r="G96" s="44">
        <f t="shared" si="2"/>
        <v>270</v>
      </c>
      <c r="L96" s="16"/>
      <c r="M96" s="16"/>
    </row>
    <row r="97" spans="1:13" ht="20.100000000000001" customHeight="1">
      <c r="A97" s="128"/>
      <c r="B97" s="120"/>
      <c r="C97" s="112"/>
      <c r="D97" s="118">
        <v>70</v>
      </c>
      <c r="E97" s="64"/>
      <c r="F97" s="44"/>
      <c r="G97" s="44"/>
      <c r="L97" s="16"/>
      <c r="M97" s="16"/>
    </row>
    <row r="98" spans="1:13" ht="20.100000000000001" customHeight="1">
      <c r="A98" s="131" t="s">
        <v>239</v>
      </c>
      <c r="B98" s="113" t="s">
        <v>240</v>
      </c>
      <c r="C98" s="113" t="s">
        <v>241</v>
      </c>
      <c r="D98" s="114">
        <v>3</v>
      </c>
      <c r="E98" s="64"/>
      <c r="F98" s="44">
        <v>66</v>
      </c>
      <c r="G98" s="44">
        <f t="shared" si="2"/>
        <v>198</v>
      </c>
      <c r="L98" s="16"/>
      <c r="M98" s="16"/>
    </row>
    <row r="99" spans="1:13" ht="20.100000000000001" customHeight="1">
      <c r="A99" s="131" t="s">
        <v>242</v>
      </c>
      <c r="B99" s="113" t="s">
        <v>243</v>
      </c>
      <c r="C99" s="113" t="s">
        <v>244</v>
      </c>
      <c r="D99" s="114">
        <v>3</v>
      </c>
      <c r="E99" s="64"/>
      <c r="F99" s="44">
        <v>66</v>
      </c>
      <c r="G99" s="44">
        <f t="shared" si="2"/>
        <v>198</v>
      </c>
      <c r="L99" s="16"/>
      <c r="M99" s="16"/>
    </row>
    <row r="100" spans="1:13" ht="20.100000000000001" customHeight="1">
      <c r="A100" s="131" t="s">
        <v>366</v>
      </c>
      <c r="B100" s="113" t="s">
        <v>245</v>
      </c>
      <c r="C100" s="113" t="s">
        <v>246</v>
      </c>
      <c r="D100" s="114">
        <v>3</v>
      </c>
      <c r="E100" s="64"/>
      <c r="F100" s="44">
        <v>66</v>
      </c>
      <c r="G100" s="44">
        <f t="shared" si="2"/>
        <v>198</v>
      </c>
      <c r="L100" s="16"/>
      <c r="M100" s="16"/>
    </row>
    <row r="101" spans="1:13" ht="20.100000000000001" customHeight="1">
      <c r="A101" s="131" t="s">
        <v>249</v>
      </c>
      <c r="B101" s="113" t="s">
        <v>247</v>
      </c>
      <c r="C101" s="113" t="s">
        <v>248</v>
      </c>
      <c r="D101" s="114">
        <v>3</v>
      </c>
      <c r="E101" s="64"/>
      <c r="F101" s="44">
        <v>66</v>
      </c>
      <c r="G101" s="44">
        <f t="shared" si="2"/>
        <v>198</v>
      </c>
      <c r="L101" s="16"/>
      <c r="M101" s="16"/>
    </row>
    <row r="102" spans="1:13" ht="20.100000000000001" customHeight="1">
      <c r="A102" s="131" t="s">
        <v>367</v>
      </c>
      <c r="B102" s="113" t="s">
        <v>250</v>
      </c>
      <c r="C102" s="113" t="s">
        <v>251</v>
      </c>
      <c r="D102" s="114">
        <v>3</v>
      </c>
      <c r="E102" s="64"/>
      <c r="F102" s="44">
        <v>66</v>
      </c>
      <c r="G102" s="44">
        <f t="shared" si="2"/>
        <v>198</v>
      </c>
      <c r="L102" s="16"/>
      <c r="M102" s="16"/>
    </row>
    <row r="103" spans="1:13" ht="20.100000000000001" customHeight="1">
      <c r="A103" s="131"/>
      <c r="B103" s="113"/>
      <c r="C103" s="113"/>
      <c r="D103" s="118">
        <v>15</v>
      </c>
      <c r="E103" s="64"/>
      <c r="F103" s="44"/>
      <c r="G103" s="44"/>
      <c r="L103" s="16"/>
      <c r="M103" s="16"/>
    </row>
    <row r="104" spans="1:13" ht="20.100000000000001" customHeight="1">
      <c r="A104" s="82">
        <v>185764</v>
      </c>
      <c r="B104" s="80">
        <v>210127379</v>
      </c>
      <c r="C104" s="80" t="s">
        <v>301</v>
      </c>
      <c r="D104" s="68">
        <v>2</v>
      </c>
      <c r="E104" s="38"/>
      <c r="F104" s="44">
        <v>25</v>
      </c>
      <c r="G104" s="44">
        <f t="shared" si="0"/>
        <v>50</v>
      </c>
      <c r="L104" s="16"/>
      <c r="M104" s="16"/>
    </row>
    <row r="105" spans="1:13" ht="20.100000000000001" customHeight="1">
      <c r="A105" s="80" t="s">
        <v>302</v>
      </c>
      <c r="B105" s="80" t="s">
        <v>303</v>
      </c>
      <c r="C105" s="80" t="s">
        <v>304</v>
      </c>
      <c r="D105" s="68">
        <v>2</v>
      </c>
      <c r="E105" s="38"/>
      <c r="F105" s="44">
        <v>25</v>
      </c>
      <c r="G105" s="44">
        <f t="shared" si="0"/>
        <v>50</v>
      </c>
      <c r="L105" s="16"/>
      <c r="M105" s="16"/>
    </row>
    <row r="106" spans="1:13" ht="20.100000000000001" customHeight="1">
      <c r="A106" s="82">
        <v>185768</v>
      </c>
      <c r="B106" s="80" t="s">
        <v>305</v>
      </c>
      <c r="C106" s="80" t="s">
        <v>306</v>
      </c>
      <c r="D106" s="68">
        <v>0</v>
      </c>
      <c r="E106" s="38"/>
      <c r="F106" s="44">
        <v>25</v>
      </c>
      <c r="G106" s="44">
        <f t="shared" si="0"/>
        <v>0</v>
      </c>
      <c r="L106" s="16"/>
      <c r="M106" s="16"/>
    </row>
    <row r="107" spans="1:13" ht="20.100000000000001" customHeight="1">
      <c r="A107" s="82" t="s">
        <v>307</v>
      </c>
      <c r="B107" s="80" t="s">
        <v>308</v>
      </c>
      <c r="C107" s="80" t="s">
        <v>309</v>
      </c>
      <c r="D107" s="68">
        <v>1</v>
      </c>
      <c r="E107" s="38"/>
      <c r="F107" s="44">
        <v>25</v>
      </c>
      <c r="G107" s="44">
        <f t="shared" si="0"/>
        <v>25</v>
      </c>
      <c r="L107" s="16"/>
      <c r="M107" s="16"/>
    </row>
    <row r="108" spans="1:13" ht="20.100000000000001" customHeight="1">
      <c r="A108" s="82" t="s">
        <v>310</v>
      </c>
      <c r="B108" s="80" t="s">
        <v>311</v>
      </c>
      <c r="C108" s="80" t="s">
        <v>312</v>
      </c>
      <c r="D108" s="68">
        <v>2</v>
      </c>
      <c r="E108" s="38"/>
      <c r="F108" s="44">
        <v>25</v>
      </c>
      <c r="G108" s="44">
        <f t="shared" si="0"/>
        <v>50</v>
      </c>
      <c r="L108" s="16"/>
      <c r="M108" s="16"/>
    </row>
    <row r="109" spans="1:13" ht="20.100000000000001" customHeight="1">
      <c r="A109" s="82" t="s">
        <v>313</v>
      </c>
      <c r="B109" s="80" t="s">
        <v>314</v>
      </c>
      <c r="C109" s="80" t="s">
        <v>315</v>
      </c>
      <c r="D109" s="68">
        <v>1</v>
      </c>
      <c r="E109" s="38"/>
      <c r="F109" s="44">
        <v>25</v>
      </c>
      <c r="G109" s="44">
        <f t="shared" si="0"/>
        <v>25</v>
      </c>
      <c r="L109" s="16"/>
      <c r="M109" s="16"/>
    </row>
    <row r="110" spans="1:13" ht="20.100000000000001" customHeight="1">
      <c r="A110" s="83"/>
      <c r="B110" s="84"/>
      <c r="C110" s="85"/>
      <c r="D110" s="66">
        <f>SUM(D104:D109)</f>
        <v>8</v>
      </c>
      <c r="E110" s="38"/>
      <c r="F110" s="44"/>
      <c r="G110" s="44"/>
      <c r="L110" s="16"/>
      <c r="M110" s="16"/>
    </row>
    <row r="111" spans="1:13" ht="20.100000000000001" customHeight="1">
      <c r="A111" s="94" t="s">
        <v>391</v>
      </c>
      <c r="B111" s="68" t="s">
        <v>400</v>
      </c>
      <c r="C111" s="113" t="s">
        <v>332</v>
      </c>
      <c r="D111" s="124">
        <v>1</v>
      </c>
      <c r="E111" s="38"/>
      <c r="F111" s="116">
        <v>720</v>
      </c>
      <c r="G111" s="116">
        <f t="shared" ref="G111" si="3">D111*F111</f>
        <v>720</v>
      </c>
      <c r="L111" s="16"/>
      <c r="M111" s="16"/>
    </row>
    <row r="112" spans="1:13" ht="20.100000000000001" customHeight="1">
      <c r="A112" s="94" t="s">
        <v>391</v>
      </c>
      <c r="B112" s="114" t="s">
        <v>401</v>
      </c>
      <c r="C112" s="64" t="s">
        <v>332</v>
      </c>
      <c r="D112" s="57">
        <v>1</v>
      </c>
      <c r="E112" s="38"/>
      <c r="F112" s="44">
        <v>720</v>
      </c>
      <c r="G112" s="44">
        <f t="shared" ref="G112" si="4">D112*F112</f>
        <v>720</v>
      </c>
      <c r="L112" s="16"/>
      <c r="M112" s="16"/>
    </row>
    <row r="113" spans="1:13" ht="20.100000000000001" customHeight="1">
      <c r="B113" s="50"/>
      <c r="C113" s="51"/>
      <c r="D113" s="52"/>
      <c r="F113" s="45" t="s">
        <v>34</v>
      </c>
      <c r="G113" s="46">
        <f>SUM(G24:G112)</f>
        <v>41636</v>
      </c>
      <c r="L113" s="16"/>
      <c r="M113" s="16"/>
    </row>
    <row r="114" spans="1:13" ht="20.100000000000001" customHeight="1">
      <c r="A114" s="87"/>
      <c r="B114" s="20"/>
      <c r="C114" s="51"/>
      <c r="D114" s="53"/>
      <c r="F114" s="45" t="s">
        <v>35</v>
      </c>
      <c r="G114" s="46">
        <f>G113*0.12</f>
        <v>4996.32</v>
      </c>
      <c r="L114" s="16"/>
      <c r="M114" s="16"/>
    </row>
    <row r="115" spans="1:13" ht="20.100000000000001" customHeight="1">
      <c r="A115" s="87"/>
      <c r="B115" s="20"/>
      <c r="C115" s="51"/>
      <c r="D115" s="52"/>
      <c r="F115" s="45" t="s">
        <v>36</v>
      </c>
      <c r="G115" s="46">
        <f>SUM(G113:G114)</f>
        <v>46632.32</v>
      </c>
      <c r="L115" s="16"/>
      <c r="M115" s="16"/>
    </row>
    <row r="116" spans="1:13" ht="20.100000000000001" customHeight="1">
      <c r="B116" s="54"/>
      <c r="C116" s="51"/>
      <c r="L116" s="16"/>
      <c r="M116" s="16"/>
    </row>
    <row r="117" spans="1:13" ht="20.100000000000001" customHeight="1">
      <c r="B117" s="20"/>
      <c r="C117" s="20"/>
      <c r="D117" s="55"/>
      <c r="E117" s="20"/>
    </row>
    <row r="118" spans="1:13" ht="20.100000000000001" customHeight="1">
      <c r="B118" s="106" t="s">
        <v>368</v>
      </c>
      <c r="C118" s="107"/>
      <c r="D118" s="107"/>
      <c r="E118" s="20"/>
    </row>
    <row r="119" spans="1:13" ht="20.100000000000001" customHeight="1">
      <c r="B119" s="106" t="s">
        <v>252</v>
      </c>
      <c r="C119" s="107"/>
      <c r="D119" s="107"/>
      <c r="E119" s="20"/>
    </row>
    <row r="120" spans="1:13" ht="20.100000000000001" customHeight="1">
      <c r="B120" s="73" t="s">
        <v>39</v>
      </c>
      <c r="C120" s="66" t="s">
        <v>40</v>
      </c>
      <c r="D120" s="66" t="s">
        <v>31</v>
      </c>
      <c r="E120" s="20"/>
    </row>
    <row r="121" spans="1:13" ht="20.100000000000001" customHeight="1">
      <c r="B121" s="68" t="s">
        <v>253</v>
      </c>
      <c r="C121" s="75" t="s">
        <v>254</v>
      </c>
      <c r="D121" s="68">
        <v>1</v>
      </c>
      <c r="E121" s="20"/>
    </row>
    <row r="122" spans="1:13" ht="20.100000000000001" customHeight="1">
      <c r="B122" s="68" t="s">
        <v>255</v>
      </c>
      <c r="C122" s="75" t="s">
        <v>256</v>
      </c>
      <c r="D122" s="68">
        <v>1</v>
      </c>
      <c r="E122" s="20"/>
    </row>
    <row r="123" spans="1:13" ht="20.100000000000001" customHeight="1">
      <c r="B123" s="68" t="s">
        <v>257</v>
      </c>
      <c r="C123" s="75" t="s">
        <v>258</v>
      </c>
      <c r="D123" s="68">
        <v>1</v>
      </c>
      <c r="E123" s="20"/>
    </row>
    <row r="124" spans="1:13" ht="20.100000000000001" customHeight="1">
      <c r="B124" s="68" t="s">
        <v>259</v>
      </c>
      <c r="C124" s="75" t="s">
        <v>260</v>
      </c>
      <c r="D124" s="68">
        <v>2</v>
      </c>
      <c r="E124" s="20"/>
    </row>
    <row r="125" spans="1:13" ht="20.100000000000001" customHeight="1">
      <c r="B125" s="68" t="s">
        <v>261</v>
      </c>
      <c r="C125" s="75" t="s">
        <v>262</v>
      </c>
      <c r="D125" s="68">
        <v>1</v>
      </c>
      <c r="E125" s="20"/>
    </row>
    <row r="126" spans="1:13" ht="20.100000000000001" customHeight="1">
      <c r="B126" s="68" t="s">
        <v>263</v>
      </c>
      <c r="C126" s="74" t="s">
        <v>264</v>
      </c>
      <c r="D126" s="68">
        <v>1</v>
      </c>
      <c r="E126" s="20"/>
    </row>
    <row r="127" spans="1:13" ht="20.100000000000001" customHeight="1">
      <c r="B127" s="68" t="s">
        <v>265</v>
      </c>
      <c r="C127" s="75" t="s">
        <v>266</v>
      </c>
      <c r="D127" s="68">
        <v>1</v>
      </c>
      <c r="E127" s="20"/>
    </row>
    <row r="128" spans="1:13" ht="20.100000000000001" customHeight="1">
      <c r="B128" s="68" t="s">
        <v>267</v>
      </c>
      <c r="C128" s="75" t="s">
        <v>268</v>
      </c>
      <c r="D128" s="68">
        <v>2</v>
      </c>
      <c r="E128" s="20"/>
    </row>
    <row r="129" spans="2:4" ht="20.100000000000001" customHeight="1">
      <c r="B129" s="68"/>
      <c r="C129" s="75" t="s">
        <v>268</v>
      </c>
      <c r="D129" s="68">
        <v>2</v>
      </c>
    </row>
    <row r="130" spans="2:4" ht="20.100000000000001" customHeight="1">
      <c r="B130" s="68" t="s">
        <v>269</v>
      </c>
      <c r="C130" s="75" t="s">
        <v>270</v>
      </c>
      <c r="D130" s="68">
        <v>1</v>
      </c>
    </row>
    <row r="131" spans="2:4" ht="20.100000000000001" customHeight="1">
      <c r="B131" s="68" t="s">
        <v>271</v>
      </c>
      <c r="C131" s="75" t="s">
        <v>272</v>
      </c>
      <c r="D131" s="68">
        <v>2</v>
      </c>
    </row>
    <row r="132" spans="2:4" ht="20.100000000000001" customHeight="1">
      <c r="B132" s="68" t="s">
        <v>273</v>
      </c>
      <c r="C132" s="75" t="s">
        <v>274</v>
      </c>
      <c r="D132" s="68">
        <v>2</v>
      </c>
    </row>
    <row r="133" spans="2:4" ht="20.100000000000001" customHeight="1">
      <c r="B133" s="68"/>
      <c r="C133" s="80" t="s">
        <v>369</v>
      </c>
      <c r="D133" s="68">
        <v>1</v>
      </c>
    </row>
    <row r="134" spans="2:4" ht="20.100000000000001" customHeight="1">
      <c r="B134" s="68"/>
      <c r="C134" s="75"/>
      <c r="D134" s="66">
        <v>17</v>
      </c>
    </row>
    <row r="135" spans="2:4" ht="20.100000000000001" customHeight="1">
      <c r="B135" s="70" t="s">
        <v>275</v>
      </c>
      <c r="C135" s="80" t="s">
        <v>276</v>
      </c>
      <c r="D135" s="68">
        <v>1</v>
      </c>
    </row>
    <row r="136" spans="2:4" ht="20.100000000000001" customHeight="1">
      <c r="B136" s="70" t="s">
        <v>277</v>
      </c>
      <c r="C136" s="80" t="s">
        <v>278</v>
      </c>
      <c r="D136" s="68">
        <v>1</v>
      </c>
    </row>
    <row r="137" spans="2:4" ht="20.100000000000001" customHeight="1">
      <c r="B137" s="70" t="s">
        <v>279</v>
      </c>
      <c r="C137" s="80" t="s">
        <v>280</v>
      </c>
      <c r="D137" s="68">
        <v>1</v>
      </c>
    </row>
    <row r="138" spans="2:4" ht="20.100000000000001" customHeight="1">
      <c r="B138" s="70" t="s">
        <v>281</v>
      </c>
      <c r="C138" s="80" t="s">
        <v>282</v>
      </c>
      <c r="D138" s="68">
        <v>1</v>
      </c>
    </row>
    <row r="139" spans="2:4" ht="20.100000000000001" customHeight="1">
      <c r="B139" s="70" t="s">
        <v>283</v>
      </c>
      <c r="C139" s="80" t="s">
        <v>284</v>
      </c>
      <c r="D139" s="68">
        <v>1</v>
      </c>
    </row>
    <row r="140" spans="2:4" ht="20.100000000000001" customHeight="1">
      <c r="B140" s="70" t="s">
        <v>285</v>
      </c>
      <c r="C140" s="80" t="s">
        <v>286</v>
      </c>
      <c r="D140" s="68">
        <v>1</v>
      </c>
    </row>
    <row r="141" spans="2:4" ht="20.100000000000001" customHeight="1">
      <c r="B141" s="70" t="s">
        <v>287</v>
      </c>
      <c r="C141" s="80" t="s">
        <v>288</v>
      </c>
      <c r="D141" s="68">
        <v>1</v>
      </c>
    </row>
    <row r="142" spans="2:4" ht="20.100000000000001" customHeight="1">
      <c r="B142" s="70" t="s">
        <v>289</v>
      </c>
      <c r="C142" s="80" t="s">
        <v>288</v>
      </c>
      <c r="D142" s="68">
        <v>1</v>
      </c>
    </row>
    <row r="143" spans="2:4" ht="20.100000000000001" customHeight="1">
      <c r="B143" s="70" t="s">
        <v>290</v>
      </c>
      <c r="C143" s="80" t="s">
        <v>291</v>
      </c>
      <c r="D143" s="68">
        <v>1</v>
      </c>
    </row>
    <row r="144" spans="2:4" ht="20.100000000000001" customHeight="1">
      <c r="B144" s="70" t="s">
        <v>292</v>
      </c>
      <c r="C144" s="80" t="s">
        <v>291</v>
      </c>
      <c r="D144" s="68">
        <v>1</v>
      </c>
    </row>
    <row r="145" spans="2:4" ht="20.100000000000001" customHeight="1">
      <c r="B145" s="70" t="s">
        <v>293</v>
      </c>
      <c r="C145" s="80" t="s">
        <v>294</v>
      </c>
      <c r="D145" s="68">
        <v>1</v>
      </c>
    </row>
    <row r="146" spans="2:4" ht="20.100000000000001" customHeight="1">
      <c r="B146" s="70" t="s">
        <v>295</v>
      </c>
      <c r="C146" s="80" t="s">
        <v>296</v>
      </c>
      <c r="D146" s="68">
        <v>1</v>
      </c>
    </row>
    <row r="147" spans="2:4" ht="20.100000000000001" customHeight="1">
      <c r="B147" s="68" t="s">
        <v>297</v>
      </c>
      <c r="C147" s="75" t="s">
        <v>298</v>
      </c>
      <c r="D147" s="68">
        <v>1</v>
      </c>
    </row>
    <row r="148" spans="2:4" ht="20.100000000000001" customHeight="1">
      <c r="B148" s="68" t="s">
        <v>299</v>
      </c>
      <c r="C148" s="75" t="s">
        <v>300</v>
      </c>
      <c r="D148" s="68">
        <v>1</v>
      </c>
    </row>
    <row r="149" spans="2:4" ht="20.100000000000001" customHeight="1">
      <c r="B149" s="68"/>
      <c r="C149" s="66" t="s">
        <v>370</v>
      </c>
      <c r="D149" s="68"/>
    </row>
    <row r="150" spans="2:4" ht="20.100000000000001" customHeight="1">
      <c r="B150" s="70" t="s">
        <v>371</v>
      </c>
      <c r="C150" s="80" t="s">
        <v>372</v>
      </c>
      <c r="D150" s="68">
        <v>2</v>
      </c>
    </row>
    <row r="151" spans="2:4" ht="20.100000000000001" customHeight="1">
      <c r="B151" s="70" t="s">
        <v>373</v>
      </c>
      <c r="C151" s="80" t="s">
        <v>374</v>
      </c>
      <c r="D151" s="68">
        <v>2</v>
      </c>
    </row>
    <row r="152" spans="2:4" ht="20.100000000000001" customHeight="1">
      <c r="B152" s="70" t="s">
        <v>375</v>
      </c>
      <c r="C152" s="80" t="s">
        <v>376</v>
      </c>
      <c r="D152" s="68">
        <v>1</v>
      </c>
    </row>
    <row r="153" spans="2:4" ht="20.100000000000001" customHeight="1">
      <c r="B153" s="81"/>
      <c r="C153" s="80"/>
      <c r="D153" s="66">
        <f>SUM(D135:D152)</f>
        <v>19</v>
      </c>
    </row>
    <row r="154" spans="2:4" ht="20.100000000000001" customHeight="1">
      <c r="B154" s="20"/>
      <c r="C154" s="86"/>
      <c r="D154" s="56"/>
    </row>
    <row r="155" spans="2:4" ht="20.100000000000001" customHeight="1">
      <c r="B155" s="110" t="s">
        <v>377</v>
      </c>
      <c r="C155" s="111"/>
      <c r="D155" s="56"/>
    </row>
    <row r="156" spans="2:4" ht="20.100000000000001" customHeight="1">
      <c r="B156" s="89" t="s">
        <v>39</v>
      </c>
      <c r="C156" s="89" t="s">
        <v>40</v>
      </c>
      <c r="D156" s="56"/>
    </row>
    <row r="157" spans="2:4" ht="20.100000000000001" customHeight="1">
      <c r="B157" s="90"/>
      <c r="C157" s="88" t="s">
        <v>55</v>
      </c>
      <c r="D157" s="56"/>
    </row>
    <row r="158" spans="2:4" ht="20.100000000000001" customHeight="1">
      <c r="B158" s="91">
        <v>2</v>
      </c>
      <c r="C158" s="92" t="s">
        <v>316</v>
      </c>
      <c r="D158" s="56"/>
    </row>
    <row r="159" spans="2:4" ht="20.100000000000001" customHeight="1">
      <c r="B159" s="91">
        <v>1</v>
      </c>
      <c r="C159" s="92" t="s">
        <v>317</v>
      </c>
      <c r="D159" s="56"/>
    </row>
    <row r="160" spans="2:4" ht="20.100000000000001" customHeight="1">
      <c r="B160" s="91">
        <v>1</v>
      </c>
      <c r="C160" s="92" t="s">
        <v>378</v>
      </c>
      <c r="D160" s="56"/>
    </row>
    <row r="161" spans="2:4" ht="20.100000000000001" customHeight="1">
      <c r="B161" s="91">
        <v>1</v>
      </c>
      <c r="C161" s="92" t="s">
        <v>58</v>
      </c>
      <c r="D161" s="56"/>
    </row>
    <row r="162" spans="2:4" ht="20.100000000000001" customHeight="1">
      <c r="B162" s="91">
        <v>1</v>
      </c>
      <c r="C162" s="92" t="s">
        <v>379</v>
      </c>
      <c r="D162" s="56"/>
    </row>
    <row r="163" spans="2:4" ht="20.100000000000001" customHeight="1">
      <c r="B163" s="59">
        <v>1</v>
      </c>
      <c r="C163" s="72" t="s">
        <v>318</v>
      </c>
      <c r="D163" s="56"/>
    </row>
    <row r="164" spans="2:4" ht="20.100000000000001" customHeight="1">
      <c r="B164" s="91">
        <v>1</v>
      </c>
      <c r="C164" s="93" t="s">
        <v>380</v>
      </c>
      <c r="D164" s="56"/>
    </row>
    <row r="165" spans="2:4" ht="20.100000000000001" customHeight="1">
      <c r="B165" s="91">
        <v>3</v>
      </c>
      <c r="C165" s="93" t="s">
        <v>319</v>
      </c>
      <c r="D165" s="56"/>
    </row>
    <row r="166" spans="2:4" ht="20.100000000000001" customHeight="1">
      <c r="B166" s="91">
        <v>2</v>
      </c>
      <c r="C166" s="93" t="s">
        <v>320</v>
      </c>
      <c r="D166" s="56"/>
    </row>
    <row r="167" spans="2:4" ht="20.100000000000001" customHeight="1">
      <c r="B167" s="59">
        <v>1</v>
      </c>
      <c r="C167" s="72" t="s">
        <v>321</v>
      </c>
      <c r="D167" s="56"/>
    </row>
    <row r="168" spans="2:4" ht="20.100000000000001" customHeight="1">
      <c r="B168" s="91">
        <v>3</v>
      </c>
      <c r="C168" s="93" t="s">
        <v>52</v>
      </c>
      <c r="D168" s="56"/>
    </row>
    <row r="169" spans="2:4" ht="20.100000000000001" customHeight="1">
      <c r="B169" s="91">
        <v>2</v>
      </c>
      <c r="C169" s="93" t="s">
        <v>381</v>
      </c>
      <c r="D169" s="56"/>
    </row>
    <row r="170" spans="2:4" ht="20.100000000000001" customHeight="1">
      <c r="B170" s="59">
        <v>2</v>
      </c>
      <c r="C170" s="72" t="s">
        <v>322</v>
      </c>
      <c r="D170" s="56"/>
    </row>
    <row r="171" spans="2:4" ht="20.100000000000001" customHeight="1">
      <c r="B171" s="59">
        <v>2</v>
      </c>
      <c r="C171" s="72" t="s">
        <v>323</v>
      </c>
      <c r="D171" s="56"/>
    </row>
    <row r="172" spans="2:4" ht="20.100000000000001" customHeight="1">
      <c r="B172" s="59">
        <v>1</v>
      </c>
      <c r="C172" s="72" t="s">
        <v>324</v>
      </c>
      <c r="D172" s="56"/>
    </row>
    <row r="173" spans="2:4" ht="20.100000000000001" customHeight="1">
      <c r="B173" s="91">
        <v>11</v>
      </c>
      <c r="C173" s="93" t="s">
        <v>325</v>
      </c>
      <c r="D173" s="56"/>
    </row>
    <row r="174" spans="2:4" ht="20.100000000000001" customHeight="1">
      <c r="B174" s="91">
        <v>1</v>
      </c>
      <c r="C174" s="93" t="s">
        <v>382</v>
      </c>
      <c r="D174" s="56"/>
    </row>
    <row r="175" spans="2:4" ht="20.100000000000001" customHeight="1">
      <c r="B175" s="89">
        <v>36</v>
      </c>
      <c r="C175" s="93"/>
      <c r="D175" s="56"/>
    </row>
    <row r="176" spans="2:4" ht="20.100000000000001" customHeight="1">
      <c r="B176" s="92"/>
      <c r="C176" s="92"/>
      <c r="D176" s="56"/>
    </row>
    <row r="177" spans="2:4" ht="20.100000000000001" customHeight="1">
      <c r="B177" s="92"/>
      <c r="C177" s="89" t="s">
        <v>42</v>
      </c>
      <c r="D177" s="56"/>
    </row>
    <row r="178" spans="2:4" ht="20.100000000000001" customHeight="1">
      <c r="B178" s="91">
        <v>1</v>
      </c>
      <c r="C178" s="92" t="s">
        <v>326</v>
      </c>
      <c r="D178" s="56"/>
    </row>
    <row r="179" spans="2:4" ht="20.100000000000001" customHeight="1">
      <c r="B179" s="59">
        <v>1</v>
      </c>
      <c r="C179" s="72" t="s">
        <v>383</v>
      </c>
      <c r="D179" s="56"/>
    </row>
    <row r="180" spans="2:4" ht="20.100000000000001" customHeight="1">
      <c r="B180" s="59">
        <v>1</v>
      </c>
      <c r="C180" s="72" t="s">
        <v>384</v>
      </c>
      <c r="D180" s="56"/>
    </row>
    <row r="181" spans="2:4" ht="20.100000000000001" customHeight="1">
      <c r="B181" s="59">
        <v>1</v>
      </c>
      <c r="C181" s="72" t="s">
        <v>385</v>
      </c>
      <c r="D181" s="56"/>
    </row>
    <row r="182" spans="2:4" ht="20.100000000000001" customHeight="1">
      <c r="B182" s="59">
        <v>1</v>
      </c>
      <c r="C182" s="72" t="s">
        <v>327</v>
      </c>
      <c r="D182" s="56"/>
    </row>
    <row r="183" spans="2:4" ht="20.100000000000001" customHeight="1">
      <c r="B183" s="59">
        <v>1</v>
      </c>
      <c r="C183" s="72" t="s">
        <v>386</v>
      </c>
      <c r="D183" s="56"/>
    </row>
    <row r="184" spans="2:4" ht="20.100000000000001" customHeight="1">
      <c r="B184" s="59">
        <v>1</v>
      </c>
      <c r="C184" s="72" t="s">
        <v>387</v>
      </c>
      <c r="D184" s="56"/>
    </row>
    <row r="185" spans="2:4" ht="20.100000000000001" customHeight="1">
      <c r="B185" s="59">
        <v>1</v>
      </c>
      <c r="C185" s="72" t="s">
        <v>328</v>
      </c>
      <c r="D185" s="56"/>
    </row>
    <row r="186" spans="2:4" ht="20.100000000000001" customHeight="1">
      <c r="B186" s="59">
        <v>1</v>
      </c>
      <c r="C186" s="72" t="s">
        <v>329</v>
      </c>
      <c r="D186" s="56"/>
    </row>
    <row r="187" spans="2:4" ht="20.100000000000001" customHeight="1">
      <c r="B187" s="59">
        <v>1</v>
      </c>
      <c r="C187" s="72" t="s">
        <v>388</v>
      </c>
      <c r="D187" s="56"/>
    </row>
    <row r="188" spans="2:4" ht="20.100000000000001" customHeight="1">
      <c r="B188" s="91">
        <v>1</v>
      </c>
      <c r="C188" s="72" t="s">
        <v>330</v>
      </c>
      <c r="D188" s="56"/>
    </row>
    <row r="189" spans="2:4" ht="20.100000000000001" customHeight="1">
      <c r="B189" s="59">
        <v>2</v>
      </c>
      <c r="C189" s="72" t="s">
        <v>53</v>
      </c>
      <c r="D189" s="56"/>
    </row>
    <row r="190" spans="2:4" ht="20.100000000000001" customHeight="1">
      <c r="B190" s="59">
        <v>1</v>
      </c>
      <c r="C190" s="72" t="s">
        <v>389</v>
      </c>
      <c r="D190" s="56"/>
    </row>
    <row r="191" spans="2:4" ht="20.100000000000001" customHeight="1">
      <c r="B191" s="59">
        <v>1</v>
      </c>
      <c r="C191" s="72" t="s">
        <v>331</v>
      </c>
      <c r="D191" s="56"/>
    </row>
    <row r="192" spans="2:4" ht="20.100000000000001" customHeight="1">
      <c r="B192" s="91">
        <v>2</v>
      </c>
      <c r="C192" s="72" t="s">
        <v>390</v>
      </c>
      <c r="D192" s="56"/>
    </row>
    <row r="193" spans="2:5" ht="20.100000000000001" customHeight="1">
      <c r="B193" s="88">
        <v>17</v>
      </c>
      <c r="C193" s="72"/>
      <c r="D193" s="56"/>
    </row>
    <row r="194" spans="2:5" ht="20.100000000000001" customHeight="1">
      <c r="B194" s="24"/>
      <c r="C194" s="24"/>
      <c r="D194" s="56"/>
    </row>
    <row r="195" spans="2:5" s="117" customFormat="1" ht="20.100000000000001" customHeight="1">
      <c r="B195" s="133">
        <v>1</v>
      </c>
      <c r="C195" s="132" t="s">
        <v>394</v>
      </c>
      <c r="D195" s="56"/>
      <c r="E195" s="119"/>
    </row>
    <row r="196" spans="2:5" s="117" customFormat="1" ht="20.100000000000001" customHeight="1">
      <c r="B196" s="133">
        <v>6</v>
      </c>
      <c r="C196" s="132" t="s">
        <v>395</v>
      </c>
      <c r="D196" s="56"/>
      <c r="E196" s="119"/>
    </row>
    <row r="197" spans="2:5" s="117" customFormat="1" ht="20.100000000000001" customHeight="1">
      <c r="B197" s="133">
        <v>1</v>
      </c>
      <c r="C197" s="132" t="s">
        <v>396</v>
      </c>
      <c r="D197" s="56"/>
      <c r="E197" s="119"/>
    </row>
    <row r="198" spans="2:5" s="117" customFormat="1" ht="20.100000000000001" customHeight="1">
      <c r="B198" s="133">
        <v>1</v>
      </c>
      <c r="C198" s="132" t="s">
        <v>397</v>
      </c>
      <c r="D198" s="56"/>
      <c r="E198" s="119"/>
    </row>
    <row r="199" spans="2:5" s="117" customFormat="1" ht="20.100000000000001" customHeight="1">
      <c r="B199" s="133">
        <v>1</v>
      </c>
      <c r="C199" s="132" t="s">
        <v>398</v>
      </c>
      <c r="D199" s="56"/>
      <c r="E199" s="119"/>
    </row>
    <row r="200" spans="2:5" s="117" customFormat="1" ht="20.100000000000001" customHeight="1">
      <c r="B200" s="135">
        <v>1</v>
      </c>
      <c r="C200" s="134" t="s">
        <v>399</v>
      </c>
      <c r="D200" s="56"/>
      <c r="E200" s="119"/>
    </row>
    <row r="201" spans="2:5" s="117" customFormat="1" ht="20.100000000000001" customHeight="1">
      <c r="B201" s="137">
        <v>13</v>
      </c>
      <c r="C201" s="136"/>
      <c r="D201" s="56"/>
      <c r="E201" s="119"/>
    </row>
    <row r="202" spans="2:5" s="117" customFormat="1" ht="20.100000000000001" customHeight="1">
      <c r="B202" s="24"/>
      <c r="C202" s="24"/>
      <c r="D202" s="56"/>
      <c r="E202" s="119"/>
    </row>
    <row r="203" spans="2:5" s="117" customFormat="1" ht="20.100000000000001" customHeight="1">
      <c r="B203" s="24"/>
      <c r="C203" s="24"/>
      <c r="D203" s="56"/>
      <c r="E203" s="119"/>
    </row>
    <row r="204" spans="2:5" ht="20.100000000000001" customHeight="1">
      <c r="B204" s="20"/>
      <c r="C204" s="19"/>
      <c r="D204" s="56"/>
    </row>
    <row r="205" spans="2:5" ht="20.100000000000001" customHeight="1">
      <c r="B205" s="60" t="s">
        <v>43</v>
      </c>
      <c r="C205" s="61" t="s">
        <v>44</v>
      </c>
    </row>
    <row r="206" spans="2:5" ht="20.100000000000001" customHeight="1">
      <c r="B206" s="60"/>
      <c r="C206" s="61" t="s">
        <v>45</v>
      </c>
    </row>
    <row r="207" spans="2:5" ht="20.100000000000001" customHeight="1">
      <c r="B207" s="40"/>
      <c r="C207" s="41"/>
    </row>
    <row r="208" spans="2:5" ht="20.100000000000001" customHeight="1">
      <c r="B208" s="40"/>
      <c r="C208" s="62" t="s">
        <v>46</v>
      </c>
    </row>
    <row r="209" spans="1:3" ht="20.100000000000001" customHeight="1">
      <c r="B209" s="40"/>
      <c r="C209" s="62" t="s">
        <v>47</v>
      </c>
    </row>
    <row r="210" spans="1:3" ht="20.100000000000001" customHeight="1">
      <c r="B210" s="40"/>
      <c r="C210" s="41"/>
    </row>
    <row r="211" spans="1:3" ht="20.100000000000001" customHeight="1">
      <c r="B211" s="40"/>
      <c r="C211" s="61" t="s">
        <v>48</v>
      </c>
    </row>
    <row r="212" spans="1:3" ht="20.100000000000001" customHeight="1">
      <c r="B212" s="40"/>
      <c r="C212" s="61" t="s">
        <v>49</v>
      </c>
    </row>
    <row r="213" spans="1:3" ht="20.100000000000001" customHeight="1">
      <c r="C213" s="61" t="s">
        <v>50</v>
      </c>
    </row>
    <row r="214" spans="1:3" ht="20.100000000000001" customHeight="1">
      <c r="A214" s="24"/>
      <c r="B214" s="40"/>
      <c r="C214" s="41"/>
    </row>
    <row r="215" spans="1:3" ht="20.100000000000001" customHeight="1" thickBot="1">
      <c r="A215" s="24" t="s">
        <v>15</v>
      </c>
      <c r="B215" s="40"/>
      <c r="C215" s="42"/>
    </row>
    <row r="216" spans="1:3" ht="20.100000000000001" customHeight="1">
      <c r="A216" s="24"/>
      <c r="B216" s="40"/>
      <c r="C216" s="41"/>
    </row>
    <row r="217" spans="1:3" ht="20.100000000000001" customHeight="1">
      <c r="A217" s="24"/>
      <c r="B217" s="23"/>
      <c r="C217" s="23"/>
    </row>
    <row r="218" spans="1:3" ht="20.100000000000001" customHeight="1" thickBot="1">
      <c r="A218" s="24" t="s">
        <v>16</v>
      </c>
      <c r="B218" s="23"/>
      <c r="C218" s="25"/>
    </row>
    <row r="219" spans="1:3" ht="20.100000000000001" customHeight="1">
      <c r="A219" s="24"/>
      <c r="B219" s="23"/>
      <c r="C219" s="23"/>
    </row>
    <row r="220" spans="1:3" ht="20.100000000000001" customHeight="1">
      <c r="A220" s="24"/>
    </row>
    <row r="221" spans="1:3" ht="20.100000000000001" customHeight="1" thickBot="1">
      <c r="A221" s="24" t="s">
        <v>17</v>
      </c>
      <c r="C221" s="27"/>
    </row>
    <row r="222" spans="1:3" ht="20.100000000000001" customHeight="1">
      <c r="A222" s="24"/>
    </row>
    <row r="223" spans="1:3" ht="20.100000000000001" customHeight="1">
      <c r="A223" s="24"/>
    </row>
    <row r="224" spans="1:3" ht="20.100000000000001" customHeight="1" thickBot="1">
      <c r="A224" s="24" t="s">
        <v>18</v>
      </c>
      <c r="C224" s="27"/>
    </row>
    <row r="225" spans="1:3" ht="20.100000000000001" customHeight="1">
      <c r="A225" s="24"/>
    </row>
    <row r="226" spans="1:3" ht="20.100000000000001" customHeight="1">
      <c r="A226" s="24"/>
    </row>
    <row r="227" spans="1:3" ht="20.100000000000001" customHeight="1" thickBot="1">
      <c r="A227" s="24" t="s">
        <v>19</v>
      </c>
      <c r="C227" s="27"/>
    </row>
  </sheetData>
  <mergeCells count="10">
    <mergeCell ref="B155:C155"/>
    <mergeCell ref="L5:M6"/>
    <mergeCell ref="D2:E2"/>
    <mergeCell ref="C4:C5"/>
    <mergeCell ref="C2:C3"/>
    <mergeCell ref="D4:E4"/>
    <mergeCell ref="D5:E5"/>
    <mergeCell ref="B118:D118"/>
    <mergeCell ref="B119:D119"/>
    <mergeCell ref="A11:B11"/>
  </mergeCells>
  <phoneticPr fontId="32" type="noConversion"/>
  <conditionalFormatting sqref="A36:A37">
    <cfRule type="duplicateValues" dxfId="0" priority="1"/>
  </conditionalFormatting>
  <printOptions horizontalCentered="1"/>
  <pageMargins left="0.39370078740157483" right="0.39370078740157483" top="0.39370078740157483" bottom="0" header="0.31496062992125984" footer="0.31496062992125984"/>
  <pageSetup paperSize="9" scale="44" orientation="portrait" r:id="rId1"/>
  <headerFooter>
    <oddFooter>&amp;R&amp;"-,Negrita"&amp;14Pág. &amp;P de &amp;N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256F3-6990-41BD-AB3D-ACEC418A08C8}">
  <dimension ref="A1:N69"/>
  <sheetViews>
    <sheetView view="pageBreakPreview" zoomScale="60" zoomScaleNormal="100" workbookViewId="0">
      <selection activeCell="D53" sqref="D53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21" style="26" customWidth="1"/>
    <col min="3" max="3" width="88.42578125" style="22" customWidth="1"/>
    <col min="4" max="4" width="23.140625" style="22" customWidth="1"/>
    <col min="5" max="5" width="17.7109375" style="22" customWidth="1"/>
    <col min="6" max="6" width="13.140625" style="6" customWidth="1"/>
    <col min="7" max="7" width="15.140625" style="6" bestFit="1" customWidth="1"/>
    <col min="8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/>
    <row r="2" spans="1:14" customFormat="1" ht="20.100000000000001" customHeight="1" thickBot="1">
      <c r="A2" s="29"/>
      <c r="B2" s="30"/>
      <c r="C2" s="100" t="s">
        <v>25</v>
      </c>
      <c r="D2" s="96" t="s">
        <v>24</v>
      </c>
      <c r="E2" s="97"/>
      <c r="F2" s="1"/>
      <c r="G2" s="1"/>
      <c r="H2" s="1"/>
      <c r="I2" s="1"/>
      <c r="J2" s="2"/>
      <c r="K2" s="3"/>
    </row>
    <row r="3" spans="1:14" customFormat="1" ht="20.100000000000001" customHeight="1" thickBot="1">
      <c r="A3" s="35"/>
      <c r="B3" s="36"/>
      <c r="C3" s="101"/>
      <c r="D3" s="39" t="s">
        <v>27</v>
      </c>
      <c r="E3" s="37"/>
      <c r="F3" s="1"/>
      <c r="G3" s="1"/>
      <c r="H3" s="1"/>
      <c r="I3" s="1"/>
      <c r="J3" s="2"/>
      <c r="K3" s="3"/>
    </row>
    <row r="4" spans="1:14" customFormat="1" ht="20.100000000000001" customHeight="1" thickBot="1">
      <c r="A4" s="35"/>
      <c r="B4" s="36"/>
      <c r="C4" s="98" t="s">
        <v>26</v>
      </c>
      <c r="D4" s="102" t="s">
        <v>28</v>
      </c>
      <c r="E4" s="103"/>
      <c r="F4" s="1"/>
      <c r="G4" s="1"/>
      <c r="H4" s="1"/>
      <c r="I4" s="1"/>
      <c r="J4" s="2"/>
      <c r="K4" s="3"/>
    </row>
    <row r="5" spans="1:14" customFormat="1" ht="20.100000000000001" customHeight="1" thickBot="1">
      <c r="A5" s="31"/>
      <c r="B5" s="32"/>
      <c r="C5" s="99"/>
      <c r="D5" s="104" t="s">
        <v>29</v>
      </c>
      <c r="E5" s="105"/>
      <c r="F5" s="4"/>
      <c r="G5" s="4"/>
      <c r="H5" s="4"/>
      <c r="I5" s="4"/>
      <c r="J5" s="4"/>
      <c r="K5" s="4"/>
      <c r="L5" s="95"/>
      <c r="M5" s="95"/>
      <c r="N5" s="6"/>
    </row>
    <row r="6" spans="1:14" ht="20.100000000000001" customHeight="1">
      <c r="A6" s="7"/>
      <c r="B6" s="7"/>
      <c r="C6" s="7"/>
      <c r="D6" s="7"/>
      <c r="E6" s="7"/>
      <c r="L6" s="95"/>
      <c r="M6" s="95"/>
    </row>
    <row r="7" spans="1:14" ht="20.100000000000001" customHeight="1">
      <c r="A7" s="8" t="s">
        <v>0</v>
      </c>
      <c r="B7" s="8"/>
      <c r="C7" s="9">
        <f ca="1">NOW()</f>
        <v>45258.871656134259</v>
      </c>
      <c r="D7" s="8" t="s">
        <v>1</v>
      </c>
      <c r="E7" s="34">
        <v>20230901339</v>
      </c>
      <c r="L7" s="5"/>
      <c r="M7" s="5"/>
    </row>
    <row r="8" spans="1:14" ht="20.100000000000001" customHeight="1" thickBot="1">
      <c r="A8" s="10"/>
      <c r="B8" s="10"/>
      <c r="C8" s="10"/>
      <c r="D8" s="10"/>
      <c r="E8" s="10"/>
      <c r="L8" s="5"/>
      <c r="M8" s="5"/>
    </row>
    <row r="9" spans="1:14" ht="20.100000000000001" customHeight="1" thickBot="1">
      <c r="A9" s="8" t="s">
        <v>2</v>
      </c>
      <c r="B9" s="8"/>
      <c r="C9" s="47" t="s">
        <v>37</v>
      </c>
      <c r="D9" s="12" t="s">
        <v>3</v>
      </c>
      <c r="E9" s="49">
        <v>990050368001</v>
      </c>
      <c r="L9" s="5"/>
      <c r="M9" s="5"/>
    </row>
    <row r="10" spans="1:14" ht="20.100000000000001" customHeight="1" thickBot="1">
      <c r="A10" s="10"/>
      <c r="B10" s="10"/>
      <c r="C10" s="10"/>
      <c r="D10" s="10"/>
      <c r="E10" s="10"/>
      <c r="L10" s="5"/>
      <c r="M10" s="5"/>
    </row>
    <row r="11" spans="1:14" ht="20.100000000000001" customHeight="1" thickBot="1">
      <c r="A11" s="108" t="s">
        <v>22</v>
      </c>
      <c r="B11" s="109"/>
      <c r="C11" s="47" t="s">
        <v>37</v>
      </c>
      <c r="D11" s="12" t="s">
        <v>23</v>
      </c>
      <c r="E11" s="33" t="s">
        <v>41</v>
      </c>
      <c r="L11" s="5"/>
      <c r="M11" s="5"/>
    </row>
    <row r="12" spans="1:14" ht="20.100000000000001" customHeight="1" thickBot="1">
      <c r="A12" s="10"/>
      <c r="B12" s="10"/>
      <c r="C12" s="10"/>
      <c r="D12" s="10"/>
      <c r="E12" s="10"/>
      <c r="L12" s="5"/>
      <c r="M12" s="5"/>
    </row>
    <row r="13" spans="1:14" ht="20.100000000000001" customHeight="1" thickBot="1">
      <c r="A13" s="8" t="s">
        <v>4</v>
      </c>
      <c r="B13" s="8"/>
      <c r="C13" s="48" t="s">
        <v>38</v>
      </c>
      <c r="D13" s="12" t="s">
        <v>5</v>
      </c>
      <c r="E13" s="11" t="s">
        <v>30</v>
      </c>
      <c r="L13" s="5"/>
      <c r="M13" s="5"/>
    </row>
    <row r="14" spans="1:14" ht="20.100000000000001" customHeight="1">
      <c r="A14" s="10"/>
      <c r="B14" s="10"/>
      <c r="C14" s="10"/>
      <c r="D14" s="10"/>
      <c r="E14" s="10"/>
      <c r="L14" s="5"/>
      <c r="M14" s="5"/>
    </row>
    <row r="15" spans="1:14" ht="20.100000000000001" customHeight="1">
      <c r="A15" s="8" t="s">
        <v>6</v>
      </c>
      <c r="B15" s="8"/>
      <c r="C15" s="9">
        <v>45185</v>
      </c>
      <c r="D15" s="12" t="s">
        <v>7</v>
      </c>
      <c r="E15" s="13" t="s">
        <v>51</v>
      </c>
      <c r="L15" s="5"/>
      <c r="M15" s="5"/>
    </row>
    <row r="16" spans="1:14" ht="20.100000000000001" customHeight="1">
      <c r="A16" s="10"/>
      <c r="B16" s="10"/>
      <c r="C16" s="10"/>
      <c r="D16" s="10"/>
      <c r="E16" s="10"/>
      <c r="L16" s="5"/>
      <c r="M16" s="5"/>
    </row>
    <row r="17" spans="1:13" ht="20.100000000000001" customHeight="1">
      <c r="A17" s="8" t="s">
        <v>8</v>
      </c>
      <c r="B17" s="8"/>
      <c r="C17" s="11" t="s">
        <v>56</v>
      </c>
      <c r="D17" s="14"/>
      <c r="E17" s="15"/>
      <c r="L17" s="5"/>
      <c r="M17" s="5"/>
    </row>
    <row r="18" spans="1:13" ht="20.100000000000001" customHeight="1">
      <c r="A18" s="10"/>
      <c r="B18" s="10"/>
      <c r="C18" s="10"/>
      <c r="D18" s="10"/>
      <c r="E18" s="10"/>
      <c r="L18" s="5"/>
      <c r="M18" s="5"/>
    </row>
    <row r="19" spans="1:13" ht="20.100000000000001" customHeight="1">
      <c r="A19" s="8" t="s">
        <v>9</v>
      </c>
      <c r="B19" s="8"/>
      <c r="C19" s="11" t="s">
        <v>57</v>
      </c>
      <c r="D19" s="12" t="s">
        <v>20</v>
      </c>
      <c r="E19" s="13"/>
      <c r="L19" s="5"/>
      <c r="M19" s="5"/>
    </row>
    <row r="20" spans="1:13" ht="20.100000000000001" customHeight="1">
      <c r="A20" s="10"/>
      <c r="B20" s="10"/>
      <c r="C20" s="10"/>
      <c r="D20" s="10"/>
      <c r="E20" s="10"/>
      <c r="L20" s="5"/>
      <c r="M20" s="5"/>
    </row>
    <row r="21" spans="1:13" ht="20.100000000000001" customHeight="1">
      <c r="A21" s="8" t="s">
        <v>21</v>
      </c>
      <c r="B21" s="8"/>
      <c r="C21" s="28"/>
      <c r="D21" s="17"/>
      <c r="E21" s="18"/>
      <c r="L21" s="5"/>
      <c r="M21" s="5"/>
    </row>
    <row r="22" spans="1:13" ht="20.100000000000001" customHeight="1">
      <c r="A22" s="19"/>
      <c r="B22" s="20"/>
      <c r="C22" s="19"/>
      <c r="D22" s="19"/>
      <c r="E22" s="19"/>
      <c r="L22" s="16"/>
      <c r="M22" s="16"/>
    </row>
    <row r="23" spans="1:13" ht="30" customHeight="1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F23" s="43" t="s">
        <v>32</v>
      </c>
      <c r="G23" s="43" t="s">
        <v>33</v>
      </c>
      <c r="L23" s="16"/>
      <c r="M23" s="16"/>
    </row>
    <row r="24" spans="1:13" ht="20.100000000000001" customHeight="1">
      <c r="B24" s="71"/>
      <c r="C24" s="58"/>
      <c r="D24" s="56"/>
    </row>
    <row r="25" spans="1:13" ht="20.100000000000001" customHeight="1">
      <c r="B25" s="77"/>
      <c r="C25" s="78" t="s">
        <v>62</v>
      </c>
      <c r="D25" s="77"/>
    </row>
    <row r="26" spans="1:13" ht="20.100000000000001" customHeight="1">
      <c r="B26" s="77"/>
      <c r="C26" s="78" t="s">
        <v>55</v>
      </c>
      <c r="D26" s="77"/>
    </row>
    <row r="27" spans="1:13" ht="20.100000000000001" customHeight="1">
      <c r="B27" s="78" t="s">
        <v>31</v>
      </c>
      <c r="C27" s="78" t="s">
        <v>54</v>
      </c>
      <c r="D27" s="78" t="s">
        <v>39</v>
      </c>
    </row>
    <row r="28" spans="1:13" ht="20.100000000000001" customHeight="1">
      <c r="B28" s="77">
        <v>1</v>
      </c>
      <c r="C28" s="79" t="s">
        <v>63</v>
      </c>
      <c r="D28" s="77"/>
    </row>
    <row r="29" spans="1:13" ht="20.100000000000001" customHeight="1">
      <c r="B29" s="77">
        <v>2</v>
      </c>
      <c r="C29" s="79" t="s">
        <v>64</v>
      </c>
      <c r="D29" s="77" t="s">
        <v>65</v>
      </c>
    </row>
    <row r="30" spans="1:13" ht="20.100000000000001" customHeight="1">
      <c r="B30" s="77">
        <v>3</v>
      </c>
      <c r="C30" s="79" t="s">
        <v>66</v>
      </c>
      <c r="D30" s="77" t="s">
        <v>67</v>
      </c>
    </row>
    <row r="31" spans="1:13" ht="20.100000000000001" customHeight="1">
      <c r="B31" s="77">
        <v>1</v>
      </c>
      <c r="C31" s="79" t="s">
        <v>68</v>
      </c>
      <c r="D31" s="77" t="s">
        <v>69</v>
      </c>
    </row>
    <row r="32" spans="1:13" ht="20.100000000000001" customHeight="1">
      <c r="B32" s="77">
        <v>2</v>
      </c>
      <c r="C32" s="79" t="s">
        <v>59</v>
      </c>
      <c r="D32" s="77" t="s">
        <v>70</v>
      </c>
    </row>
    <row r="33" spans="2:4" ht="20.100000000000001" customHeight="1">
      <c r="B33" s="77">
        <v>1</v>
      </c>
      <c r="C33" s="79" t="s">
        <v>71</v>
      </c>
      <c r="D33" s="77" t="s">
        <v>72</v>
      </c>
    </row>
    <row r="34" spans="2:4" ht="20.100000000000001" customHeight="1">
      <c r="B34" s="77">
        <v>1</v>
      </c>
      <c r="C34" s="79" t="s">
        <v>73</v>
      </c>
      <c r="D34" s="77" t="s">
        <v>74</v>
      </c>
    </row>
    <row r="35" spans="2:4" ht="20.100000000000001" customHeight="1">
      <c r="B35" s="78">
        <v>11</v>
      </c>
      <c r="C35" s="79"/>
      <c r="D35" s="77"/>
    </row>
    <row r="36" spans="2:4" ht="20.100000000000001" customHeight="1">
      <c r="B36" s="77"/>
      <c r="C36" s="79"/>
      <c r="D36" s="77"/>
    </row>
    <row r="37" spans="2:4" ht="20.100000000000001" customHeight="1">
      <c r="B37" s="77"/>
      <c r="C37" s="78" t="s">
        <v>42</v>
      </c>
      <c r="D37" s="77"/>
    </row>
    <row r="38" spans="2:4" ht="20.100000000000001" customHeight="1">
      <c r="B38" s="78" t="s">
        <v>31</v>
      </c>
      <c r="C38" s="78" t="s">
        <v>54</v>
      </c>
      <c r="D38" s="78" t="s">
        <v>39</v>
      </c>
    </row>
    <row r="39" spans="2:4" ht="20.100000000000001" customHeight="1">
      <c r="B39" s="77">
        <v>1</v>
      </c>
      <c r="C39" s="79" t="s">
        <v>75</v>
      </c>
      <c r="D39" s="77" t="s">
        <v>76</v>
      </c>
    </row>
    <row r="40" spans="2:4" ht="20.100000000000001" customHeight="1">
      <c r="B40" s="77">
        <v>1</v>
      </c>
      <c r="C40" s="79" t="s">
        <v>77</v>
      </c>
      <c r="D40" s="77" t="s">
        <v>78</v>
      </c>
    </row>
    <row r="41" spans="2:4" ht="20.100000000000001" customHeight="1">
      <c r="B41" s="77">
        <v>1</v>
      </c>
      <c r="C41" s="79" t="s">
        <v>79</v>
      </c>
      <c r="D41" s="77" t="s">
        <v>80</v>
      </c>
    </row>
    <row r="42" spans="2:4" ht="20.100000000000001" customHeight="1">
      <c r="B42" s="77">
        <v>1</v>
      </c>
      <c r="C42" s="79" t="s">
        <v>81</v>
      </c>
      <c r="D42" s="77" t="s">
        <v>82</v>
      </c>
    </row>
    <row r="43" spans="2:4" ht="20.100000000000001" customHeight="1">
      <c r="B43" s="77">
        <v>1</v>
      </c>
      <c r="C43" s="79" t="s">
        <v>83</v>
      </c>
      <c r="D43" s="77" t="s">
        <v>84</v>
      </c>
    </row>
    <row r="44" spans="2:4" ht="20.100000000000001" customHeight="1">
      <c r="B44" s="77">
        <v>1</v>
      </c>
      <c r="C44" s="79" t="s">
        <v>85</v>
      </c>
      <c r="D44" s="77" t="s">
        <v>86</v>
      </c>
    </row>
    <row r="45" spans="2:4" ht="20.100000000000001" customHeight="1">
      <c r="B45" s="77">
        <v>1</v>
      </c>
      <c r="C45" s="79" t="s">
        <v>87</v>
      </c>
      <c r="D45" s="77" t="s">
        <v>88</v>
      </c>
    </row>
    <row r="46" spans="2:4" ht="20.100000000000001" customHeight="1">
      <c r="B46" s="77">
        <v>1</v>
      </c>
      <c r="C46" s="79" t="s">
        <v>89</v>
      </c>
      <c r="D46" s="77" t="s">
        <v>90</v>
      </c>
    </row>
    <row r="47" spans="2:4" ht="20.100000000000001" customHeight="1">
      <c r="B47" s="66">
        <v>8</v>
      </c>
      <c r="C47" s="76"/>
      <c r="D47" s="64"/>
    </row>
    <row r="48" spans="2:4" ht="20.100000000000001" customHeight="1">
      <c r="B48" s="59"/>
      <c r="C48" s="72"/>
      <c r="D48" s="55"/>
    </row>
    <row r="49" spans="1:3" ht="20.100000000000001" customHeight="1">
      <c r="B49" s="40"/>
      <c r="C49" s="41"/>
    </row>
    <row r="50" spans="1:3" ht="20.100000000000001" customHeight="1">
      <c r="B50" s="40"/>
      <c r="C50" s="62" t="s">
        <v>46</v>
      </c>
    </row>
    <row r="51" spans="1:3" ht="20.100000000000001" customHeight="1">
      <c r="B51" s="40"/>
      <c r="C51" s="62" t="s">
        <v>47</v>
      </c>
    </row>
    <row r="52" spans="1:3" ht="20.100000000000001" customHeight="1">
      <c r="B52" s="40"/>
      <c r="C52" s="41"/>
    </row>
    <row r="53" spans="1:3" ht="20.100000000000001" customHeight="1">
      <c r="B53" s="40"/>
      <c r="C53" s="61" t="s">
        <v>48</v>
      </c>
    </row>
    <row r="54" spans="1:3" ht="20.100000000000001" customHeight="1">
      <c r="B54" s="40"/>
      <c r="C54" s="61" t="s">
        <v>49</v>
      </c>
    </row>
    <row r="55" spans="1:3" ht="20.100000000000001" customHeight="1">
      <c r="C55" s="61" t="s">
        <v>50</v>
      </c>
    </row>
    <row r="56" spans="1:3" ht="20.100000000000001" customHeight="1">
      <c r="A56" s="24"/>
      <c r="B56" s="40"/>
      <c r="C56" s="41"/>
    </row>
    <row r="57" spans="1:3" ht="20.100000000000001" customHeight="1" thickBot="1">
      <c r="A57" s="24" t="s">
        <v>15</v>
      </c>
      <c r="B57" s="40"/>
      <c r="C57" s="42"/>
    </row>
    <row r="58" spans="1:3" ht="20.100000000000001" customHeight="1">
      <c r="A58" s="24"/>
      <c r="B58" s="40"/>
      <c r="C58" s="41"/>
    </row>
    <row r="59" spans="1:3" ht="20.100000000000001" customHeight="1">
      <c r="A59" s="24"/>
      <c r="B59" s="23"/>
      <c r="C59" s="23"/>
    </row>
    <row r="60" spans="1:3" ht="20.100000000000001" customHeight="1" thickBot="1">
      <c r="A60" s="24" t="s">
        <v>16</v>
      </c>
      <c r="B60" s="23"/>
      <c r="C60" s="25"/>
    </row>
    <row r="61" spans="1:3" ht="20.100000000000001" customHeight="1">
      <c r="A61" s="24"/>
      <c r="B61" s="23"/>
      <c r="C61" s="23"/>
    </row>
    <row r="62" spans="1:3" ht="20.100000000000001" customHeight="1">
      <c r="A62" s="24"/>
    </row>
    <row r="63" spans="1:3" ht="20.100000000000001" customHeight="1" thickBot="1">
      <c r="A63" s="24" t="s">
        <v>17</v>
      </c>
      <c r="C63" s="27"/>
    </row>
    <row r="64" spans="1:3" ht="20.100000000000001" customHeight="1">
      <c r="A64" s="24"/>
    </row>
    <row r="65" spans="1:3" ht="20.100000000000001" customHeight="1">
      <c r="A65" s="24"/>
    </row>
    <row r="66" spans="1:3" ht="20.100000000000001" customHeight="1" thickBot="1">
      <c r="A66" s="24" t="s">
        <v>18</v>
      </c>
      <c r="C66" s="27"/>
    </row>
    <row r="67" spans="1:3" ht="20.100000000000001" customHeight="1">
      <c r="A67" s="24"/>
    </row>
    <row r="68" spans="1:3" ht="20.100000000000001" customHeight="1">
      <c r="A68" s="24"/>
    </row>
    <row r="69" spans="1:3" ht="20.100000000000001" customHeight="1" thickBot="1">
      <c r="A69" s="24" t="s">
        <v>19</v>
      </c>
      <c r="C69" s="27"/>
    </row>
  </sheetData>
  <mergeCells count="7">
    <mergeCell ref="L5:M6"/>
    <mergeCell ref="A11:B11"/>
    <mergeCell ref="C2:C3"/>
    <mergeCell ref="D2:E2"/>
    <mergeCell ref="C4:C5"/>
    <mergeCell ref="D4:E4"/>
    <mergeCell ref="D5:E5"/>
  </mergeCells>
  <pageMargins left="0.7" right="0.7" top="0.75" bottom="0.75" header="0.3" footer="0.3"/>
  <pageSetup paperSize="9" scale="41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5D2F3-E510-4D55-AAFA-3D057DBB897A}">
  <dimension ref="A1:N44"/>
  <sheetViews>
    <sheetView view="pageBreakPreview" zoomScale="60" zoomScaleNormal="100" workbookViewId="0">
      <selection activeCell="E35" sqref="E35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21" style="26" customWidth="1"/>
    <col min="3" max="3" width="88.42578125" style="22" customWidth="1"/>
    <col min="4" max="4" width="23.140625" style="22" customWidth="1"/>
    <col min="5" max="5" width="17.7109375" style="22" customWidth="1"/>
    <col min="6" max="6" width="13.140625" style="6" customWidth="1"/>
    <col min="7" max="7" width="15.140625" style="6" bestFit="1" customWidth="1"/>
    <col min="8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/>
    <row r="2" spans="1:14" customFormat="1" ht="20.100000000000001" customHeight="1" thickBot="1">
      <c r="A2" s="29"/>
      <c r="B2" s="30"/>
      <c r="C2" s="100" t="s">
        <v>25</v>
      </c>
      <c r="D2" s="96" t="s">
        <v>24</v>
      </c>
      <c r="E2" s="97"/>
      <c r="F2" s="1"/>
      <c r="G2" s="1"/>
      <c r="H2" s="1"/>
      <c r="I2" s="1"/>
      <c r="J2" s="2"/>
      <c r="K2" s="3"/>
    </row>
    <row r="3" spans="1:14" customFormat="1" ht="20.100000000000001" customHeight="1" thickBot="1">
      <c r="A3" s="35"/>
      <c r="B3" s="36"/>
      <c r="C3" s="101"/>
      <c r="D3" s="39" t="s">
        <v>27</v>
      </c>
      <c r="E3" s="37"/>
      <c r="F3" s="1"/>
      <c r="G3" s="1"/>
      <c r="H3" s="1"/>
      <c r="I3" s="1"/>
      <c r="J3" s="2"/>
      <c r="K3" s="3"/>
    </row>
    <row r="4" spans="1:14" customFormat="1" ht="20.100000000000001" customHeight="1" thickBot="1">
      <c r="A4" s="35"/>
      <c r="B4" s="36"/>
      <c r="C4" s="98" t="s">
        <v>26</v>
      </c>
      <c r="D4" s="102" t="s">
        <v>28</v>
      </c>
      <c r="E4" s="103"/>
      <c r="F4" s="1"/>
      <c r="G4" s="1"/>
      <c r="H4" s="1"/>
      <c r="I4" s="1"/>
      <c r="J4" s="2"/>
      <c r="K4" s="3"/>
    </row>
    <row r="5" spans="1:14" customFormat="1" ht="20.100000000000001" customHeight="1" thickBot="1">
      <c r="A5" s="31"/>
      <c r="B5" s="32"/>
      <c r="C5" s="99"/>
      <c r="D5" s="104" t="s">
        <v>29</v>
      </c>
      <c r="E5" s="105"/>
      <c r="F5" s="4"/>
      <c r="G5" s="4"/>
      <c r="H5" s="4"/>
      <c r="I5" s="4"/>
      <c r="J5" s="4"/>
      <c r="K5" s="4"/>
      <c r="L5" s="95"/>
      <c r="M5" s="95"/>
      <c r="N5" s="6"/>
    </row>
    <row r="6" spans="1:14" ht="20.100000000000001" customHeight="1">
      <c r="A6" s="7"/>
      <c r="B6" s="7"/>
      <c r="C6" s="7"/>
      <c r="D6" s="7"/>
      <c r="E6" s="7"/>
      <c r="L6" s="95"/>
      <c r="M6" s="95"/>
    </row>
    <row r="7" spans="1:14" ht="20.100000000000001" customHeight="1">
      <c r="A7" s="8" t="s">
        <v>0</v>
      </c>
      <c r="B7" s="8"/>
      <c r="C7" s="9">
        <f ca="1">NOW()</f>
        <v>45258.871656134259</v>
      </c>
      <c r="D7" s="8" t="s">
        <v>1</v>
      </c>
      <c r="E7" s="34">
        <v>20230901339</v>
      </c>
      <c r="L7" s="5"/>
      <c r="M7" s="5"/>
    </row>
    <row r="8" spans="1:14" ht="20.100000000000001" customHeight="1" thickBot="1">
      <c r="A8" s="10"/>
      <c r="B8" s="10"/>
      <c r="C8" s="10"/>
      <c r="D8" s="10"/>
      <c r="E8" s="10"/>
      <c r="L8" s="5"/>
      <c r="M8" s="5"/>
    </row>
    <row r="9" spans="1:14" ht="20.100000000000001" customHeight="1" thickBot="1">
      <c r="A9" s="8" t="s">
        <v>2</v>
      </c>
      <c r="B9" s="8"/>
      <c r="C9" s="47" t="s">
        <v>37</v>
      </c>
      <c r="D9" s="12" t="s">
        <v>3</v>
      </c>
      <c r="E9" s="49">
        <v>990050368001</v>
      </c>
      <c r="L9" s="5"/>
      <c r="M9" s="5"/>
    </row>
    <row r="10" spans="1:14" ht="20.100000000000001" customHeight="1" thickBot="1">
      <c r="A10" s="10"/>
      <c r="B10" s="10"/>
      <c r="C10" s="10"/>
      <c r="D10" s="10"/>
      <c r="E10" s="10"/>
      <c r="L10" s="5"/>
      <c r="M10" s="5"/>
    </row>
    <row r="11" spans="1:14" ht="20.100000000000001" customHeight="1" thickBot="1">
      <c r="A11" s="108" t="s">
        <v>22</v>
      </c>
      <c r="B11" s="109"/>
      <c r="C11" s="47" t="s">
        <v>37</v>
      </c>
      <c r="D11" s="12" t="s">
        <v>23</v>
      </c>
      <c r="E11" s="33" t="s">
        <v>41</v>
      </c>
      <c r="L11" s="5"/>
      <c r="M11" s="5"/>
    </row>
    <row r="12" spans="1:14" ht="20.100000000000001" customHeight="1" thickBot="1">
      <c r="A12" s="10"/>
      <c r="B12" s="10"/>
      <c r="C12" s="10"/>
      <c r="D12" s="10"/>
      <c r="E12" s="10"/>
      <c r="L12" s="5"/>
      <c r="M12" s="5"/>
    </row>
    <row r="13" spans="1:14" ht="20.100000000000001" customHeight="1" thickBot="1">
      <c r="A13" s="8" t="s">
        <v>4</v>
      </c>
      <c r="B13" s="8"/>
      <c r="C13" s="48" t="s">
        <v>38</v>
      </c>
      <c r="D13" s="12" t="s">
        <v>5</v>
      </c>
      <c r="E13" s="11" t="s">
        <v>30</v>
      </c>
      <c r="L13" s="5"/>
      <c r="M13" s="5"/>
    </row>
    <row r="14" spans="1:14" ht="20.100000000000001" customHeight="1">
      <c r="A14" s="10"/>
      <c r="B14" s="10"/>
      <c r="C14" s="10"/>
      <c r="D14" s="10"/>
      <c r="E14" s="10"/>
      <c r="L14" s="5"/>
      <c r="M14" s="5"/>
    </row>
    <row r="15" spans="1:14" ht="20.100000000000001" customHeight="1">
      <c r="A15" s="8" t="s">
        <v>6</v>
      </c>
      <c r="B15" s="8"/>
      <c r="C15" s="9">
        <v>45185</v>
      </c>
      <c r="D15" s="12" t="s">
        <v>7</v>
      </c>
      <c r="E15" s="13" t="s">
        <v>51</v>
      </c>
      <c r="L15" s="5"/>
      <c r="M15" s="5"/>
    </row>
    <row r="16" spans="1:14" ht="20.100000000000001" customHeight="1">
      <c r="A16" s="10"/>
      <c r="B16" s="10"/>
      <c r="C16" s="10"/>
      <c r="D16" s="10"/>
      <c r="E16" s="10"/>
      <c r="L16" s="5"/>
      <c r="M16" s="5"/>
    </row>
    <row r="17" spans="1:13" ht="20.100000000000001" customHeight="1">
      <c r="A17" s="8" t="s">
        <v>8</v>
      </c>
      <c r="B17" s="8"/>
      <c r="C17" s="11" t="s">
        <v>56</v>
      </c>
      <c r="D17" s="14"/>
      <c r="E17" s="15"/>
      <c r="L17" s="5"/>
      <c r="M17" s="5"/>
    </row>
    <row r="18" spans="1:13" ht="20.100000000000001" customHeight="1">
      <c r="A18" s="10"/>
      <c r="B18" s="10"/>
      <c r="C18" s="10"/>
      <c r="D18" s="10"/>
      <c r="E18" s="10"/>
      <c r="L18" s="5"/>
      <c r="M18" s="5"/>
    </row>
    <row r="19" spans="1:13" ht="20.100000000000001" customHeight="1">
      <c r="A19" s="8" t="s">
        <v>9</v>
      </c>
      <c r="B19" s="8"/>
      <c r="C19" s="11" t="s">
        <v>57</v>
      </c>
      <c r="D19" s="12" t="s">
        <v>20</v>
      </c>
      <c r="E19" s="13"/>
      <c r="L19" s="5"/>
      <c r="M19" s="5"/>
    </row>
    <row r="20" spans="1:13" ht="20.100000000000001" customHeight="1">
      <c r="A20" s="10"/>
      <c r="B20" s="10"/>
      <c r="C20" s="10"/>
      <c r="D20" s="10"/>
      <c r="E20" s="10"/>
      <c r="L20" s="5"/>
      <c r="M20" s="5"/>
    </row>
    <row r="21" spans="1:13" ht="20.100000000000001" customHeight="1">
      <c r="A21" s="8" t="s">
        <v>21</v>
      </c>
      <c r="B21" s="8"/>
      <c r="C21" s="28"/>
      <c r="D21" s="17"/>
      <c r="E21" s="18"/>
      <c r="L21" s="5"/>
      <c r="M21" s="5"/>
    </row>
    <row r="22" spans="1:13" ht="20.100000000000001" customHeight="1">
      <c r="A22" s="19"/>
      <c r="B22" s="20"/>
      <c r="C22" s="19"/>
      <c r="D22" s="19"/>
      <c r="E22" s="19"/>
      <c r="L22" s="16"/>
      <c r="M22" s="16"/>
    </row>
    <row r="23" spans="1:13" ht="30" customHeight="1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F23" s="43" t="s">
        <v>32</v>
      </c>
      <c r="G23" s="43" t="s">
        <v>33</v>
      </c>
      <c r="L23" s="16"/>
      <c r="M23" s="16"/>
    </row>
    <row r="24" spans="1:13" ht="20.100000000000001" customHeight="1">
      <c r="A24" s="63" t="s">
        <v>60</v>
      </c>
      <c r="B24" s="63" t="s">
        <v>91</v>
      </c>
      <c r="C24" s="67" t="s">
        <v>61</v>
      </c>
      <c r="D24" s="57">
        <v>1</v>
      </c>
      <c r="E24" s="38"/>
      <c r="F24" s="44">
        <v>2520</v>
      </c>
      <c r="G24" s="44">
        <f t="shared" ref="G24:G25" si="0">D24*F24</f>
        <v>2520</v>
      </c>
      <c r="L24" s="16"/>
      <c r="M24" s="16"/>
    </row>
    <row r="25" spans="1:13" ht="20.100000000000001" customHeight="1">
      <c r="A25" s="63" t="s">
        <v>92</v>
      </c>
      <c r="B25" s="63" t="s">
        <v>93</v>
      </c>
      <c r="C25" s="67" t="s">
        <v>94</v>
      </c>
      <c r="D25" s="57">
        <v>1</v>
      </c>
      <c r="E25" s="38"/>
      <c r="F25" s="44">
        <v>1800</v>
      </c>
      <c r="G25" s="44">
        <f t="shared" si="0"/>
        <v>1800</v>
      </c>
      <c r="L25" s="16"/>
      <c r="M25" s="16"/>
    </row>
    <row r="26" spans="1:13" ht="20.100000000000001" customHeight="1">
      <c r="A26" s="69"/>
      <c r="B26" s="69"/>
      <c r="C26" s="65"/>
      <c r="D26" s="57"/>
      <c r="E26" s="38"/>
      <c r="F26" s="44"/>
      <c r="G26" s="44"/>
      <c r="L26" s="16"/>
      <c r="M26" s="16"/>
    </row>
    <row r="27" spans="1:13" ht="20.100000000000001" customHeight="1">
      <c r="B27" s="50"/>
      <c r="C27" s="51"/>
      <c r="D27" s="52"/>
      <c r="F27" s="45" t="s">
        <v>34</v>
      </c>
      <c r="G27" s="46">
        <f>SUM(G24:G26)</f>
        <v>4320</v>
      </c>
      <c r="L27" s="16"/>
      <c r="M27" s="16"/>
    </row>
    <row r="28" spans="1:13" ht="20.100000000000001" customHeight="1">
      <c r="B28" s="50"/>
      <c r="C28" s="51"/>
      <c r="D28" s="53"/>
      <c r="F28" s="45" t="s">
        <v>35</v>
      </c>
      <c r="G28" s="46">
        <f>G27*0.12</f>
        <v>518.4</v>
      </c>
      <c r="L28" s="16"/>
      <c r="M28" s="16"/>
    </row>
    <row r="29" spans="1:13" ht="20.100000000000001" customHeight="1">
      <c r="B29" s="50"/>
      <c r="C29" s="51"/>
      <c r="D29" s="52"/>
      <c r="F29" s="45" t="s">
        <v>36</v>
      </c>
      <c r="G29" s="46">
        <f>SUM(G27:G28)</f>
        <v>4838.3999999999996</v>
      </c>
      <c r="L29" s="16"/>
      <c r="M29" s="16"/>
    </row>
    <row r="30" spans="1:13" ht="20.100000000000001" customHeight="1">
      <c r="B30" s="54"/>
      <c r="C30" s="51"/>
      <c r="L30" s="16"/>
      <c r="M30" s="16"/>
    </row>
    <row r="31" spans="1:13" ht="20.100000000000001" customHeight="1">
      <c r="A31" s="24"/>
      <c r="B31" s="40"/>
      <c r="C31" s="41"/>
    </row>
    <row r="32" spans="1:13" ht="20.100000000000001" customHeight="1" thickBot="1">
      <c r="A32" s="24" t="s">
        <v>15</v>
      </c>
      <c r="B32" s="40"/>
      <c r="C32" s="42"/>
    </row>
    <row r="33" spans="1:3" ht="20.100000000000001" customHeight="1">
      <c r="A33" s="24"/>
      <c r="B33" s="40"/>
      <c r="C33" s="41"/>
    </row>
    <row r="34" spans="1:3" ht="20.100000000000001" customHeight="1">
      <c r="A34" s="24"/>
      <c r="B34" s="23"/>
      <c r="C34" s="23"/>
    </row>
    <row r="35" spans="1:3" ht="20.100000000000001" customHeight="1" thickBot="1">
      <c r="A35" s="24" t="s">
        <v>16</v>
      </c>
      <c r="B35" s="23"/>
      <c r="C35" s="25"/>
    </row>
    <row r="36" spans="1:3" ht="20.100000000000001" customHeight="1">
      <c r="A36" s="24"/>
      <c r="B36" s="23"/>
      <c r="C36" s="23"/>
    </row>
    <row r="37" spans="1:3" ht="20.100000000000001" customHeight="1">
      <c r="A37" s="24"/>
    </row>
    <row r="38" spans="1:3" ht="20.100000000000001" customHeight="1" thickBot="1">
      <c r="A38" s="24" t="s">
        <v>17</v>
      </c>
      <c r="C38" s="27"/>
    </row>
    <row r="39" spans="1:3" ht="20.100000000000001" customHeight="1">
      <c r="A39" s="24"/>
    </row>
    <row r="40" spans="1:3" ht="20.100000000000001" customHeight="1">
      <c r="A40" s="24"/>
    </row>
    <row r="41" spans="1:3" ht="20.100000000000001" customHeight="1" thickBot="1">
      <c r="A41" s="24" t="s">
        <v>18</v>
      </c>
      <c r="C41" s="27"/>
    </row>
    <row r="42" spans="1:3" ht="20.100000000000001" customHeight="1">
      <c r="A42" s="24"/>
    </row>
    <row r="43" spans="1:3" ht="20.100000000000001" customHeight="1">
      <c r="A43" s="24"/>
    </row>
    <row r="44" spans="1:3" ht="20.100000000000001" customHeight="1" thickBot="1">
      <c r="A44" s="24" t="s">
        <v>19</v>
      </c>
      <c r="C44" s="27"/>
    </row>
  </sheetData>
  <mergeCells count="7">
    <mergeCell ref="L5:M6"/>
    <mergeCell ref="A11:B11"/>
    <mergeCell ref="C2:C3"/>
    <mergeCell ref="D2:E2"/>
    <mergeCell ref="C4:C5"/>
    <mergeCell ref="D4:E4"/>
    <mergeCell ref="D5:E5"/>
  </mergeCells>
  <pageMargins left="0.7" right="0.7" top="0.75" bottom="0.75" header="0.3" footer="0.3"/>
  <pageSetup paperSize="9" scale="43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</vt:i4>
      </vt:variant>
    </vt:vector>
  </HeadingPairs>
  <TitlesOfParts>
    <vt:vector size="6" baseType="lpstr">
      <vt:lpstr>Hoja1</vt:lpstr>
      <vt:lpstr>Hoja2</vt:lpstr>
      <vt:lpstr>Hoja3</vt:lpstr>
      <vt:lpstr>Hoja1!Área_de_impresión</vt:lpstr>
      <vt:lpstr>Hoja2!Área_de_impresión</vt:lpstr>
      <vt:lpstr>Hoja3!Área_de_impresión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2023-11-29T01:55:47Z</cp:lastPrinted>
  <dcterms:created xsi:type="dcterms:W3CDTF">2023-01-26T13:28:36Z</dcterms:created>
  <dcterms:modified xsi:type="dcterms:W3CDTF">2023-11-29T02:23:49Z</dcterms:modified>
</cp:coreProperties>
</file>