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69FE7D09-3999-4CD5-9108-9D80CE02937F}" xr6:coauthVersionLast="47" xr6:coauthVersionMax="47" xr10:uidLastSave="{00000000-0000-0000-0000-000000000000}"/>
  <bookViews>
    <workbookView xWindow="-120" yWindow="-120" windowWidth="24240" windowHeight="13140" xr2:uid="{B518B415-704C-4CA9-818C-C7D81BB0972E}"/>
  </bookViews>
  <sheets>
    <sheet name="Hoja1" sheetId="1" r:id="rId1"/>
  </sheets>
  <definedNames>
    <definedName name="_xlnm.Print_Area" localSheetId="0">Hoja1!$A$1:$G$270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" l="1"/>
  <c r="G39" i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135" i="1" l="1"/>
  <c r="G134" i="1"/>
  <c r="G133" i="1"/>
  <c r="G132" i="1"/>
  <c r="G131" i="1"/>
  <c r="G130" i="1"/>
  <c r="G129" i="1"/>
  <c r="G128" i="1"/>
  <c r="D136" i="1"/>
  <c r="G126" i="1"/>
  <c r="G125" i="1"/>
  <c r="G123" i="1"/>
  <c r="G122" i="1"/>
  <c r="G121" i="1"/>
  <c r="G120" i="1"/>
  <c r="G119" i="1"/>
  <c r="G118" i="1"/>
  <c r="G117" i="1"/>
  <c r="G116" i="1"/>
  <c r="D42" i="1" l="1"/>
  <c r="G43" i="1" l="1"/>
  <c r="B238" i="1"/>
  <c r="B193" i="1"/>
  <c r="B181" i="1"/>
  <c r="B162" i="1"/>
  <c r="G114" i="1"/>
  <c r="D113" i="1"/>
  <c r="G112" i="1"/>
  <c r="G111" i="1"/>
  <c r="G110" i="1"/>
  <c r="G109" i="1"/>
  <c r="G108" i="1"/>
  <c r="G107" i="1"/>
  <c r="G106" i="1"/>
  <c r="G105" i="1"/>
  <c r="G104" i="1"/>
  <c r="D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D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C7" i="1"/>
  <c r="G137" i="1" l="1"/>
  <c r="G138" i="1" s="1"/>
  <c r="G1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E9A84C1C-127E-48A7-9C7C-322642C150F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9575124B-E098-471B-8B4E-CE932B69087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62C58E0-556A-4E7A-9C13-626D4DCE2BF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D5FDAADA-57B5-4B62-B1D9-7643DE96DF1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C11" authorId="0" shapeId="0" xr:uid="{3DB00658-6FE5-4BA8-A8D5-9531CA13554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707FB45-AAE5-4272-9692-CF90A8B4769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<sst xmlns="http://schemas.openxmlformats.org/spreadsheetml/2006/main" count="401" uniqueCount="376">
  <si>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</si>
  <si>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</si>
  <si>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</si>
  <si>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</si>
  <si>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</si>
  <si>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</si>
  <si>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</si>
  <si>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</si>
  <si>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</si>
  <si>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</si>
  <si>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</si>
  <si>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</si>
  <si>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</si>
  <si>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</si>
  <si>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</si>
  <si>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</si>
  <si>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</si>
  <si>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</si>
  <si>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</si>
  <si>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</si>
  <si>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</si>
  <si>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</si>
  <si>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</si>
  <si>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</si>
  <si>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</si>
  <si>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</si>
  <si>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</si>
  <si>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</si>
  <si>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</si>
  <si>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</si>
  <si>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</si>
  <si>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</si>
  <si>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</si>
  <si>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</si>
  <si>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</si>
  <si>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</si>
  <si>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</si>
  <si>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</si>
  <si>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</si>
  <si>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</si>
  <si>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</si>
  <si>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</si>
  <si>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</si>
  <si>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</si>
  <si>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</si>
  <si>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</si>
  <si>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</si>
  <si>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</si>
  <si>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</si>
  <si>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</si>
  <si>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</si>
  <si>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</si>
  <si>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</si>
  <si>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</si>
  <si>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</si>
  <si>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</si>
  <si>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</si>
  <si>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</si>
  <si>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</si>
  <si>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</si>
  <si>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</si>
  <si>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</si>
  <si>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</si>
  <si>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</si>
  <si>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</si>
  <si>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</si>
  <si>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</si>
  <si>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</si>
  <si>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</si>
  <si>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</si>
  <si>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</si>
  <si>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</si>
  <si>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</si>
  <si>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</si>
  <si>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</si>
  <si>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</si>
  <si>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</si>
  <si>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</si>
  <si>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</si>
  <si>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</si>
  <si>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</si>
  <si>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</si>
  <si>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</si>
  <si>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</si>
  <si>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</si>
  <si>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</si>
  <si>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</si>
  <si>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</si>
  <si>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</si>
  <si>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</si>
  <si>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</si>
  <si>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</si>
  <si>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</si>
  <si>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</si>
  <si>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</si>
  <si>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</si>
  <si>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</si>
  <si>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</si>
  <si>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</si>
  <si>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</si>
  <si>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</si>
  <si>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</si>
  <si>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</si>
  <si>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</si>
  <si>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</si>
  <si>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</si>
  <si>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</si>
  <si>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</si>
  <si>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</si>
  <si>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</si>
  <si>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</si>
  <si>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</si>
  <si>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</si>
  <si>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</si>
  <si>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</si>
  <si>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</si>
  <si>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</si>
  <si>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</si>
  <si>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</si>
  <si>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</si>
  <si>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</si>
  <si>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</si>
  <si>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</si>
  <si>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</si>
  <si>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</si>
  <si>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</si>
  <si>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</si>
  <si>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</si>
  <si>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</si>
  <si>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</si>
  <si>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</si>
  <si>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</si>
  <si>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</si>
  <si>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</si>
  <si>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</si>
  <si>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</si>
  <si>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</si>
  <si>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</si>
  <si>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</si>
  <si>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</si>
  <si>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</si>
  <si>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</si>
  <si>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</si>
  <si>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</si>
  <si>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</si>
  <si>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</si>
  <si>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</si>
  <si>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</si>
  <si>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</si>
  <si>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</si>
  <si>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</si>
  <si>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</si>
  <si>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</si>
  <si>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</si>
  <si>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</si>
  <si>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</si>
  <si>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</si>
  <si>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2100024931</t>
  </si>
  <si>
    <t xml:space="preserve">TORNILLO DE BLOQUEO 3.5*85mm TITANIO </t>
  </si>
  <si>
    <t>2000112135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</si>
  <si>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</si>
  <si>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</si>
  <si>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</si>
  <si>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</si>
  <si>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</si>
  <si>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</si>
  <si>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</si>
  <si>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</si>
  <si>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</si>
  <si>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</si>
  <si>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</si>
  <si>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</si>
  <si>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</si>
  <si>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</si>
  <si>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</si>
  <si>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</si>
  <si>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</si>
  <si>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</si>
  <si>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</si>
  <si>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</si>
  <si>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</si>
  <si>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</si>
  <si>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</si>
  <si>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</si>
  <si>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</si>
  <si>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</si>
  <si>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</si>
  <si>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</si>
  <si>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</si>
  <si>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SUBTOTAL</t>
  </si>
  <si>
    <t>IVA 12%</t>
  </si>
  <si>
    <t>TOTAL</t>
  </si>
  <si>
    <t>INSTRUMENTAL 3.5 IRENE # 1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</si>
  <si>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</si>
  <si>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</si>
  <si>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</si>
  <si>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</si>
  <si>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</si>
  <si>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</si>
  <si>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</si>
  <si>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</si>
  <si>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BROCA 2.7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</si>
  <si>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</si>
  <si>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</si>
  <si>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</si>
  <si>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</si>
  <si>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</si>
  <si>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</si>
  <si>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</si>
  <si>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</si>
  <si>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</si>
  <si>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</si>
  <si>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</si>
  <si>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</si>
  <si>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</si>
  <si>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</si>
  <si>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</si>
  <si>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</si>
  <si>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</si>
  <si>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</si>
  <si>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</si>
  <si>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</si>
  <si>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</si>
  <si>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</si>
  <si>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</si>
  <si>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</si>
  <si>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</si>
  <si>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</si>
  <si>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</si>
  <si>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</si>
  <si>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>DESPERIO FINO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</si>
  <si>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</si>
  <si>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</si>
  <si>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</si>
  <si>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</si>
  <si>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</si>
  <si>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</si>
  <si>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</si>
  <si>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</si>
  <si>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</si>
  <si>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</si>
  <si>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</si>
  <si>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</si>
  <si>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</si>
  <si>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</si>
  <si>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</si>
  <si>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</si>
  <si>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</si>
  <si>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</si>
  <si>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</si>
  <si>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</si>
  <si>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</si>
  <si>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</si>
  <si>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</si>
  <si>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</si>
  <si>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</si>
  <si>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</si>
  <si>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</si>
  <si>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</si>
  <si>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</si>
  <si>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</si>
  <si>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</si>
  <si>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</si>
  <si>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</si>
  <si>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PLACA BLOQ. DCP 3.5mm*8 ORIF. TIT.</t>
  </si>
  <si>
    <t>A80690912</t>
  </si>
  <si>
    <t>KAI13513</t>
  </si>
  <si>
    <t>PLACA BLOQ. DCP 3.5mm*9 ORIF. TIT.</t>
  </si>
  <si>
    <t>A80691013</t>
  </si>
  <si>
    <t>2200087437</t>
  </si>
  <si>
    <t>PLACA BLOQ. DCP 3.5mm*10 ORIF. TIT.</t>
  </si>
  <si>
    <t>A806901214</t>
  </si>
  <si>
    <t>PLACA BLOQ. DCP 3.5mm*12 ORIF. TIT.</t>
  </si>
  <si>
    <t>ALC80690506</t>
  </si>
  <si>
    <t>20014007</t>
  </si>
  <si>
    <t>PLACA BLOQ. LCDCP AV.3.5mm*4 ORIF. TIT.</t>
  </si>
  <si>
    <t>ALC80690507</t>
  </si>
  <si>
    <t>17044255</t>
  </si>
  <si>
    <t>PLACA BLOQ. LCDCP AV.3.5mm*5 ORIF. TIT.</t>
  </si>
  <si>
    <t>ALC80690608</t>
  </si>
  <si>
    <t>20014009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</si>
  <si>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</si>
  <si>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</si>
  <si>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</si>
  <si>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</si>
  <si>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</si>
  <si>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</si>
  <si>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</si>
  <si>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ALC806901214</t>
  </si>
  <si>
    <t>PLACA BLOQ. LCDCP AV.3.5mm*12 ORIF. TIT.</t>
  </si>
  <si>
    <t>073520400</t>
  </si>
  <si>
    <t>J200435202</t>
  </si>
  <si>
    <t>CLAVO ELASTICO (TEN) 1.5*400mm TITANIO</t>
  </si>
  <si>
    <t>070430400</t>
  </si>
  <si>
    <t>J2202810</t>
  </si>
  <si>
    <t>CLAVO ELASTICO (TEN) 2.0*400mm TITANIO</t>
  </si>
  <si>
    <t>070440400</t>
  </si>
  <si>
    <t>CLAVO ELASTICO (TEN) 2.5*400mm TITANIO</t>
  </si>
  <si>
    <t>070450400</t>
  </si>
  <si>
    <t>H2202238</t>
  </si>
  <si>
    <t>CLAVO ELASTICO (TEN) 3.0 *400 MM TITANIO</t>
  </si>
  <si>
    <t>M180704502</t>
  </si>
  <si>
    <t>070460400</t>
  </si>
  <si>
    <t>H2204434</t>
  </si>
  <si>
    <t>CLAVO ELASTICO (TEN) 3.5 *400 MM TITANIO</t>
  </si>
  <si>
    <t>070470400</t>
  </si>
  <si>
    <t>18A0450</t>
  </si>
  <si>
    <t>CLAVO ELASTICO (TEN) 4.0 *400 MM TITANIO</t>
  </si>
  <si>
    <t>071620000</t>
  </si>
  <si>
    <t>K180716201</t>
  </si>
  <si>
    <t>TAPON PARA CLAVO TEN 2.0/2.5</t>
  </si>
  <si>
    <t>071630000</t>
  </si>
  <si>
    <t>F200716301</t>
  </si>
  <si>
    <t>TAPON PARA CLAVO TEN2.0/3.5/4.0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</si>
  <si>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</si>
  <si>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</si>
  <si>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</si>
  <si>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</si>
  <si>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</si>
  <si>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</si>
  <si>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</si>
  <si>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</si>
  <si>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</si>
  <si>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</si>
  <si>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</si>
  <si>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</si>
  <si>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</si>
  <si>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</si>
  <si>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</si>
  <si>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</si>
  <si>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>INSTRUMENTAL  CLAVOS TEENS # 1</t>
  </si>
  <si>
    <t>DOBLADORES</t>
  </si>
  <si>
    <t>INICIADOR CURVO</t>
  </si>
  <si>
    <t>INICIADOR RECTO</t>
  </si>
  <si>
    <t>GUIA DE MARTILLO</t>
  </si>
  <si>
    <t>ALICATE DE EXTRACCION PARA CLAVOS TENS</t>
  </si>
  <si>
    <t>MANGO PARA INSERCION CLAVOS TENS</t>
  </si>
  <si>
    <t>LLAVE</t>
  </si>
  <si>
    <t>IMPACTOR CLAVOS TENS</t>
  </si>
  <si>
    <t>MARTILLO</t>
  </si>
  <si>
    <t>DESPERIO</t>
  </si>
  <si>
    <t>LLAVE PARA CORTADOR</t>
  </si>
  <si>
    <t>CORTADOR CALIBRADO PARA CLAVOS TENS</t>
  </si>
  <si>
    <t>MARTILLO CANULADO</t>
  </si>
  <si>
    <t>BARRAS CON ROSCA</t>
  </si>
  <si>
    <t>REGLETA F TOOL</t>
  </si>
  <si>
    <t>INICIADORES EN T 2.5mm</t>
  </si>
  <si>
    <t>INICIADOR EN T 3.0mm</t>
  </si>
  <si>
    <t>INICIADOR EN T 4.0mm</t>
  </si>
  <si>
    <t>PLAYO AZUL</t>
  </si>
  <si>
    <t>BROCA 4.5mm</t>
  </si>
  <si>
    <t>BROCA 3.2mm</t>
  </si>
  <si>
    <t>BROCA 2.5mm</t>
  </si>
  <si>
    <t>GUIA DE BROCA DOBLE 3.2/4.5</t>
  </si>
  <si>
    <t>EJE DE DESTORNILLADOR PARA TAPON FINAL 2.0/2.5mm</t>
  </si>
  <si>
    <t>EJE DE DESTORNILLADOR PARA TAPON FINAL 3.0/3.5/4.0mm</t>
  </si>
  <si>
    <t>CORTADORA GRANDE</t>
  </si>
  <si>
    <t>BATERIAS AUXEIN # 3 # 4</t>
  </si>
  <si>
    <t>URBANIZACION TORNERO 3MZ6 SOLAR 15-16-17</t>
  </si>
  <si>
    <t>O990050368001</t>
  </si>
  <si>
    <t>CLINICA UEES</t>
  </si>
  <si>
    <t xml:space="preserve"> INQ</t>
  </si>
  <si>
    <t>4:30PM</t>
  </si>
  <si>
    <t>DR. PARRA</t>
  </si>
  <si>
    <t>0931455406</t>
  </si>
  <si>
    <t>COELLO AUCAY ROGER WILFRIDO</t>
  </si>
  <si>
    <t>MOTOR AUXEIN # 4</t>
  </si>
  <si>
    <t>A80690507</t>
  </si>
  <si>
    <t>14101014200</t>
  </si>
  <si>
    <t>PLACA BLOQ. DCP 3.5mm*5 ORIF. TIT.</t>
  </si>
  <si>
    <t>2200114357 -</t>
  </si>
  <si>
    <t>1207021340</t>
  </si>
  <si>
    <t>ALC80691015</t>
  </si>
  <si>
    <t>PLACA BLOQ. LCDCP AV.3.5mm*11 ORIF. TIT.</t>
  </si>
  <si>
    <t>DOBLADORES CURVOS</t>
  </si>
  <si>
    <t>CORTADOR 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</si>
</sst>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[$-F800]dddd\,\ mmmm\ dd\,\ yyyy"/>
    <numFmt numFmtId="165" formatCode="_(&quot;$&quot;* #,##0.00_);_(&quot;$&quot;* \(#,##0.00\);_(&quot;$&quot;* &quot;-&quot;??_);_(@_)"/>
    <numFmt numFmtId="166" formatCode="&quot;$&quot;#,##0.00"/>
    <numFmt numFmtId="167" formatCode="_ &quot;$&quot;* #,##0.00_ ;_ &quot;$&quot;* \-#,##0.00_ ;_ &quot;$&quot;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8"/>
      <color theme="1"/>
      <name val="Arial"/>
      <family val="2"/>
    </font>
    <font>
      <b/>
      <sz val="9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1"/>
      <name val="Arial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2" applyFont="1"/>
    <xf numFmtId="0" fontId="11" fillId="0" borderId="0" xfId="2" applyFont="1"/>
    <xf numFmtId="0" fontId="12" fillId="0" borderId="0" xfId="0" applyFont="1" applyAlignment="1">
      <alignment horizontal="center" vertical="center"/>
    </xf>
    <xf numFmtId="0" fontId="11" fillId="0" borderId="10" xfId="2" applyFont="1" applyBorder="1"/>
    <xf numFmtId="0" fontId="11" fillId="0" borderId="11" xfId="2" applyFont="1" applyBorder="1"/>
    <xf numFmtId="0" fontId="11" fillId="0" borderId="13" xfId="2" applyFont="1" applyBorder="1"/>
    <xf numFmtId="0" fontId="14" fillId="0" borderId="0" xfId="0" applyFont="1" applyAlignment="1">
      <alignment horizontal="left"/>
    </xf>
    <xf numFmtId="0" fontId="15" fillId="3" borderId="0" xfId="0" applyFont="1" applyFill="1" applyAlignment="1">
      <alignment vertical="center"/>
    </xf>
    <xf numFmtId="0" fontId="13" fillId="2" borderId="14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left"/>
    </xf>
    <xf numFmtId="0" fontId="16" fillId="0" borderId="0" xfId="0" applyFont="1"/>
    <xf numFmtId="0" fontId="15" fillId="3" borderId="0" xfId="0" applyFont="1" applyFill="1" applyAlignment="1">
      <alignment vertical="center" wrapText="1"/>
    </xf>
    <xf numFmtId="0" fontId="14" fillId="0" borderId="14" xfId="0" applyFont="1" applyBorder="1" applyAlignment="1">
      <alignment vertical="center"/>
    </xf>
    <xf numFmtId="49" fontId="14" fillId="2" borderId="14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 applyProtection="1">
      <alignment vertical="top"/>
      <protection locked="0"/>
    </xf>
    <xf numFmtId="0" fontId="14" fillId="0" borderId="0" xfId="0" applyFont="1"/>
    <xf numFmtId="0" fontId="3" fillId="0" borderId="0" xfId="0" applyFont="1" applyAlignment="1" applyProtection="1">
      <alignment vertical="top"/>
      <protection locked="0"/>
    </xf>
    <xf numFmtId="164" fontId="14" fillId="0" borderId="14" xfId="0" applyNumberFormat="1" applyFont="1" applyBorder="1" applyAlignment="1">
      <alignment horizontal="left" vertical="center"/>
    </xf>
    <xf numFmtId="20" fontId="14" fillId="0" borderId="14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19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6" fillId="0" borderId="0" xfId="0" applyFont="1" applyAlignment="1">
      <alignment horizontal="center"/>
    </xf>
    <xf numFmtId="0" fontId="20" fillId="4" borderId="15" xfId="0" applyFont="1" applyFill="1" applyBorder="1"/>
    <xf numFmtId="0" fontId="20" fillId="4" borderId="15" xfId="0" applyFont="1" applyFill="1" applyBorder="1" applyAlignment="1">
      <alignment horizontal="center"/>
    </xf>
    <xf numFmtId="0" fontId="20" fillId="2" borderId="0" xfId="0" applyFont="1" applyFill="1"/>
    <xf numFmtId="0" fontId="5" fillId="5" borderId="14" xfId="0" applyFont="1" applyFill="1" applyBorder="1" applyAlignment="1">
      <alignment horizontal="center" vertical="center"/>
    </xf>
    <xf numFmtId="0" fontId="12" fillId="6" borderId="14" xfId="0" applyFont="1" applyFill="1" applyBorder="1" applyAlignment="1" applyProtection="1">
      <alignment horizontal="center" vertical="center" wrapText="1" readingOrder="1"/>
      <protection locked="0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3" fillId="0" borderId="14" xfId="0" applyFont="1" applyBorder="1" applyAlignment="1" applyProtection="1">
      <alignment readingOrder="1"/>
      <protection locked="0"/>
    </xf>
    <xf numFmtId="1" fontId="3" fillId="0" borderId="14" xfId="0" applyNumberFormat="1" applyFont="1" applyBorder="1" applyAlignment="1">
      <alignment horizontal="center"/>
    </xf>
    <xf numFmtId="0" fontId="16" fillId="0" borderId="14" xfId="0" applyFont="1" applyBorder="1"/>
    <xf numFmtId="4" fontId="16" fillId="0" borderId="14" xfId="0" applyNumberFormat="1" applyFont="1" applyBorder="1"/>
    <xf numFmtId="1" fontId="12" fillId="0" borderId="14" xfId="0" applyNumberFormat="1" applyFont="1" applyBorder="1" applyAlignment="1">
      <alignment horizontal="center"/>
    </xf>
    <xf numFmtId="49" fontId="16" fillId="2" borderId="14" xfId="0" applyNumberFormat="1" applyFont="1" applyFill="1" applyBorder="1" applyAlignment="1">
      <alignment horizontal="center"/>
    </xf>
    <xf numFmtId="0" fontId="3" fillId="2" borderId="14" xfId="0" applyFont="1" applyFill="1" applyBorder="1"/>
    <xf numFmtId="49" fontId="16" fillId="7" borderId="14" xfId="0" applyNumberFormat="1" applyFont="1" applyFill="1" applyBorder="1" applyAlignment="1">
      <alignment horizontal="center"/>
    </xf>
    <xf numFmtId="0" fontId="3" fillId="7" borderId="14" xfId="0" applyFont="1" applyFill="1" applyBorder="1"/>
    <xf numFmtId="49" fontId="16" fillId="0" borderId="14" xfId="0" applyNumberFormat="1" applyFont="1" applyBorder="1" applyAlignment="1">
      <alignment horizontal="center"/>
    </xf>
    <xf numFmtId="0" fontId="3" fillId="0" borderId="14" xfId="0" applyFont="1" applyBorder="1"/>
    <xf numFmtId="0" fontId="18" fillId="0" borderId="14" xfId="0" applyFont="1" applyBorder="1" applyAlignment="1">
      <alignment horizontal="left"/>
    </xf>
    <xf numFmtId="1" fontId="12" fillId="0" borderId="16" xfId="0" applyNumberFormat="1" applyFont="1" applyBorder="1" applyAlignment="1">
      <alignment horizontal="center"/>
    </xf>
    <xf numFmtId="1" fontId="3" fillId="0" borderId="16" xfId="0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5" fillId="0" borderId="17" xfId="2" applyFont="1" applyBorder="1" applyAlignment="1">
      <alignment horizontal="center" wrapText="1"/>
    </xf>
    <xf numFmtId="9" fontId="5" fillId="0" borderId="14" xfId="2" applyNumberFormat="1" applyFont="1" applyBorder="1" applyAlignment="1">
      <alignment horizontal="center" wrapText="1"/>
    </xf>
    <xf numFmtId="0" fontId="5" fillId="0" borderId="14" xfId="2" applyFont="1" applyBorder="1" applyAlignment="1">
      <alignment horizontal="center" wrapText="1"/>
    </xf>
    <xf numFmtId="4" fontId="16" fillId="0" borderId="0" xfId="0" applyNumberFormat="1" applyFont="1"/>
    <xf numFmtId="3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21" fillId="0" borderId="14" xfId="0" applyFont="1" applyBorder="1"/>
    <xf numFmtId="0" fontId="2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16" fillId="0" borderId="0" xfId="2" applyFont="1" applyAlignment="1">
      <alignment horizontal="left"/>
    </xf>
    <xf numFmtId="0" fontId="16" fillId="0" borderId="0" xfId="2" applyFont="1"/>
    <xf numFmtId="0" fontId="18" fillId="0" borderId="18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21" fillId="0" borderId="0" xfId="0" applyFont="1"/>
    <xf numFmtId="0" fontId="22" fillId="0" borderId="0" xfId="0" applyFont="1"/>
    <xf numFmtId="0" fontId="16" fillId="0" borderId="19" xfId="0" applyFont="1" applyBorder="1"/>
    <xf numFmtId="0" fontId="3" fillId="0" borderId="14" xfId="0" applyFont="1" applyBorder="1" applyAlignment="1" applyProtection="1">
      <alignment horizontal="center" wrapText="1" readingOrder="1"/>
      <protection locked="0"/>
    </xf>
    <xf numFmtId="0" fontId="12" fillId="0" borderId="14" xfId="0" applyFont="1" applyBorder="1" applyAlignment="1" applyProtection="1">
      <alignment horizontal="center" wrapText="1" readingOrder="1"/>
      <protection locked="0"/>
    </xf>
    <xf numFmtId="0" fontId="3" fillId="2" borderId="14" xfId="0" applyFont="1" applyFill="1" applyBorder="1" applyAlignment="1">
      <alignment horizontal="center"/>
    </xf>
    <xf numFmtId="0" fontId="12" fillId="2" borderId="14" xfId="0" applyFont="1" applyFill="1" applyBorder="1" applyAlignment="1" applyProtection="1">
      <alignment horizontal="center" wrapText="1" readingOrder="1"/>
      <protection locked="0"/>
    </xf>
    <xf numFmtId="4" fontId="16" fillId="0" borderId="17" xfId="0" applyNumberFormat="1" applyFont="1" applyBorder="1"/>
    <xf numFmtId="49" fontId="3" fillId="0" borderId="14" xfId="0" applyNumberFormat="1" applyFont="1" applyBorder="1" applyAlignment="1">
      <alignment horizontal="center"/>
    </xf>
    <xf numFmtId="0" fontId="16" fillId="0" borderId="14" xfId="2" applyFont="1" applyBorder="1" applyAlignment="1">
      <alignment horizontal="center" wrapText="1"/>
    </xf>
    <xf numFmtId="0" fontId="16" fillId="0" borderId="14" xfId="2" applyFont="1" applyBorder="1" applyAlignment="1">
      <alignment wrapText="1"/>
    </xf>
    <xf numFmtId="0" fontId="16" fillId="0" borderId="14" xfId="2" applyFont="1" applyBorder="1" applyAlignment="1">
      <alignment horizontal="center"/>
    </xf>
    <xf numFmtId="166" fontId="16" fillId="0" borderId="14" xfId="3" applyNumberFormat="1" applyFont="1" applyBorder="1" applyAlignment="1"/>
    <xf numFmtId="166" fontId="16" fillId="0" borderId="14" xfId="3" applyNumberFormat="1" applyFont="1" applyFill="1" applyBorder="1" applyAlignment="1"/>
    <xf numFmtId="0" fontId="5" fillId="0" borderId="14" xfId="2" applyFont="1" applyBorder="1" applyAlignment="1">
      <alignment horizontal="center"/>
    </xf>
    <xf numFmtId="49" fontId="3" fillId="0" borderId="14" xfId="0" applyNumberFormat="1" applyFont="1" applyBorder="1"/>
    <xf numFmtId="166" fontId="5" fillId="0" borderId="14" xfId="1" applyNumberFormat="1" applyFont="1" applyBorder="1" applyAlignment="1"/>
    <xf numFmtId="0" fontId="3" fillId="0" borderId="14" xfId="0" applyFont="1" applyBorder="1" applyAlignment="1">
      <alignment horizontal="left"/>
    </xf>
    <xf numFmtId="0" fontId="16" fillId="0" borderId="14" xfId="2" applyFont="1" applyBorder="1" applyAlignment="1">
      <alignment horizontal="left"/>
    </xf>
    <xf numFmtId="0" fontId="28" fillId="0" borderId="20" xfId="0" applyFont="1" applyBorder="1" applyAlignment="1">
      <alignment horizontal="left"/>
    </xf>
    <xf numFmtId="1" fontId="29" fillId="0" borderId="14" xfId="0" quotePrefix="1" applyNumberFormat="1" applyFont="1" applyBorder="1" applyAlignment="1">
      <alignment horizontal="left"/>
    </xf>
    <xf numFmtId="0" fontId="18" fillId="0" borderId="21" xfId="0" applyFont="1" applyBorder="1" applyAlignment="1">
      <alignment horizontal="left" vertical="top"/>
    </xf>
    <xf numFmtId="167" fontId="16" fillId="0" borderId="14" xfId="4" applyFont="1" applyFill="1" applyBorder="1" applyAlignment="1"/>
    <xf numFmtId="0" fontId="3" fillId="2" borderId="14" xfId="0" applyFont="1" applyFill="1" applyBorder="1" applyAlignment="1">
      <alignment wrapText="1"/>
    </xf>
    <xf numFmtId="0" fontId="3" fillId="2" borderId="14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left"/>
    </xf>
    <xf numFmtId="0" fontId="12" fillId="2" borderId="14" xfId="0" applyFont="1" applyFill="1" applyBorder="1" applyAlignment="1">
      <alignment horizontal="center" wrapText="1"/>
    </xf>
    <xf numFmtId="20" fontId="14" fillId="0" borderId="0" xfId="0" applyNumberFormat="1" applyFont="1" applyAlignment="1">
      <alignment horizontal="left" vertical="center"/>
    </xf>
    <xf numFmtId="0" fontId="5" fillId="0" borderId="14" xfId="2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3" fillId="2" borderId="0" xfId="0" applyFont="1" applyFill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2" applyFont="1" applyAlignment="1">
      <alignment horizontal="left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5">
    <cellStyle name="Moneda" xfId="1" builtinId="4"/>
    <cellStyle name="Moneda 2" xfId="3" xr:uid="{33309EE9-2AD6-4854-AE74-3B72C6A5A3BA}"/>
    <cellStyle name="Moneda 3" xfId="4" xr:uid="{A18CC27F-389E-4FC2-AF33-81FFEC111419}"/>
    <cellStyle name="Normal" xfId="0" builtinId="0"/>
    <cellStyle name="Normal 2" xfId="2" xr:uid="{E46F1D73-EE0F-47A4-8A1F-D1A0BBA37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62B8960-D07F-4F3F-A1D2-EEF9069005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821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BD98-36B9-46FF-9DC0-0CDBD6EDCB01}">
  <dimension ref="A1:I270"/>
  <sheetViews>
    <sheetView tabSelected="1" view="pageBreakPreview" topLeftCell="A25" zoomScaleNormal="100" zoomScaleSheetLayoutView="100" workbookViewId="0">
      <selection activeCell="C13" sqref="C13"/>
    </sheetView>
  </sheetViews>
  <sheetFormatPr baseColWidth="10" defaultColWidth="11.42578125" defaultRowHeight="15" x14ac:dyDescent="0.2"/>
  <cols>
    <col min="1" max="1" width="21.85546875" style="21" customWidth="1"/>
    <col min="2" max="2" width="19.42578125" style="39" bestFit="1" customWidth="1"/>
    <col min="3" max="3" width="68" style="21" customWidth="1"/>
    <col min="4" max="4" width="23.28515625" style="21" customWidth="1"/>
    <col min="5" max="5" width="22.7109375" style="21" customWidth="1"/>
    <col min="6" max="6" width="15.42578125" style="21" customWidth="1"/>
    <col min="7" max="7" width="18.5703125" style="21" customWidth="1"/>
    <col min="8" max="8" width="14" style="21" customWidth="1"/>
    <col min="9" max="16384" width="11.42578125" style="21"/>
  </cols>
  <sheetData>
    <row r="1" spans="1:9" customFormat="1" ht="24" customHeight="1" thickBot="1" x14ac:dyDescent="0.3">
      <c r="A1" s="1"/>
      <c r="B1" s="2"/>
      <c r="C1" s="3"/>
      <c r="D1" s="3"/>
      <c r="E1" s="3"/>
      <c r="F1" s="3"/>
      <c r="G1" s="1"/>
      <c r="H1" s="4"/>
    </row>
    <row r="2" spans="1:9" customFormat="1" ht="24" customHeight="1" thickBot="1" x14ac:dyDescent="0.3">
      <c r="A2" s="5"/>
      <c r="B2" s="6"/>
      <c r="C2" s="125" t="s">
        <v>0</v>
      </c>
      <c r="D2" s="127" t="s">
        <v>1</v>
      </c>
      <c r="E2" s="128"/>
      <c r="F2" s="129"/>
      <c r="G2" s="129"/>
      <c r="H2" s="4"/>
    </row>
    <row r="3" spans="1:9" customFormat="1" ht="24" customHeight="1" thickBot="1" x14ac:dyDescent="0.4">
      <c r="A3" s="7"/>
      <c r="B3" s="8"/>
      <c r="C3" s="126"/>
      <c r="D3" s="9" t="s">
        <v>2</v>
      </c>
      <c r="E3" s="10"/>
      <c r="F3" s="130"/>
      <c r="G3" s="130"/>
      <c r="H3" s="11"/>
    </row>
    <row r="4" spans="1:9" customFormat="1" ht="24" thickBot="1" x14ac:dyDescent="0.4">
      <c r="A4" s="7"/>
      <c r="B4" s="8"/>
      <c r="C4" s="131" t="s">
        <v>3</v>
      </c>
      <c r="D4" s="133" t="s">
        <v>4</v>
      </c>
      <c r="E4" s="134"/>
      <c r="F4" s="12"/>
      <c r="G4" s="12"/>
      <c r="H4" s="11"/>
      <c r="I4" s="116"/>
    </row>
    <row r="5" spans="1:9" s="1" customFormat="1" ht="20.100000000000001" customHeight="1" thickBot="1" x14ac:dyDescent="0.3">
      <c r="A5" s="14"/>
      <c r="B5" s="15"/>
      <c r="C5" s="132"/>
      <c r="D5" s="117" t="s">
        <v>5</v>
      </c>
      <c r="E5" s="118"/>
      <c r="F5" s="119"/>
      <c r="G5" s="119"/>
      <c r="H5" s="12"/>
      <c r="I5" s="116"/>
    </row>
    <row r="6" spans="1:9" s="1" customFormat="1" ht="20.100000000000001" customHeight="1" x14ac:dyDescent="0.25">
      <c r="A6" s="12"/>
      <c r="B6" s="12"/>
      <c r="C6" s="12"/>
      <c r="D6" s="12"/>
      <c r="E6" s="16"/>
      <c r="F6" s="17"/>
      <c r="H6" s="12"/>
      <c r="I6" s="13"/>
    </row>
    <row r="7" spans="1:9" s="1" customFormat="1" ht="20.100000000000001" customHeight="1" x14ac:dyDescent="0.2">
      <c r="A7" s="18" t="s">
        <v>6</v>
      </c>
      <c r="B7" s="18"/>
      <c r="C7" s="29">
        <f ca="1">NOW()</f>
        <v>45259.540090393515</v>
      </c>
      <c r="D7" s="18" t="s">
        <v>7</v>
      </c>
      <c r="E7" s="19">
        <v>20231101754</v>
      </c>
      <c r="F7" s="120"/>
      <c r="G7" s="120"/>
      <c r="I7" s="13"/>
    </row>
    <row r="8" spans="1:9" s="1" customFormat="1" ht="20.100000000000001" customHeight="1" x14ac:dyDescent="0.25">
      <c r="A8" s="17"/>
      <c r="B8" s="17"/>
      <c r="C8" s="17"/>
      <c r="D8" s="17"/>
      <c r="E8" s="20"/>
      <c r="F8" s="17"/>
      <c r="G8" s="21"/>
      <c r="I8" s="13"/>
    </row>
    <row r="9" spans="1:9" s="1" customFormat="1" ht="20.100000000000001" customHeight="1" x14ac:dyDescent="0.25">
      <c r="A9" s="18" t="s">
        <v>8</v>
      </c>
      <c r="B9" s="18"/>
      <c r="C9" s="23" t="s">
        <v>360</v>
      </c>
      <c r="D9" s="22" t="s">
        <v>9</v>
      </c>
      <c r="E9" s="107" t="s">
        <v>359</v>
      </c>
      <c r="F9" s="121"/>
      <c r="G9" s="121"/>
      <c r="I9" s="13"/>
    </row>
    <row r="10" spans="1:9" s="1" customFormat="1" ht="20.100000000000001" customHeight="1" x14ac:dyDescent="0.25">
      <c r="A10" s="17"/>
      <c r="B10" s="17"/>
      <c r="C10" s="17"/>
      <c r="D10" s="17"/>
      <c r="E10" s="20"/>
      <c r="F10" s="17"/>
      <c r="G10" s="21"/>
      <c r="I10" s="13"/>
    </row>
    <row r="11" spans="1:9" s="1" customFormat="1" ht="25.15" customHeight="1" x14ac:dyDescent="0.2">
      <c r="A11" s="122" t="s">
        <v>10</v>
      </c>
      <c r="B11" s="123"/>
      <c r="C11" s="23" t="s">
        <v>360</v>
      </c>
      <c r="D11" s="22" t="s">
        <v>11</v>
      </c>
      <c r="E11" s="24" t="s">
        <v>361</v>
      </c>
      <c r="F11" s="124"/>
      <c r="G11" s="124"/>
      <c r="I11" s="13"/>
    </row>
    <row r="12" spans="1:9" s="1" customFormat="1" ht="20.100000000000001" customHeight="1" thickBot="1" x14ac:dyDescent="0.3">
      <c r="A12" s="17"/>
      <c r="B12" s="17"/>
      <c r="C12" s="17"/>
      <c r="D12" s="17"/>
      <c r="E12" s="20"/>
      <c r="F12" s="17"/>
      <c r="G12" s="21"/>
      <c r="I12" s="26"/>
    </row>
    <row r="13" spans="1:9" s="1" customFormat="1" ht="20.100000000000001" customHeight="1" thickBot="1" x14ac:dyDescent="0.3">
      <c r="A13" s="18" t="s">
        <v>12</v>
      </c>
      <c r="B13" s="18"/>
      <c r="C13" s="106" t="s">
        <v>358</v>
      </c>
      <c r="D13" s="22" t="s">
        <v>13</v>
      </c>
      <c r="E13" s="23" t="s">
        <v>14</v>
      </c>
      <c r="F13" s="114"/>
      <c r="G13" s="114"/>
      <c r="I13" s="26"/>
    </row>
    <row r="14" spans="1:9" s="1" customFormat="1" ht="20.100000000000001" customHeight="1" x14ac:dyDescent="0.25">
      <c r="A14" s="17"/>
      <c r="B14" s="17"/>
      <c r="C14" s="17"/>
      <c r="D14" s="17"/>
      <c r="E14" s="20"/>
      <c r="F14" s="17"/>
      <c r="G14" s="27"/>
      <c r="H14" s="27"/>
      <c r="I14" s="28"/>
    </row>
    <row r="15" spans="1:9" s="1" customFormat="1" ht="20.100000000000001" customHeight="1" x14ac:dyDescent="0.2">
      <c r="A15" s="18" t="s">
        <v>15</v>
      </c>
      <c r="B15" s="18"/>
      <c r="C15" s="29">
        <v>45260</v>
      </c>
      <c r="D15" s="22" t="s">
        <v>16</v>
      </c>
      <c r="E15" s="30" t="s">
        <v>362</v>
      </c>
      <c r="F15" s="25"/>
      <c r="G15" s="31"/>
      <c r="H15" s="31"/>
      <c r="I15" s="28"/>
    </row>
    <row r="16" spans="1:9" s="1" customFormat="1" ht="20.100000000000001" customHeight="1" x14ac:dyDescent="0.25">
      <c r="A16" s="17"/>
      <c r="B16" s="17"/>
      <c r="C16" s="17"/>
      <c r="D16" s="17"/>
      <c r="E16" s="17"/>
      <c r="F16" s="17"/>
      <c r="G16" s="27"/>
      <c r="H16" s="27"/>
      <c r="I16" s="28"/>
    </row>
    <row r="17" spans="1:9" s="1" customFormat="1" ht="20.100000000000001" customHeight="1" x14ac:dyDescent="0.2">
      <c r="A17" s="18" t="s">
        <v>17</v>
      </c>
      <c r="B17" s="18"/>
      <c r="C17" s="23" t="s">
        <v>363</v>
      </c>
      <c r="D17" s="31"/>
      <c r="E17" s="25"/>
      <c r="F17" s="114"/>
      <c r="G17" s="114"/>
      <c r="H17" s="31"/>
      <c r="I17" s="28"/>
    </row>
    <row r="18" spans="1:9" s="1" customFormat="1" ht="20.100000000000001" customHeight="1" x14ac:dyDescent="0.25">
      <c r="A18" s="17"/>
      <c r="B18" s="17"/>
      <c r="C18" s="17"/>
      <c r="D18" s="17"/>
      <c r="E18" s="17"/>
      <c r="F18" s="17"/>
      <c r="G18" s="27"/>
      <c r="H18" s="27"/>
      <c r="I18" s="32"/>
    </row>
    <row r="19" spans="1:9" s="1" customFormat="1" ht="20.100000000000001" customHeight="1" x14ac:dyDescent="0.2">
      <c r="A19" s="18" t="s">
        <v>18</v>
      </c>
      <c r="B19" s="18"/>
      <c r="C19" s="23" t="s">
        <v>365</v>
      </c>
      <c r="D19" s="22" t="s">
        <v>19</v>
      </c>
      <c r="E19" s="30"/>
      <c r="F19" s="33"/>
      <c r="G19" s="25"/>
      <c r="H19" s="34"/>
      <c r="I19" s="32"/>
    </row>
    <row r="20" spans="1:9" s="1" customFormat="1" ht="20.100000000000001" customHeight="1" x14ac:dyDescent="0.25">
      <c r="A20" s="17"/>
      <c r="B20" s="17"/>
      <c r="C20" s="17"/>
      <c r="D20" s="17"/>
      <c r="E20" s="17"/>
      <c r="F20" s="33"/>
      <c r="G20" s="25"/>
      <c r="H20" s="34"/>
      <c r="I20" s="32"/>
    </row>
    <row r="21" spans="1:9" s="1" customFormat="1" ht="20.100000000000001" customHeight="1" x14ac:dyDescent="0.2">
      <c r="A21" s="18" t="s">
        <v>20</v>
      </c>
      <c r="B21" s="18"/>
      <c r="C21" s="35" t="s">
        <v>364</v>
      </c>
      <c r="D21" s="36"/>
      <c r="E21" s="33"/>
      <c r="F21" s="37"/>
      <c r="G21" s="38"/>
      <c r="H21" s="34"/>
      <c r="I21" s="32"/>
    </row>
    <row r="22" spans="1:9" s="1" customFormat="1" ht="20.100000000000001" customHeight="1" x14ac:dyDescent="0.2">
      <c r="A22" s="39"/>
      <c r="B22" s="39"/>
      <c r="C22" s="21"/>
      <c r="D22" s="21"/>
      <c r="E22" s="21"/>
      <c r="F22" s="21"/>
      <c r="G22" s="21"/>
      <c r="H22" s="21"/>
      <c r="I22" s="32"/>
    </row>
    <row r="23" spans="1:9" s="1" customFormat="1" ht="20.100000000000001" customHeight="1" x14ac:dyDescent="0.2">
      <c r="A23" s="40"/>
      <c r="B23" s="41"/>
      <c r="C23" s="40"/>
      <c r="D23" s="40"/>
      <c r="E23" s="40"/>
      <c r="F23" s="40"/>
      <c r="G23" s="40"/>
      <c r="H23" s="42"/>
      <c r="I23" s="32"/>
    </row>
    <row r="24" spans="1:9" s="1" customFormat="1" ht="30" customHeight="1" x14ac:dyDescent="0.2">
      <c r="A24" s="43" t="s">
        <v>21</v>
      </c>
      <c r="B24" s="43" t="s">
        <v>22</v>
      </c>
      <c r="C24" s="43" t="s">
        <v>23</v>
      </c>
      <c r="D24" s="43" t="s">
        <v>24</v>
      </c>
      <c r="E24" s="43" t="s">
        <v>25</v>
      </c>
      <c r="F24" s="44" t="s">
        <v>26</v>
      </c>
      <c r="G24" s="44" t="s">
        <v>27</v>
      </c>
      <c r="I24" s="32"/>
    </row>
    <row r="25" spans="1:9" x14ac:dyDescent="0.2">
      <c r="A25" s="54" t="s">
        <v>367</v>
      </c>
      <c r="B25" s="54" t="s">
        <v>368</v>
      </c>
      <c r="C25" s="55" t="s">
        <v>369</v>
      </c>
      <c r="D25" s="90">
        <v>1</v>
      </c>
      <c r="E25" s="108"/>
      <c r="F25" s="109">
        <v>600</v>
      </c>
      <c r="G25" s="109">
        <f t="shared" ref="G25:G31" si="0">D25*F25</f>
        <v>600</v>
      </c>
    </row>
    <row r="26" spans="1:9" x14ac:dyDescent="0.2">
      <c r="A26" s="54" t="s">
        <v>257</v>
      </c>
      <c r="B26" s="54" t="s">
        <v>258</v>
      </c>
      <c r="C26" s="55" t="s">
        <v>259</v>
      </c>
      <c r="D26" s="90">
        <v>1</v>
      </c>
      <c r="E26" s="108"/>
      <c r="F26" s="109">
        <v>600</v>
      </c>
      <c r="G26" s="109">
        <f t="shared" si="0"/>
        <v>600</v>
      </c>
    </row>
    <row r="27" spans="1:9" x14ac:dyDescent="0.2">
      <c r="A27" s="54" t="s">
        <v>260</v>
      </c>
      <c r="B27" s="54" t="s">
        <v>261</v>
      </c>
      <c r="C27" s="55" t="s">
        <v>262</v>
      </c>
      <c r="D27" s="90">
        <v>0</v>
      </c>
      <c r="E27" s="108"/>
      <c r="F27" s="109">
        <v>600</v>
      </c>
      <c r="G27" s="109">
        <f t="shared" si="0"/>
        <v>0</v>
      </c>
    </row>
    <row r="28" spans="1:9" x14ac:dyDescent="0.2">
      <c r="A28" s="54" t="s">
        <v>263</v>
      </c>
      <c r="B28" s="54" t="s">
        <v>370</v>
      </c>
      <c r="C28" s="55" t="s">
        <v>264</v>
      </c>
      <c r="D28" s="90">
        <v>1</v>
      </c>
      <c r="E28" s="108"/>
      <c r="F28" s="109">
        <v>600</v>
      </c>
      <c r="G28" s="109">
        <f t="shared" si="0"/>
        <v>600</v>
      </c>
    </row>
    <row r="29" spans="1:9" x14ac:dyDescent="0.2">
      <c r="A29" s="54" t="s">
        <v>265</v>
      </c>
      <c r="B29" s="54" t="s">
        <v>371</v>
      </c>
      <c r="C29" s="55" t="s">
        <v>267</v>
      </c>
      <c r="D29" s="90">
        <v>1</v>
      </c>
      <c r="E29" s="108"/>
      <c r="F29" s="109">
        <v>600</v>
      </c>
      <c r="G29" s="109">
        <f t="shared" si="0"/>
        <v>600</v>
      </c>
    </row>
    <row r="30" spans="1:9" x14ac:dyDescent="0.2">
      <c r="A30" s="54" t="s">
        <v>268</v>
      </c>
      <c r="B30" s="54" t="s">
        <v>269</v>
      </c>
      <c r="C30" s="55" t="s">
        <v>270</v>
      </c>
      <c r="D30" s="90">
        <v>1</v>
      </c>
      <c r="E30" s="108"/>
      <c r="F30" s="109">
        <v>600</v>
      </c>
      <c r="G30" s="109">
        <f t="shared" si="0"/>
        <v>600</v>
      </c>
    </row>
    <row r="31" spans="1:9" x14ac:dyDescent="0.2">
      <c r="A31" s="74" t="s">
        <v>271</v>
      </c>
      <c r="B31" s="74" t="s">
        <v>266</v>
      </c>
      <c r="C31" s="3" t="s">
        <v>272</v>
      </c>
      <c r="D31" s="90">
        <v>1</v>
      </c>
      <c r="E31" s="108"/>
      <c r="F31" s="109">
        <v>600</v>
      </c>
      <c r="G31" s="109">
        <f t="shared" si="0"/>
        <v>600</v>
      </c>
    </row>
    <row r="32" spans="1:9" ht="15.75" x14ac:dyDescent="0.25">
      <c r="A32" s="54"/>
      <c r="B32" s="54"/>
      <c r="C32" s="55"/>
      <c r="D32" s="91">
        <v>5</v>
      </c>
      <c r="E32" s="108"/>
      <c r="F32" s="109"/>
      <c r="G32" s="109"/>
    </row>
    <row r="33" spans="1:7" x14ac:dyDescent="0.2">
      <c r="A33" s="92" t="s">
        <v>273</v>
      </c>
      <c r="B33" s="92" t="s">
        <v>274</v>
      </c>
      <c r="C33" s="110" t="s">
        <v>275</v>
      </c>
      <c r="D33" s="111">
        <v>1</v>
      </c>
      <c r="E33" s="108"/>
      <c r="F33" s="109">
        <v>840</v>
      </c>
      <c r="G33" s="109">
        <f t="shared" ref="G33:G40" si="1">D33*F33</f>
        <v>840</v>
      </c>
    </row>
    <row r="34" spans="1:7" x14ac:dyDescent="0.2">
      <c r="A34" s="92" t="s">
        <v>276</v>
      </c>
      <c r="B34" s="92" t="s">
        <v>277</v>
      </c>
      <c r="C34" s="110" t="s">
        <v>278</v>
      </c>
      <c r="D34" s="111">
        <v>0</v>
      </c>
      <c r="E34" s="108"/>
      <c r="F34" s="109">
        <v>840</v>
      </c>
      <c r="G34" s="109">
        <f t="shared" si="1"/>
        <v>0</v>
      </c>
    </row>
    <row r="35" spans="1:7" x14ac:dyDescent="0.2">
      <c r="A35" s="92" t="s">
        <v>279</v>
      </c>
      <c r="B35" s="92" t="s">
        <v>280</v>
      </c>
      <c r="C35" s="110" t="s">
        <v>281</v>
      </c>
      <c r="D35" s="111">
        <v>1</v>
      </c>
      <c r="E35" s="108"/>
      <c r="F35" s="109">
        <v>840</v>
      </c>
      <c r="G35" s="109">
        <f t="shared" si="1"/>
        <v>840</v>
      </c>
    </row>
    <row r="36" spans="1:7" x14ac:dyDescent="0.2">
      <c r="A36" s="92" t="s">
        <v>282</v>
      </c>
      <c r="B36" s="92">
        <v>19044025</v>
      </c>
      <c r="C36" s="110" t="s">
        <v>283</v>
      </c>
      <c r="D36" s="111">
        <v>1</v>
      </c>
      <c r="E36" s="108"/>
      <c r="F36" s="109">
        <v>840</v>
      </c>
      <c r="G36" s="109">
        <f t="shared" si="1"/>
        <v>840</v>
      </c>
    </row>
    <row r="37" spans="1:7" x14ac:dyDescent="0.2">
      <c r="A37" s="92" t="s">
        <v>284</v>
      </c>
      <c r="B37" s="92">
        <v>19044026</v>
      </c>
      <c r="C37" s="110" t="s">
        <v>285</v>
      </c>
      <c r="D37" s="111">
        <v>1</v>
      </c>
      <c r="E37" s="108"/>
      <c r="F37" s="109">
        <v>840</v>
      </c>
      <c r="G37" s="109">
        <f t="shared" si="1"/>
        <v>840</v>
      </c>
    </row>
    <row r="38" spans="1:7" x14ac:dyDescent="0.2">
      <c r="A38" s="92" t="s">
        <v>286</v>
      </c>
      <c r="B38" s="92">
        <v>19044007</v>
      </c>
      <c r="C38" s="110" t="s">
        <v>287</v>
      </c>
      <c r="D38" s="111">
        <v>1</v>
      </c>
      <c r="E38" s="108"/>
      <c r="F38" s="109">
        <v>840</v>
      </c>
      <c r="G38" s="109">
        <f t="shared" si="1"/>
        <v>840</v>
      </c>
    </row>
    <row r="39" spans="1:7" x14ac:dyDescent="0.2">
      <c r="A39" s="92" t="s">
        <v>372</v>
      </c>
      <c r="B39" s="92">
        <v>17124068</v>
      </c>
      <c r="C39" s="110" t="s">
        <v>373</v>
      </c>
      <c r="D39" s="111">
        <v>1</v>
      </c>
      <c r="E39" s="108"/>
      <c r="F39" s="109">
        <v>840</v>
      </c>
      <c r="G39" s="109">
        <f t="shared" si="1"/>
        <v>840</v>
      </c>
    </row>
    <row r="40" spans="1:7" x14ac:dyDescent="0.2">
      <c r="A40" s="92" t="s">
        <v>288</v>
      </c>
      <c r="B40" s="92">
        <v>17124069</v>
      </c>
      <c r="C40" s="110" t="s">
        <v>289</v>
      </c>
      <c r="D40" s="111">
        <v>1</v>
      </c>
      <c r="E40" s="108"/>
      <c r="F40" s="109">
        <v>840</v>
      </c>
      <c r="G40" s="109">
        <f t="shared" si="1"/>
        <v>840</v>
      </c>
    </row>
    <row r="41" spans="1:7" ht="15.75" x14ac:dyDescent="0.25">
      <c r="A41" s="53"/>
      <c r="B41" s="112"/>
      <c r="C41" s="110"/>
      <c r="D41" s="113">
        <v>7</v>
      </c>
      <c r="E41" s="108"/>
      <c r="F41" s="109"/>
      <c r="G41" s="109"/>
    </row>
    <row r="42" spans="1:7" ht="15.75" x14ac:dyDescent="0.25">
      <c r="A42" s="54"/>
      <c r="B42" s="54"/>
      <c r="C42" s="55"/>
      <c r="D42" s="93">
        <f>SUM(D32:D39)</f>
        <v>11</v>
      </c>
      <c r="E42" s="49"/>
      <c r="F42" s="50"/>
      <c r="G42" s="50"/>
    </row>
    <row r="43" spans="1:7" x14ac:dyDescent="0.2">
      <c r="A43" s="45" t="s">
        <v>28</v>
      </c>
      <c r="B43" s="46">
        <v>200112210</v>
      </c>
      <c r="C43" s="47" t="s">
        <v>29</v>
      </c>
      <c r="D43" s="48">
        <v>4</v>
      </c>
      <c r="E43" s="49"/>
      <c r="F43" s="50">
        <v>18</v>
      </c>
      <c r="G43" s="50">
        <f>+D43*F43</f>
        <v>72</v>
      </c>
    </row>
    <row r="44" spans="1:7" x14ac:dyDescent="0.2">
      <c r="A44" s="45" t="s">
        <v>30</v>
      </c>
      <c r="B44" s="46">
        <v>220647543</v>
      </c>
      <c r="C44" s="47" t="s">
        <v>31</v>
      </c>
      <c r="D44" s="48">
        <v>4</v>
      </c>
      <c r="E44" s="49"/>
      <c r="F44" s="50">
        <v>18</v>
      </c>
      <c r="G44" s="50">
        <f t="shared" ref="G44:G70" si="2">+D44*F44</f>
        <v>72</v>
      </c>
    </row>
    <row r="45" spans="1:7" x14ac:dyDescent="0.2">
      <c r="A45" s="45" t="s">
        <v>32</v>
      </c>
      <c r="B45" s="46">
        <v>2300020057</v>
      </c>
      <c r="C45" s="47" t="s">
        <v>33</v>
      </c>
      <c r="D45" s="48">
        <v>2</v>
      </c>
      <c r="E45" s="49"/>
      <c r="F45" s="50">
        <v>18</v>
      </c>
      <c r="G45" s="50">
        <f t="shared" si="2"/>
        <v>36</v>
      </c>
    </row>
    <row r="46" spans="1:7" x14ac:dyDescent="0.2">
      <c r="A46" s="45" t="s">
        <v>32</v>
      </c>
      <c r="B46" s="46">
        <v>2300021659</v>
      </c>
      <c r="C46" s="47" t="s">
        <v>33</v>
      </c>
      <c r="D46" s="48">
        <v>2</v>
      </c>
      <c r="E46" s="49"/>
      <c r="F46" s="50">
        <v>18</v>
      </c>
      <c r="G46" s="50">
        <f t="shared" si="2"/>
        <v>36</v>
      </c>
    </row>
    <row r="47" spans="1:7" x14ac:dyDescent="0.2">
      <c r="A47" s="45" t="s">
        <v>34</v>
      </c>
      <c r="B47" s="46">
        <v>200112212</v>
      </c>
      <c r="C47" s="47" t="s">
        <v>35</v>
      </c>
      <c r="D47" s="48">
        <v>4</v>
      </c>
      <c r="E47" s="49"/>
      <c r="F47" s="50">
        <v>18</v>
      </c>
      <c r="G47" s="50">
        <f t="shared" si="2"/>
        <v>72</v>
      </c>
    </row>
    <row r="48" spans="1:7" x14ac:dyDescent="0.2">
      <c r="A48" s="45" t="s">
        <v>36</v>
      </c>
      <c r="B48" s="46">
        <v>200112212</v>
      </c>
      <c r="C48" s="47" t="s">
        <v>37</v>
      </c>
      <c r="D48" s="48">
        <v>4</v>
      </c>
      <c r="E48" s="49"/>
      <c r="F48" s="50">
        <v>18</v>
      </c>
      <c r="G48" s="50">
        <f t="shared" si="2"/>
        <v>72</v>
      </c>
    </row>
    <row r="49" spans="1:7" x14ac:dyDescent="0.2">
      <c r="A49" s="45" t="s">
        <v>38</v>
      </c>
      <c r="B49" s="46">
        <v>200112213</v>
      </c>
      <c r="C49" s="47" t="s">
        <v>39</v>
      </c>
      <c r="D49" s="48">
        <v>4</v>
      </c>
      <c r="E49" s="49"/>
      <c r="F49" s="50">
        <v>18</v>
      </c>
      <c r="G49" s="50">
        <f t="shared" si="2"/>
        <v>72</v>
      </c>
    </row>
    <row r="50" spans="1:7" x14ac:dyDescent="0.2">
      <c r="A50" s="45" t="s">
        <v>40</v>
      </c>
      <c r="B50" s="46">
        <v>200112214</v>
      </c>
      <c r="C50" s="47" t="s">
        <v>41</v>
      </c>
      <c r="D50" s="48">
        <v>4</v>
      </c>
      <c r="E50" s="49"/>
      <c r="F50" s="50">
        <v>18</v>
      </c>
      <c r="G50" s="50">
        <f t="shared" si="2"/>
        <v>72</v>
      </c>
    </row>
    <row r="51" spans="1:7" x14ac:dyDescent="0.2">
      <c r="A51" s="45" t="s">
        <v>42</v>
      </c>
      <c r="B51" s="46">
        <v>191211231</v>
      </c>
      <c r="C51" s="47" t="s">
        <v>43</v>
      </c>
      <c r="D51" s="48">
        <v>1</v>
      </c>
      <c r="E51" s="49"/>
      <c r="F51" s="50">
        <v>18</v>
      </c>
      <c r="G51" s="50">
        <f t="shared" si="2"/>
        <v>18</v>
      </c>
    </row>
    <row r="52" spans="1:7" x14ac:dyDescent="0.2">
      <c r="A52" s="45" t="s">
        <v>42</v>
      </c>
      <c r="B52" s="46">
        <v>2300038499</v>
      </c>
      <c r="C52" s="47" t="s">
        <v>43</v>
      </c>
      <c r="D52" s="48">
        <v>3</v>
      </c>
      <c r="E52" s="49"/>
      <c r="F52" s="50">
        <v>18</v>
      </c>
      <c r="G52" s="50">
        <f t="shared" si="2"/>
        <v>54</v>
      </c>
    </row>
    <row r="53" spans="1:7" x14ac:dyDescent="0.2">
      <c r="A53" s="45" t="s">
        <v>44</v>
      </c>
      <c r="B53" s="46">
        <v>200112216</v>
      </c>
      <c r="C53" s="47" t="s">
        <v>45</v>
      </c>
      <c r="D53" s="48">
        <v>4</v>
      </c>
      <c r="E53" s="49"/>
      <c r="F53" s="50">
        <v>18</v>
      </c>
      <c r="G53" s="50">
        <f t="shared" si="2"/>
        <v>72</v>
      </c>
    </row>
    <row r="54" spans="1:7" x14ac:dyDescent="0.2">
      <c r="A54" s="45" t="s">
        <v>46</v>
      </c>
      <c r="B54" s="46">
        <v>200112216</v>
      </c>
      <c r="C54" s="47" t="s">
        <v>47</v>
      </c>
      <c r="D54" s="48">
        <v>3</v>
      </c>
      <c r="E54" s="49"/>
      <c r="F54" s="50">
        <v>18</v>
      </c>
      <c r="G54" s="50">
        <f t="shared" si="2"/>
        <v>54</v>
      </c>
    </row>
    <row r="55" spans="1:7" x14ac:dyDescent="0.2">
      <c r="A55" s="45" t="s">
        <v>46</v>
      </c>
      <c r="B55" s="46">
        <v>220243166</v>
      </c>
      <c r="C55" s="47" t="s">
        <v>47</v>
      </c>
      <c r="D55" s="48">
        <v>1</v>
      </c>
      <c r="E55" s="49"/>
      <c r="F55" s="50">
        <v>18</v>
      </c>
      <c r="G55" s="50">
        <f t="shared" si="2"/>
        <v>18</v>
      </c>
    </row>
    <row r="56" spans="1:7" x14ac:dyDescent="0.2">
      <c r="A56" s="45" t="s">
        <v>48</v>
      </c>
      <c r="B56" s="46">
        <v>200112217</v>
      </c>
      <c r="C56" s="47" t="s">
        <v>49</v>
      </c>
      <c r="D56" s="48">
        <v>4</v>
      </c>
      <c r="E56" s="49"/>
      <c r="F56" s="50">
        <v>18</v>
      </c>
      <c r="G56" s="50">
        <f t="shared" si="2"/>
        <v>72</v>
      </c>
    </row>
    <row r="57" spans="1:7" x14ac:dyDescent="0.2">
      <c r="A57" s="45" t="s">
        <v>50</v>
      </c>
      <c r="B57" s="46">
        <v>200112217</v>
      </c>
      <c r="C57" s="47" t="s">
        <v>51</v>
      </c>
      <c r="D57" s="48">
        <v>4</v>
      </c>
      <c r="E57" s="49"/>
      <c r="F57" s="50">
        <v>18</v>
      </c>
      <c r="G57" s="50">
        <f t="shared" si="2"/>
        <v>72</v>
      </c>
    </row>
    <row r="58" spans="1:7" x14ac:dyDescent="0.2">
      <c r="A58" s="45" t="s">
        <v>52</v>
      </c>
      <c r="B58" s="46">
        <v>200112217</v>
      </c>
      <c r="C58" s="47" t="s">
        <v>53</v>
      </c>
      <c r="D58" s="48">
        <v>3</v>
      </c>
      <c r="E58" s="49"/>
      <c r="F58" s="50">
        <v>18</v>
      </c>
      <c r="G58" s="50">
        <f t="shared" si="2"/>
        <v>54</v>
      </c>
    </row>
    <row r="59" spans="1:7" x14ac:dyDescent="0.2">
      <c r="A59" s="45" t="s">
        <v>52</v>
      </c>
      <c r="B59" s="46">
        <v>2300059818</v>
      </c>
      <c r="C59" s="47" t="s">
        <v>53</v>
      </c>
      <c r="D59" s="48">
        <v>1</v>
      </c>
      <c r="E59" s="49"/>
      <c r="F59" s="50">
        <v>18</v>
      </c>
      <c r="G59" s="50">
        <f t="shared" si="2"/>
        <v>18</v>
      </c>
    </row>
    <row r="60" spans="1:7" x14ac:dyDescent="0.2">
      <c r="A60" s="45" t="s">
        <v>54</v>
      </c>
      <c r="B60" s="46">
        <v>200112217</v>
      </c>
      <c r="C60" s="47" t="s">
        <v>55</v>
      </c>
      <c r="D60" s="48">
        <v>4</v>
      </c>
      <c r="E60" s="49"/>
      <c r="F60" s="50">
        <v>18</v>
      </c>
      <c r="G60" s="50">
        <f t="shared" si="2"/>
        <v>72</v>
      </c>
    </row>
    <row r="61" spans="1:7" x14ac:dyDescent="0.2">
      <c r="A61" s="45" t="s">
        <v>56</v>
      </c>
      <c r="B61" s="46">
        <v>200112217</v>
      </c>
      <c r="C61" s="47" t="s">
        <v>57</v>
      </c>
      <c r="D61" s="48">
        <v>4</v>
      </c>
      <c r="E61" s="49"/>
      <c r="F61" s="50">
        <v>18</v>
      </c>
      <c r="G61" s="50">
        <f t="shared" si="2"/>
        <v>72</v>
      </c>
    </row>
    <row r="62" spans="1:7" x14ac:dyDescent="0.2">
      <c r="A62" s="45" t="s">
        <v>58</v>
      </c>
      <c r="B62" s="46">
        <v>220647532</v>
      </c>
      <c r="C62" s="47" t="s">
        <v>59</v>
      </c>
      <c r="D62" s="48">
        <v>2</v>
      </c>
      <c r="E62" s="49"/>
      <c r="F62" s="50">
        <v>18</v>
      </c>
      <c r="G62" s="50">
        <f t="shared" si="2"/>
        <v>36</v>
      </c>
    </row>
    <row r="63" spans="1:7" x14ac:dyDescent="0.2">
      <c r="A63" s="45" t="s">
        <v>60</v>
      </c>
      <c r="B63" s="46">
        <v>200112216</v>
      </c>
      <c r="C63" s="47" t="s">
        <v>61</v>
      </c>
      <c r="D63" s="48">
        <v>2</v>
      </c>
      <c r="E63" s="49"/>
      <c r="F63" s="50">
        <v>18</v>
      </c>
      <c r="G63" s="50">
        <f t="shared" si="2"/>
        <v>36</v>
      </c>
    </row>
    <row r="64" spans="1:7" x14ac:dyDescent="0.2">
      <c r="A64" s="45" t="s">
        <v>62</v>
      </c>
      <c r="B64" s="46">
        <v>200112216</v>
      </c>
      <c r="C64" s="47" t="s">
        <v>63</v>
      </c>
      <c r="D64" s="48">
        <v>2</v>
      </c>
      <c r="E64" s="49"/>
      <c r="F64" s="50">
        <v>18</v>
      </c>
      <c r="G64" s="50">
        <f t="shared" si="2"/>
        <v>36</v>
      </c>
    </row>
    <row r="65" spans="1:7" x14ac:dyDescent="0.2">
      <c r="A65" s="45" t="s">
        <v>64</v>
      </c>
      <c r="B65" s="46" t="s">
        <v>65</v>
      </c>
      <c r="C65" s="47" t="s">
        <v>66</v>
      </c>
      <c r="D65" s="48">
        <v>2</v>
      </c>
      <c r="E65" s="49"/>
      <c r="F65" s="50">
        <v>18</v>
      </c>
      <c r="G65" s="50">
        <f t="shared" si="2"/>
        <v>36</v>
      </c>
    </row>
    <row r="66" spans="1:7" x14ac:dyDescent="0.2">
      <c r="A66" s="45" t="s">
        <v>67</v>
      </c>
      <c r="B66" s="46">
        <v>220242605</v>
      </c>
      <c r="C66" s="47" t="s">
        <v>68</v>
      </c>
      <c r="D66" s="48">
        <v>4</v>
      </c>
      <c r="E66" s="49"/>
      <c r="F66" s="50">
        <v>18</v>
      </c>
      <c r="G66" s="50">
        <f t="shared" si="2"/>
        <v>72</v>
      </c>
    </row>
    <row r="67" spans="1:7" x14ac:dyDescent="0.2">
      <c r="A67" s="45" t="s">
        <v>69</v>
      </c>
      <c r="B67" s="46" t="s">
        <v>70</v>
      </c>
      <c r="C67" s="47" t="s">
        <v>71</v>
      </c>
      <c r="D67" s="48">
        <v>4</v>
      </c>
      <c r="E67" s="49"/>
      <c r="F67" s="50">
        <v>18</v>
      </c>
      <c r="G67" s="50">
        <f t="shared" si="2"/>
        <v>72</v>
      </c>
    </row>
    <row r="68" spans="1:7" x14ac:dyDescent="0.2">
      <c r="A68" s="45" t="s">
        <v>72</v>
      </c>
      <c r="B68" s="46" t="s">
        <v>73</v>
      </c>
      <c r="C68" s="47" t="s">
        <v>74</v>
      </c>
      <c r="D68" s="48">
        <v>4</v>
      </c>
      <c r="E68" s="49"/>
      <c r="F68" s="50">
        <v>18</v>
      </c>
      <c r="G68" s="50">
        <f t="shared" si="2"/>
        <v>72</v>
      </c>
    </row>
    <row r="69" spans="1:7" x14ac:dyDescent="0.2">
      <c r="A69" s="45" t="s">
        <v>75</v>
      </c>
      <c r="B69" s="46" t="s">
        <v>76</v>
      </c>
      <c r="C69" s="47" t="s">
        <v>77</v>
      </c>
      <c r="D69" s="48">
        <v>4</v>
      </c>
      <c r="E69" s="49"/>
      <c r="F69" s="50">
        <v>18</v>
      </c>
      <c r="G69" s="50">
        <f t="shared" si="2"/>
        <v>72</v>
      </c>
    </row>
    <row r="70" spans="1:7" x14ac:dyDescent="0.2">
      <c r="A70" s="45" t="s">
        <v>78</v>
      </c>
      <c r="B70" s="46" t="s">
        <v>79</v>
      </c>
      <c r="C70" s="47" t="s">
        <v>80</v>
      </c>
      <c r="D70" s="48">
        <v>4</v>
      </c>
      <c r="E70" s="49"/>
      <c r="F70" s="50">
        <v>18</v>
      </c>
      <c r="G70" s="50">
        <f t="shared" si="2"/>
        <v>72</v>
      </c>
    </row>
    <row r="71" spans="1:7" ht="15.75" x14ac:dyDescent="0.25">
      <c r="A71" s="45"/>
      <c r="B71" s="46"/>
      <c r="C71" s="47"/>
      <c r="D71" s="51">
        <f>SUM(D25:D70)</f>
        <v>124</v>
      </c>
      <c r="E71" s="49"/>
      <c r="F71" s="50"/>
      <c r="G71" s="50"/>
    </row>
    <row r="72" spans="1:7" x14ac:dyDescent="0.2">
      <c r="A72" s="52" t="s">
        <v>81</v>
      </c>
      <c r="B72" s="52">
        <v>2100004807</v>
      </c>
      <c r="C72" s="53" t="s">
        <v>82</v>
      </c>
      <c r="D72" s="48">
        <v>6</v>
      </c>
      <c r="E72" s="49"/>
      <c r="F72" s="50">
        <v>60</v>
      </c>
      <c r="G72" s="50">
        <f t="shared" ref="G72:G112" si="3">+D72*F72</f>
        <v>360</v>
      </c>
    </row>
    <row r="73" spans="1:7" x14ac:dyDescent="0.2">
      <c r="A73" s="54" t="s">
        <v>83</v>
      </c>
      <c r="B73" s="54">
        <v>2100010641</v>
      </c>
      <c r="C73" s="55" t="s">
        <v>84</v>
      </c>
      <c r="D73" s="48">
        <v>6</v>
      </c>
      <c r="E73" s="49"/>
      <c r="F73" s="50">
        <v>60</v>
      </c>
      <c r="G73" s="50">
        <f t="shared" si="3"/>
        <v>360</v>
      </c>
    </row>
    <row r="74" spans="1:7" x14ac:dyDescent="0.2">
      <c r="A74" s="52" t="s">
        <v>85</v>
      </c>
      <c r="B74" s="52">
        <v>2100017399</v>
      </c>
      <c r="C74" s="53" t="s">
        <v>86</v>
      </c>
      <c r="D74" s="48">
        <v>6</v>
      </c>
      <c r="E74" s="49"/>
      <c r="F74" s="50">
        <v>60</v>
      </c>
      <c r="G74" s="50">
        <f t="shared" si="3"/>
        <v>360</v>
      </c>
    </row>
    <row r="75" spans="1:7" x14ac:dyDescent="0.2">
      <c r="A75" s="54" t="s">
        <v>87</v>
      </c>
      <c r="B75" s="54" t="s">
        <v>88</v>
      </c>
      <c r="C75" s="55" t="s">
        <v>89</v>
      </c>
      <c r="D75" s="48">
        <v>6</v>
      </c>
      <c r="E75" s="49"/>
      <c r="F75" s="50">
        <v>60</v>
      </c>
      <c r="G75" s="50">
        <f t="shared" si="3"/>
        <v>360</v>
      </c>
    </row>
    <row r="76" spans="1:7" x14ac:dyDescent="0.2">
      <c r="A76" s="52" t="s">
        <v>90</v>
      </c>
      <c r="B76" s="52">
        <v>2100017484</v>
      </c>
      <c r="C76" s="53" t="s">
        <v>91</v>
      </c>
      <c r="D76" s="48">
        <v>4</v>
      </c>
      <c r="E76" s="49"/>
      <c r="F76" s="50">
        <v>60</v>
      </c>
      <c r="G76" s="50">
        <f t="shared" si="3"/>
        <v>240</v>
      </c>
    </row>
    <row r="77" spans="1:7" x14ac:dyDescent="0.2">
      <c r="A77" s="54" t="s">
        <v>92</v>
      </c>
      <c r="B77" s="54" t="s">
        <v>93</v>
      </c>
      <c r="C77" s="55" t="s">
        <v>94</v>
      </c>
      <c r="D77" s="48">
        <v>6</v>
      </c>
      <c r="E77" s="49"/>
      <c r="F77" s="50">
        <v>60</v>
      </c>
      <c r="G77" s="50">
        <f t="shared" si="3"/>
        <v>360</v>
      </c>
    </row>
    <row r="78" spans="1:7" x14ac:dyDescent="0.2">
      <c r="A78" s="52" t="s">
        <v>95</v>
      </c>
      <c r="B78" s="52" t="s">
        <v>93</v>
      </c>
      <c r="C78" s="53" t="s">
        <v>96</v>
      </c>
      <c r="D78" s="48">
        <v>6</v>
      </c>
      <c r="E78" s="49"/>
      <c r="F78" s="50">
        <v>60</v>
      </c>
      <c r="G78" s="50">
        <f t="shared" si="3"/>
        <v>360</v>
      </c>
    </row>
    <row r="79" spans="1:7" x14ac:dyDescent="0.2">
      <c r="A79" s="54" t="s">
        <v>97</v>
      </c>
      <c r="B79" s="54" t="s">
        <v>98</v>
      </c>
      <c r="C79" s="55" t="s">
        <v>99</v>
      </c>
      <c r="D79" s="48">
        <v>6</v>
      </c>
      <c r="E79" s="49"/>
      <c r="F79" s="50">
        <v>60</v>
      </c>
      <c r="G79" s="50">
        <f t="shared" si="3"/>
        <v>360</v>
      </c>
    </row>
    <row r="80" spans="1:7" x14ac:dyDescent="0.2">
      <c r="A80" s="52" t="s">
        <v>100</v>
      </c>
      <c r="B80" s="52" t="s">
        <v>101</v>
      </c>
      <c r="C80" s="53" t="s">
        <v>102</v>
      </c>
      <c r="D80" s="48">
        <v>6</v>
      </c>
      <c r="E80" s="49"/>
      <c r="F80" s="50">
        <v>60</v>
      </c>
      <c r="G80" s="50">
        <f t="shared" si="3"/>
        <v>360</v>
      </c>
    </row>
    <row r="81" spans="1:7" x14ac:dyDescent="0.2">
      <c r="A81" s="54" t="s">
        <v>103</v>
      </c>
      <c r="B81" s="54" t="s">
        <v>104</v>
      </c>
      <c r="C81" s="55" t="s">
        <v>105</v>
      </c>
      <c r="D81" s="48">
        <v>6</v>
      </c>
      <c r="E81" s="49"/>
      <c r="F81" s="50">
        <v>60</v>
      </c>
      <c r="G81" s="50">
        <f t="shared" si="3"/>
        <v>360</v>
      </c>
    </row>
    <row r="82" spans="1:7" x14ac:dyDescent="0.2">
      <c r="A82" s="52" t="s">
        <v>106</v>
      </c>
      <c r="B82" s="52" t="s">
        <v>107</v>
      </c>
      <c r="C82" s="53" t="s">
        <v>108</v>
      </c>
      <c r="D82" s="48">
        <v>6</v>
      </c>
      <c r="E82" s="49"/>
      <c r="F82" s="50">
        <v>60</v>
      </c>
      <c r="G82" s="50">
        <f t="shared" si="3"/>
        <v>360</v>
      </c>
    </row>
    <row r="83" spans="1:7" x14ac:dyDescent="0.2">
      <c r="A83" s="54" t="s">
        <v>109</v>
      </c>
      <c r="B83" s="54" t="s">
        <v>110</v>
      </c>
      <c r="C83" s="55" t="s">
        <v>111</v>
      </c>
      <c r="D83" s="48">
        <v>6</v>
      </c>
      <c r="E83" s="49"/>
      <c r="F83" s="50">
        <v>60</v>
      </c>
      <c r="G83" s="50">
        <f t="shared" si="3"/>
        <v>360</v>
      </c>
    </row>
    <row r="84" spans="1:7" x14ac:dyDescent="0.2">
      <c r="A84" s="52" t="s">
        <v>112</v>
      </c>
      <c r="B84" s="52" t="s">
        <v>113</v>
      </c>
      <c r="C84" s="53" t="s">
        <v>114</v>
      </c>
      <c r="D84" s="48">
        <v>5</v>
      </c>
      <c r="E84" s="49"/>
      <c r="F84" s="50">
        <v>60</v>
      </c>
      <c r="G84" s="50">
        <f t="shared" si="3"/>
        <v>300</v>
      </c>
    </row>
    <row r="85" spans="1:7" x14ac:dyDescent="0.2">
      <c r="A85" s="52" t="s">
        <v>112</v>
      </c>
      <c r="B85" s="52" t="s">
        <v>115</v>
      </c>
      <c r="C85" s="53" t="s">
        <v>114</v>
      </c>
      <c r="D85" s="48">
        <v>1</v>
      </c>
      <c r="E85" s="49"/>
      <c r="F85" s="50">
        <v>60</v>
      </c>
      <c r="G85" s="50">
        <f t="shared" si="3"/>
        <v>60</v>
      </c>
    </row>
    <row r="86" spans="1:7" x14ac:dyDescent="0.2">
      <c r="A86" s="54" t="s">
        <v>116</v>
      </c>
      <c r="B86" s="54" t="s">
        <v>117</v>
      </c>
      <c r="C86" s="55" t="s">
        <v>118</v>
      </c>
      <c r="D86" s="48">
        <v>6</v>
      </c>
      <c r="E86" s="49"/>
      <c r="F86" s="50">
        <v>60</v>
      </c>
      <c r="G86" s="50">
        <f t="shared" si="3"/>
        <v>360</v>
      </c>
    </row>
    <row r="87" spans="1:7" x14ac:dyDescent="0.2">
      <c r="A87" s="52" t="s">
        <v>119</v>
      </c>
      <c r="B87" s="52" t="s">
        <v>120</v>
      </c>
      <c r="C87" s="53" t="s">
        <v>121</v>
      </c>
      <c r="D87" s="48">
        <v>2</v>
      </c>
      <c r="E87" s="49"/>
      <c r="F87" s="50">
        <v>60</v>
      </c>
      <c r="G87" s="50">
        <f t="shared" si="3"/>
        <v>120</v>
      </c>
    </row>
    <row r="88" spans="1:7" x14ac:dyDescent="0.2">
      <c r="A88" s="52" t="s">
        <v>119</v>
      </c>
      <c r="B88" s="52" t="s">
        <v>122</v>
      </c>
      <c r="C88" s="53" t="s">
        <v>121</v>
      </c>
      <c r="D88" s="48">
        <v>4</v>
      </c>
      <c r="E88" s="49"/>
      <c r="F88" s="50">
        <v>60</v>
      </c>
      <c r="G88" s="50">
        <f t="shared" si="3"/>
        <v>240</v>
      </c>
    </row>
    <row r="89" spans="1:7" x14ac:dyDescent="0.2">
      <c r="A89" s="54" t="s">
        <v>123</v>
      </c>
      <c r="B89" s="54" t="s">
        <v>124</v>
      </c>
      <c r="C89" s="55" t="s">
        <v>125</v>
      </c>
      <c r="D89" s="48">
        <v>2</v>
      </c>
      <c r="E89" s="49"/>
      <c r="F89" s="50">
        <v>60</v>
      </c>
      <c r="G89" s="50">
        <f t="shared" si="3"/>
        <v>120</v>
      </c>
    </row>
    <row r="90" spans="1:7" x14ac:dyDescent="0.2">
      <c r="A90" s="54" t="s">
        <v>126</v>
      </c>
      <c r="B90" s="54" t="s">
        <v>127</v>
      </c>
      <c r="C90" s="55" t="s">
        <v>128</v>
      </c>
      <c r="D90" s="48">
        <v>2</v>
      </c>
      <c r="E90" s="49"/>
      <c r="F90" s="50">
        <v>60</v>
      </c>
      <c r="G90" s="50">
        <f t="shared" si="3"/>
        <v>120</v>
      </c>
    </row>
    <row r="91" spans="1:7" x14ac:dyDescent="0.2">
      <c r="A91" s="52" t="s">
        <v>129</v>
      </c>
      <c r="B91" s="52" t="s">
        <v>130</v>
      </c>
      <c r="C91" s="53" t="s">
        <v>131</v>
      </c>
      <c r="D91" s="48">
        <v>5</v>
      </c>
      <c r="E91" s="49"/>
      <c r="F91" s="50">
        <v>60</v>
      </c>
      <c r="G91" s="50">
        <f t="shared" si="3"/>
        <v>300</v>
      </c>
    </row>
    <row r="92" spans="1:7" x14ac:dyDescent="0.2">
      <c r="A92" s="54" t="s">
        <v>132</v>
      </c>
      <c r="B92" s="54" t="s">
        <v>133</v>
      </c>
      <c r="C92" s="55" t="s">
        <v>134</v>
      </c>
      <c r="D92" s="48">
        <v>2</v>
      </c>
      <c r="E92" s="49"/>
      <c r="F92" s="50">
        <v>60</v>
      </c>
      <c r="G92" s="50">
        <f t="shared" si="3"/>
        <v>120</v>
      </c>
    </row>
    <row r="93" spans="1:7" x14ac:dyDescent="0.2">
      <c r="A93" s="52" t="s">
        <v>135</v>
      </c>
      <c r="B93" s="52" t="s">
        <v>136</v>
      </c>
      <c r="C93" s="53" t="s">
        <v>137</v>
      </c>
      <c r="D93" s="48">
        <v>2</v>
      </c>
      <c r="E93" s="49"/>
      <c r="F93" s="50">
        <v>60</v>
      </c>
      <c r="G93" s="50">
        <f t="shared" si="3"/>
        <v>120</v>
      </c>
    </row>
    <row r="94" spans="1:7" x14ac:dyDescent="0.2">
      <c r="A94" s="54" t="s">
        <v>138</v>
      </c>
      <c r="B94" s="54" t="s">
        <v>139</v>
      </c>
      <c r="C94" s="55" t="s">
        <v>140</v>
      </c>
      <c r="D94" s="48">
        <v>6</v>
      </c>
      <c r="E94" s="49"/>
      <c r="F94" s="50">
        <v>60</v>
      </c>
      <c r="G94" s="50">
        <f t="shared" si="3"/>
        <v>360</v>
      </c>
    </row>
    <row r="95" spans="1:7" x14ac:dyDescent="0.2">
      <c r="A95" s="52" t="s">
        <v>141</v>
      </c>
      <c r="B95" s="52" t="s">
        <v>142</v>
      </c>
      <c r="C95" s="53" t="s">
        <v>143</v>
      </c>
      <c r="D95" s="48">
        <v>6</v>
      </c>
      <c r="E95" s="49"/>
      <c r="F95" s="50">
        <v>60</v>
      </c>
      <c r="G95" s="50">
        <f t="shared" si="3"/>
        <v>360</v>
      </c>
    </row>
    <row r="96" spans="1:7" x14ac:dyDescent="0.2">
      <c r="A96" s="52" t="s">
        <v>144</v>
      </c>
      <c r="B96" s="52">
        <v>2100007516</v>
      </c>
      <c r="C96" s="53" t="s">
        <v>145</v>
      </c>
      <c r="D96" s="48">
        <v>6</v>
      </c>
      <c r="E96" s="49"/>
      <c r="F96" s="50">
        <v>60</v>
      </c>
      <c r="G96" s="50">
        <f t="shared" si="3"/>
        <v>360</v>
      </c>
    </row>
    <row r="97" spans="1:7" x14ac:dyDescent="0.2">
      <c r="A97" s="54" t="s">
        <v>146</v>
      </c>
      <c r="B97" s="54">
        <v>2100023365</v>
      </c>
      <c r="C97" s="55" t="s">
        <v>147</v>
      </c>
      <c r="D97" s="48">
        <v>4</v>
      </c>
      <c r="E97" s="49"/>
      <c r="F97" s="50">
        <v>60</v>
      </c>
      <c r="G97" s="50">
        <f t="shared" si="3"/>
        <v>240</v>
      </c>
    </row>
    <row r="98" spans="1:7" x14ac:dyDescent="0.2">
      <c r="A98" s="56" t="s">
        <v>148</v>
      </c>
      <c r="B98" s="56">
        <v>2100007744</v>
      </c>
      <c r="C98" s="57" t="s">
        <v>149</v>
      </c>
      <c r="D98" s="48">
        <v>4</v>
      </c>
      <c r="E98" s="49"/>
      <c r="F98" s="50">
        <v>60</v>
      </c>
      <c r="G98" s="50">
        <f t="shared" si="3"/>
        <v>240</v>
      </c>
    </row>
    <row r="99" spans="1:7" x14ac:dyDescent="0.2">
      <c r="A99" s="56" t="s">
        <v>150</v>
      </c>
      <c r="B99" s="56" t="s">
        <v>151</v>
      </c>
      <c r="C99" s="57" t="s">
        <v>152</v>
      </c>
      <c r="D99" s="48">
        <v>5</v>
      </c>
      <c r="E99" s="49"/>
      <c r="F99" s="50">
        <v>60</v>
      </c>
      <c r="G99" s="50">
        <f t="shared" si="3"/>
        <v>300</v>
      </c>
    </row>
    <row r="100" spans="1:7" x14ac:dyDescent="0.2">
      <c r="A100" s="56" t="s">
        <v>153</v>
      </c>
      <c r="B100" s="56" t="s">
        <v>154</v>
      </c>
      <c r="C100" s="57" t="s">
        <v>155</v>
      </c>
      <c r="D100" s="48">
        <v>5</v>
      </c>
      <c r="E100" s="49"/>
      <c r="F100" s="50">
        <v>60</v>
      </c>
      <c r="G100" s="50">
        <f t="shared" si="3"/>
        <v>300</v>
      </c>
    </row>
    <row r="101" spans="1:7" x14ac:dyDescent="0.2">
      <c r="A101" s="56" t="s">
        <v>156</v>
      </c>
      <c r="B101" s="56" t="s">
        <v>157</v>
      </c>
      <c r="C101" s="57" t="s">
        <v>158</v>
      </c>
      <c r="D101" s="48">
        <v>1</v>
      </c>
      <c r="E101" s="49"/>
      <c r="F101" s="50">
        <v>60</v>
      </c>
      <c r="G101" s="50">
        <f t="shared" si="3"/>
        <v>60</v>
      </c>
    </row>
    <row r="102" spans="1:7" x14ac:dyDescent="0.2">
      <c r="A102" s="56" t="s">
        <v>156</v>
      </c>
      <c r="B102" s="56" t="s">
        <v>159</v>
      </c>
      <c r="C102" s="57" t="s">
        <v>158</v>
      </c>
      <c r="D102" s="48">
        <v>4</v>
      </c>
      <c r="E102" s="49"/>
      <c r="F102" s="50">
        <v>60</v>
      </c>
      <c r="G102" s="50">
        <f t="shared" si="3"/>
        <v>240</v>
      </c>
    </row>
    <row r="103" spans="1:7" ht="15.75" x14ac:dyDescent="0.25">
      <c r="A103" s="56"/>
      <c r="B103" s="56"/>
      <c r="C103" s="57"/>
      <c r="D103" s="51">
        <f>SUM(D72:D102)</f>
        <v>142</v>
      </c>
      <c r="E103" s="49"/>
      <c r="F103" s="50"/>
      <c r="G103" s="50"/>
    </row>
    <row r="104" spans="1:7" x14ac:dyDescent="0.2">
      <c r="A104" s="45" t="s">
        <v>160</v>
      </c>
      <c r="B104" s="46" t="s">
        <v>161</v>
      </c>
      <c r="C104" s="58" t="s">
        <v>162</v>
      </c>
      <c r="D104" s="48">
        <v>2</v>
      </c>
      <c r="E104" s="49"/>
      <c r="F104" s="50">
        <v>48</v>
      </c>
      <c r="G104" s="50">
        <f t="shared" si="3"/>
        <v>96</v>
      </c>
    </row>
    <row r="105" spans="1:7" x14ac:dyDescent="0.2">
      <c r="A105" s="45" t="s">
        <v>163</v>
      </c>
      <c r="B105" s="46" t="s">
        <v>164</v>
      </c>
      <c r="C105" s="58" t="s">
        <v>165</v>
      </c>
      <c r="D105" s="48">
        <v>2</v>
      </c>
      <c r="E105" s="49"/>
      <c r="F105" s="50">
        <v>48</v>
      </c>
      <c r="G105" s="50">
        <f t="shared" si="3"/>
        <v>96</v>
      </c>
    </row>
    <row r="106" spans="1:7" x14ac:dyDescent="0.2">
      <c r="A106" s="45" t="s">
        <v>166</v>
      </c>
      <c r="B106" s="46" t="s">
        <v>167</v>
      </c>
      <c r="C106" s="58" t="s">
        <v>168</v>
      </c>
      <c r="D106" s="48">
        <v>2</v>
      </c>
      <c r="E106" s="49"/>
      <c r="F106" s="50">
        <v>48</v>
      </c>
      <c r="G106" s="50">
        <f t="shared" si="3"/>
        <v>96</v>
      </c>
    </row>
    <row r="107" spans="1:7" x14ac:dyDescent="0.2">
      <c r="A107" s="45" t="s">
        <v>169</v>
      </c>
      <c r="B107" s="46" t="s">
        <v>170</v>
      </c>
      <c r="C107" s="58" t="s">
        <v>171</v>
      </c>
      <c r="D107" s="48">
        <v>2</v>
      </c>
      <c r="E107" s="49"/>
      <c r="F107" s="50">
        <v>48</v>
      </c>
      <c r="G107" s="50">
        <f t="shared" si="3"/>
        <v>96</v>
      </c>
    </row>
    <row r="108" spans="1:7" x14ac:dyDescent="0.2">
      <c r="A108" s="45" t="s">
        <v>172</v>
      </c>
      <c r="B108" s="46" t="s">
        <v>173</v>
      </c>
      <c r="C108" s="58" t="s">
        <v>174</v>
      </c>
      <c r="D108" s="48">
        <v>2</v>
      </c>
      <c r="E108" s="49"/>
      <c r="F108" s="50">
        <v>48</v>
      </c>
      <c r="G108" s="50">
        <f t="shared" si="3"/>
        <v>96</v>
      </c>
    </row>
    <row r="109" spans="1:7" x14ac:dyDescent="0.2">
      <c r="A109" s="45" t="s">
        <v>175</v>
      </c>
      <c r="B109" s="46" t="s">
        <v>176</v>
      </c>
      <c r="C109" s="58" t="s">
        <v>177</v>
      </c>
      <c r="D109" s="48">
        <v>2</v>
      </c>
      <c r="E109" s="49"/>
      <c r="F109" s="50">
        <v>48</v>
      </c>
      <c r="G109" s="50">
        <f t="shared" si="3"/>
        <v>96</v>
      </c>
    </row>
    <row r="110" spans="1:7" x14ac:dyDescent="0.2">
      <c r="A110" s="45" t="s">
        <v>178</v>
      </c>
      <c r="B110" s="46" t="s">
        <v>179</v>
      </c>
      <c r="C110" s="58" t="s">
        <v>180</v>
      </c>
      <c r="D110" s="48">
        <v>2</v>
      </c>
      <c r="E110" s="49"/>
      <c r="F110" s="50">
        <v>48</v>
      </c>
      <c r="G110" s="50">
        <f t="shared" si="3"/>
        <v>96</v>
      </c>
    </row>
    <row r="111" spans="1:7" x14ac:dyDescent="0.2">
      <c r="A111" s="45" t="s">
        <v>181</v>
      </c>
      <c r="B111" s="46" t="s">
        <v>182</v>
      </c>
      <c r="C111" s="58" t="s">
        <v>183</v>
      </c>
      <c r="D111" s="48">
        <v>2</v>
      </c>
      <c r="E111" s="49"/>
      <c r="F111" s="50">
        <v>48</v>
      </c>
      <c r="G111" s="50">
        <f t="shared" si="3"/>
        <v>96</v>
      </c>
    </row>
    <row r="112" spans="1:7" x14ac:dyDescent="0.2">
      <c r="A112" s="45" t="s">
        <v>184</v>
      </c>
      <c r="B112" s="46" t="s">
        <v>185</v>
      </c>
      <c r="C112" s="58" t="s">
        <v>186</v>
      </c>
      <c r="D112" s="48">
        <v>2</v>
      </c>
      <c r="E112" s="49"/>
      <c r="F112" s="50">
        <v>48</v>
      </c>
      <c r="G112" s="50">
        <f t="shared" si="3"/>
        <v>96</v>
      </c>
    </row>
    <row r="113" spans="1:7" ht="15.75" x14ac:dyDescent="0.25">
      <c r="A113" s="45"/>
      <c r="B113" s="46"/>
      <c r="C113" s="58"/>
      <c r="D113" s="59">
        <f>SUM(D104:D112)</f>
        <v>18</v>
      </c>
      <c r="E113" s="49"/>
      <c r="F113" s="50"/>
      <c r="G113" s="50"/>
    </row>
    <row r="114" spans="1:7" x14ac:dyDescent="0.2">
      <c r="A114" s="45" t="s">
        <v>187</v>
      </c>
      <c r="B114" s="46">
        <v>210228152</v>
      </c>
      <c r="C114" s="58" t="s">
        <v>188</v>
      </c>
      <c r="D114" s="60">
        <v>6</v>
      </c>
      <c r="E114" s="49"/>
      <c r="F114" s="50">
        <v>48</v>
      </c>
      <c r="G114" s="50">
        <f t="shared" ref="G114" si="4">+D114*F114</f>
        <v>288</v>
      </c>
    </row>
    <row r="115" spans="1:7" x14ac:dyDescent="0.2">
      <c r="A115" s="61"/>
      <c r="C115" s="62"/>
      <c r="D115" s="63"/>
      <c r="F115" s="94"/>
      <c r="G115" s="94"/>
    </row>
    <row r="116" spans="1:7" x14ac:dyDescent="0.2">
      <c r="A116" s="95" t="s">
        <v>290</v>
      </c>
      <c r="B116" s="96" t="s">
        <v>291</v>
      </c>
      <c r="C116" s="97" t="s">
        <v>292</v>
      </c>
      <c r="D116" s="98">
        <v>2</v>
      </c>
      <c r="E116" s="97"/>
      <c r="F116" s="99">
        <v>180</v>
      </c>
      <c r="G116" s="100">
        <f>D116*F116</f>
        <v>360</v>
      </c>
    </row>
    <row r="117" spans="1:7" x14ac:dyDescent="0.2">
      <c r="A117" s="95" t="s">
        <v>293</v>
      </c>
      <c r="B117" s="96" t="s">
        <v>294</v>
      </c>
      <c r="C117" s="97" t="s">
        <v>295</v>
      </c>
      <c r="D117" s="98">
        <v>1</v>
      </c>
      <c r="E117" s="97"/>
      <c r="F117" s="99">
        <v>180</v>
      </c>
      <c r="G117" s="100">
        <f t="shared" ref="G117:G123" si="5">D117*F117</f>
        <v>180</v>
      </c>
    </row>
    <row r="118" spans="1:7" x14ac:dyDescent="0.2">
      <c r="A118" s="95" t="s">
        <v>293</v>
      </c>
      <c r="B118" s="96">
        <v>2306000607</v>
      </c>
      <c r="C118" s="97" t="s">
        <v>295</v>
      </c>
      <c r="D118" s="98">
        <v>1</v>
      </c>
      <c r="E118" s="97"/>
      <c r="F118" s="99">
        <v>180</v>
      </c>
      <c r="G118" s="100">
        <f t="shared" si="5"/>
        <v>180</v>
      </c>
    </row>
    <row r="119" spans="1:7" x14ac:dyDescent="0.2">
      <c r="A119" s="95" t="s">
        <v>296</v>
      </c>
      <c r="B119" s="96">
        <v>211038780</v>
      </c>
      <c r="C119" s="97" t="s">
        <v>297</v>
      </c>
      <c r="D119" s="98">
        <v>2</v>
      </c>
      <c r="E119" s="97"/>
      <c r="F119" s="99">
        <v>180</v>
      </c>
      <c r="G119" s="100">
        <f t="shared" si="5"/>
        <v>360</v>
      </c>
    </row>
    <row r="120" spans="1:7" x14ac:dyDescent="0.2">
      <c r="A120" s="95" t="s">
        <v>298</v>
      </c>
      <c r="B120" s="96" t="s">
        <v>299</v>
      </c>
      <c r="C120" s="97" t="s">
        <v>300</v>
      </c>
      <c r="D120" s="98">
        <v>1</v>
      </c>
      <c r="E120" s="97"/>
      <c r="F120" s="99">
        <v>180</v>
      </c>
      <c r="G120" s="100">
        <f t="shared" si="5"/>
        <v>180</v>
      </c>
    </row>
    <row r="121" spans="1:7" x14ac:dyDescent="0.2">
      <c r="A121" s="95" t="s">
        <v>298</v>
      </c>
      <c r="B121" s="96" t="s">
        <v>301</v>
      </c>
      <c r="C121" s="97" t="s">
        <v>300</v>
      </c>
      <c r="D121" s="98">
        <v>1</v>
      </c>
      <c r="E121" s="97"/>
      <c r="F121" s="99">
        <v>180</v>
      </c>
      <c r="G121" s="100">
        <f t="shared" si="5"/>
        <v>180</v>
      </c>
    </row>
    <row r="122" spans="1:7" x14ac:dyDescent="0.2">
      <c r="A122" s="95" t="s">
        <v>302</v>
      </c>
      <c r="B122" s="96" t="s">
        <v>303</v>
      </c>
      <c r="C122" s="97" t="s">
        <v>304</v>
      </c>
      <c r="D122" s="98">
        <v>2</v>
      </c>
      <c r="E122" s="97"/>
      <c r="F122" s="99">
        <v>180</v>
      </c>
      <c r="G122" s="100">
        <f t="shared" si="5"/>
        <v>360</v>
      </c>
    </row>
    <row r="123" spans="1:7" x14ac:dyDescent="0.2">
      <c r="A123" s="95" t="s">
        <v>305</v>
      </c>
      <c r="B123" s="96" t="s">
        <v>306</v>
      </c>
      <c r="C123" s="97" t="s">
        <v>307</v>
      </c>
      <c r="D123" s="98">
        <v>2</v>
      </c>
      <c r="E123" s="97"/>
      <c r="F123" s="99">
        <v>180</v>
      </c>
      <c r="G123" s="100">
        <f t="shared" si="5"/>
        <v>360</v>
      </c>
    </row>
    <row r="124" spans="1:7" ht="15.75" x14ac:dyDescent="0.25">
      <c r="A124" s="95"/>
      <c r="B124" s="96"/>
      <c r="C124" s="97"/>
      <c r="D124" s="101">
        <v>12</v>
      </c>
      <c r="E124" s="97"/>
      <c r="F124" s="100"/>
      <c r="G124" s="100"/>
    </row>
    <row r="125" spans="1:7" x14ac:dyDescent="0.2">
      <c r="A125" s="95" t="s">
        <v>308</v>
      </c>
      <c r="B125" s="96" t="s">
        <v>309</v>
      </c>
      <c r="C125" s="97" t="s">
        <v>310</v>
      </c>
      <c r="D125" s="98">
        <v>4</v>
      </c>
      <c r="E125" s="97"/>
      <c r="F125" s="100">
        <v>60</v>
      </c>
      <c r="G125" s="100">
        <f t="shared" ref="G125:G126" si="6">D125*F125</f>
        <v>240</v>
      </c>
    </row>
    <row r="126" spans="1:7" x14ac:dyDescent="0.2">
      <c r="A126" s="95" t="s">
        <v>311</v>
      </c>
      <c r="B126" s="96" t="s">
        <v>312</v>
      </c>
      <c r="C126" s="97" t="s">
        <v>313</v>
      </c>
      <c r="D126" s="98">
        <v>4</v>
      </c>
      <c r="E126" s="97"/>
      <c r="F126" s="100">
        <v>60</v>
      </c>
      <c r="G126" s="100">
        <f t="shared" si="6"/>
        <v>240</v>
      </c>
    </row>
    <row r="127" spans="1:7" ht="15.75" x14ac:dyDescent="0.25">
      <c r="A127" s="102"/>
      <c r="B127" s="96"/>
      <c r="C127" s="97"/>
      <c r="D127" s="101">
        <v>8</v>
      </c>
      <c r="E127" s="97"/>
      <c r="F127" s="100"/>
      <c r="G127" s="100"/>
    </row>
    <row r="128" spans="1:7" x14ac:dyDescent="0.2">
      <c r="A128" s="95" t="s">
        <v>314</v>
      </c>
      <c r="B128" s="74">
        <v>2306000617</v>
      </c>
      <c r="C128" s="104" t="s">
        <v>315</v>
      </c>
      <c r="D128" s="46">
        <v>8</v>
      </c>
      <c r="E128" s="49"/>
      <c r="F128" s="100">
        <v>25</v>
      </c>
      <c r="G128" s="100">
        <f t="shared" ref="G128:G135" si="7">D128*F128</f>
        <v>200</v>
      </c>
    </row>
    <row r="129" spans="1:7" x14ac:dyDescent="0.2">
      <c r="A129" s="95" t="s">
        <v>316</v>
      </c>
      <c r="B129" s="74">
        <v>2306000617</v>
      </c>
      <c r="C129" s="104" t="s">
        <v>317</v>
      </c>
      <c r="D129" s="46">
        <v>10</v>
      </c>
      <c r="E129" s="49"/>
      <c r="F129" s="100">
        <v>25</v>
      </c>
      <c r="G129" s="100">
        <f t="shared" si="7"/>
        <v>250</v>
      </c>
    </row>
    <row r="130" spans="1:7" x14ac:dyDescent="0.2">
      <c r="A130" s="95" t="s">
        <v>318</v>
      </c>
      <c r="B130" s="74">
        <v>201226140</v>
      </c>
      <c r="C130" s="104" t="s">
        <v>319</v>
      </c>
      <c r="D130" s="46">
        <v>10</v>
      </c>
      <c r="E130" s="49"/>
      <c r="F130" s="100">
        <v>25</v>
      </c>
      <c r="G130" s="100">
        <f t="shared" si="7"/>
        <v>250</v>
      </c>
    </row>
    <row r="131" spans="1:7" x14ac:dyDescent="0.2">
      <c r="A131" s="95" t="s">
        <v>320</v>
      </c>
      <c r="B131" s="74">
        <v>2306000619</v>
      </c>
      <c r="C131" s="104" t="s">
        <v>321</v>
      </c>
      <c r="D131" s="46">
        <v>10</v>
      </c>
      <c r="E131" s="49"/>
      <c r="F131" s="100">
        <v>25</v>
      </c>
      <c r="G131" s="100">
        <f t="shared" si="7"/>
        <v>250</v>
      </c>
    </row>
    <row r="132" spans="1:7" x14ac:dyDescent="0.2">
      <c r="A132" s="95" t="s">
        <v>322</v>
      </c>
      <c r="B132" s="74">
        <v>2306000620</v>
      </c>
      <c r="C132" s="104" t="s">
        <v>323</v>
      </c>
      <c r="D132" s="46">
        <v>10</v>
      </c>
      <c r="E132" s="49"/>
      <c r="F132" s="100">
        <v>25</v>
      </c>
      <c r="G132" s="100">
        <f t="shared" si="7"/>
        <v>250</v>
      </c>
    </row>
    <row r="133" spans="1:7" x14ac:dyDescent="0.2">
      <c r="A133" s="95" t="s">
        <v>324</v>
      </c>
      <c r="B133" s="74">
        <v>2306000621</v>
      </c>
      <c r="C133" s="104" t="s">
        <v>325</v>
      </c>
      <c r="D133" s="46">
        <v>10</v>
      </c>
      <c r="E133" s="49"/>
      <c r="F133" s="100">
        <v>25</v>
      </c>
      <c r="G133" s="100">
        <f t="shared" si="7"/>
        <v>250</v>
      </c>
    </row>
    <row r="134" spans="1:7" x14ac:dyDescent="0.2">
      <c r="A134" s="95" t="s">
        <v>326</v>
      </c>
      <c r="B134" s="74">
        <v>2306000622</v>
      </c>
      <c r="C134" s="104" t="s">
        <v>327</v>
      </c>
      <c r="D134" s="46">
        <v>10</v>
      </c>
      <c r="E134" s="49"/>
      <c r="F134" s="100">
        <v>25</v>
      </c>
      <c r="G134" s="100">
        <f t="shared" si="7"/>
        <v>250</v>
      </c>
    </row>
    <row r="135" spans="1:7" x14ac:dyDescent="0.2">
      <c r="A135" s="95" t="s">
        <v>328</v>
      </c>
      <c r="B135" s="74">
        <v>210127384</v>
      </c>
      <c r="C135" s="104" t="s">
        <v>329</v>
      </c>
      <c r="D135" s="46">
        <v>10</v>
      </c>
      <c r="E135" s="49"/>
      <c r="F135" s="100">
        <v>25</v>
      </c>
      <c r="G135" s="100">
        <f t="shared" si="7"/>
        <v>250</v>
      </c>
    </row>
    <row r="136" spans="1:7" ht="15.75" x14ac:dyDescent="0.25">
      <c r="A136" s="95"/>
      <c r="B136" s="74"/>
      <c r="C136" s="104"/>
      <c r="D136" s="81">
        <f>SUM(D129:D135)</f>
        <v>70</v>
      </c>
      <c r="E136" s="49"/>
      <c r="F136" s="50"/>
      <c r="G136" s="94"/>
    </row>
    <row r="137" spans="1:7" ht="15.75" x14ac:dyDescent="0.25">
      <c r="A137" s="61"/>
      <c r="C137" s="62"/>
      <c r="D137" s="63"/>
      <c r="F137" s="64" t="s">
        <v>189</v>
      </c>
      <c r="G137" s="103">
        <f>SUM(G25:G135)</f>
        <v>25326</v>
      </c>
    </row>
    <row r="138" spans="1:7" ht="15.75" x14ac:dyDescent="0.25">
      <c r="A138" s="61"/>
      <c r="C138" s="62"/>
      <c r="D138" s="63"/>
      <c r="F138" s="65" t="s">
        <v>190</v>
      </c>
      <c r="G138" s="103">
        <f>+G137*0.12</f>
        <v>3039.12</v>
      </c>
    </row>
    <row r="139" spans="1:7" ht="15.75" x14ac:dyDescent="0.25">
      <c r="A139" s="61"/>
      <c r="C139" s="62"/>
      <c r="D139" s="63"/>
      <c r="F139" s="66" t="s">
        <v>191</v>
      </c>
      <c r="G139" s="103">
        <f>+G137+G138</f>
        <v>28365.119999999999</v>
      </c>
    </row>
    <row r="140" spans="1:7" x14ac:dyDescent="0.2">
      <c r="A140" s="61"/>
      <c r="C140" s="62"/>
      <c r="D140" s="63"/>
      <c r="F140" s="67"/>
      <c r="G140" s="67"/>
    </row>
    <row r="141" spans="1:7" x14ac:dyDescent="0.2">
      <c r="A141" s="61"/>
      <c r="C141" s="62"/>
      <c r="D141" s="63"/>
      <c r="F141" s="67"/>
      <c r="G141" s="67"/>
    </row>
    <row r="142" spans="1:7" x14ac:dyDescent="0.2">
      <c r="A142" s="68"/>
      <c r="D142" s="69"/>
      <c r="F142" s="67"/>
      <c r="G142" s="67"/>
    </row>
    <row r="143" spans="1:7" ht="18" x14ac:dyDescent="0.25">
      <c r="A143" s="68"/>
      <c r="B143" s="70"/>
      <c r="C143" s="71" t="s">
        <v>192</v>
      </c>
      <c r="D143" s="69"/>
      <c r="F143" s="67"/>
      <c r="G143" s="67"/>
    </row>
    <row r="144" spans="1:7" ht="18" x14ac:dyDescent="0.25">
      <c r="A144" s="68"/>
      <c r="B144" s="71" t="s">
        <v>24</v>
      </c>
      <c r="C144" s="71" t="s">
        <v>193</v>
      </c>
      <c r="F144" s="67"/>
      <c r="G144" s="67"/>
    </row>
    <row r="145" spans="1:7" ht="21" x14ac:dyDescent="0.35">
      <c r="A145" s="68"/>
      <c r="B145" s="72"/>
      <c r="C145" s="73" t="s">
        <v>194</v>
      </c>
      <c r="D145" s="69"/>
      <c r="F145" s="69"/>
      <c r="G145" s="67"/>
    </row>
    <row r="146" spans="1:7" x14ac:dyDescent="0.2">
      <c r="A146" s="68"/>
      <c r="B146" s="74">
        <v>1</v>
      </c>
      <c r="C146" s="58" t="s">
        <v>195</v>
      </c>
      <c r="D146" s="69"/>
      <c r="F146" s="67"/>
      <c r="G146" s="67"/>
    </row>
    <row r="147" spans="1:7" x14ac:dyDescent="0.2">
      <c r="A147" s="68"/>
      <c r="B147" s="74">
        <v>2</v>
      </c>
      <c r="C147" s="58" t="s">
        <v>196</v>
      </c>
      <c r="D147" s="69"/>
      <c r="F147" s="67"/>
      <c r="G147" s="67"/>
    </row>
    <row r="148" spans="1:7" x14ac:dyDescent="0.2">
      <c r="A148" s="68"/>
      <c r="B148" s="74">
        <v>3</v>
      </c>
      <c r="C148" s="58" t="s">
        <v>197</v>
      </c>
      <c r="D148" s="69"/>
      <c r="F148" s="67"/>
      <c r="G148" s="67"/>
    </row>
    <row r="149" spans="1:7" x14ac:dyDescent="0.2">
      <c r="A149" s="68"/>
      <c r="B149" s="74">
        <v>1</v>
      </c>
      <c r="C149" s="58" t="s">
        <v>198</v>
      </c>
      <c r="D149" s="69"/>
      <c r="F149" s="67"/>
      <c r="G149" s="67"/>
    </row>
    <row r="150" spans="1:7" x14ac:dyDescent="0.2">
      <c r="A150" s="68"/>
      <c r="B150" s="74">
        <v>1</v>
      </c>
      <c r="C150" s="58" t="s">
        <v>199</v>
      </c>
      <c r="D150" s="69"/>
      <c r="F150" s="67"/>
      <c r="G150" s="67"/>
    </row>
    <row r="151" spans="1:7" x14ac:dyDescent="0.2">
      <c r="A151" s="68"/>
      <c r="B151" s="74">
        <v>2</v>
      </c>
      <c r="C151" s="58" t="s">
        <v>200</v>
      </c>
      <c r="D151" s="69"/>
      <c r="F151" s="67"/>
      <c r="G151" s="67"/>
    </row>
    <row r="152" spans="1:7" x14ac:dyDescent="0.2">
      <c r="A152" s="68"/>
      <c r="B152" s="74">
        <v>2</v>
      </c>
      <c r="C152" s="58" t="s">
        <v>201</v>
      </c>
      <c r="D152" s="69"/>
      <c r="F152" s="67"/>
      <c r="G152" s="67"/>
    </row>
    <row r="153" spans="1:7" x14ac:dyDescent="0.2">
      <c r="A153" s="68"/>
      <c r="B153" s="74">
        <v>1</v>
      </c>
      <c r="C153" s="58" t="s">
        <v>202</v>
      </c>
      <c r="D153" s="69"/>
      <c r="F153" s="67"/>
      <c r="G153" s="67"/>
    </row>
    <row r="154" spans="1:7" x14ac:dyDescent="0.2">
      <c r="A154" s="68"/>
      <c r="B154" s="74">
        <v>1</v>
      </c>
      <c r="C154" s="58" t="s">
        <v>203</v>
      </c>
      <c r="D154" s="69"/>
      <c r="F154" s="67"/>
      <c r="G154" s="67"/>
    </row>
    <row r="155" spans="1:7" x14ac:dyDescent="0.2">
      <c r="A155" s="68"/>
      <c r="B155" s="74">
        <v>1</v>
      </c>
      <c r="C155" s="58" t="s">
        <v>204</v>
      </c>
      <c r="D155" s="69"/>
      <c r="F155" s="67"/>
      <c r="G155" s="67"/>
    </row>
    <row r="156" spans="1:7" x14ac:dyDescent="0.2">
      <c r="A156" s="68"/>
      <c r="B156" s="74">
        <v>2</v>
      </c>
      <c r="C156" s="58" t="s">
        <v>205</v>
      </c>
      <c r="D156" s="69"/>
      <c r="F156" s="67"/>
      <c r="G156" s="67"/>
    </row>
    <row r="157" spans="1:7" x14ac:dyDescent="0.2">
      <c r="A157" s="68"/>
      <c r="B157" s="74">
        <v>2</v>
      </c>
      <c r="C157" s="58" t="s">
        <v>206</v>
      </c>
      <c r="D157" s="69"/>
      <c r="F157" s="67"/>
      <c r="G157" s="67"/>
    </row>
    <row r="158" spans="1:7" x14ac:dyDescent="0.2">
      <c r="A158" s="68"/>
      <c r="B158" s="74">
        <v>1</v>
      </c>
      <c r="C158" s="58" t="s">
        <v>207</v>
      </c>
      <c r="D158" s="69"/>
      <c r="F158" s="67"/>
      <c r="G158" s="67"/>
    </row>
    <row r="159" spans="1:7" x14ac:dyDescent="0.2">
      <c r="A159" s="68"/>
      <c r="B159" s="74">
        <v>1</v>
      </c>
      <c r="C159" s="58" t="s">
        <v>208</v>
      </c>
      <c r="D159" s="69"/>
      <c r="F159" s="67"/>
      <c r="G159" s="67"/>
    </row>
    <row r="160" spans="1:7" x14ac:dyDescent="0.2">
      <c r="A160" s="68"/>
      <c r="B160" s="74">
        <v>2</v>
      </c>
      <c r="C160" s="58" t="s">
        <v>209</v>
      </c>
      <c r="D160" s="69"/>
      <c r="F160" s="67"/>
      <c r="G160" s="67"/>
    </row>
    <row r="161" spans="1:8" x14ac:dyDescent="0.2">
      <c r="A161" s="68"/>
      <c r="B161" s="74"/>
      <c r="C161" s="58" t="s">
        <v>210</v>
      </c>
      <c r="D161" s="69"/>
      <c r="F161" s="67"/>
      <c r="G161" s="67"/>
    </row>
    <row r="162" spans="1:8" ht="15.75" x14ac:dyDescent="0.25">
      <c r="A162" s="68"/>
      <c r="B162" s="75">
        <f>SUM(B146:B161)</f>
        <v>23</v>
      </c>
      <c r="C162" s="58"/>
      <c r="D162" s="69"/>
      <c r="F162" s="67"/>
      <c r="G162" s="67"/>
    </row>
    <row r="163" spans="1:8" ht="15.75" x14ac:dyDescent="0.25">
      <c r="B163" s="75"/>
      <c r="C163" s="75" t="s">
        <v>211</v>
      </c>
      <c r="E163" s="69"/>
    </row>
    <row r="164" spans="1:8" x14ac:dyDescent="0.2">
      <c r="B164" s="74">
        <v>2</v>
      </c>
      <c r="C164" s="58" t="s">
        <v>212</v>
      </c>
    </row>
    <row r="165" spans="1:8" x14ac:dyDescent="0.2">
      <c r="B165" s="74">
        <v>2</v>
      </c>
      <c r="C165" s="58" t="s">
        <v>213</v>
      </c>
    </row>
    <row r="166" spans="1:8" x14ac:dyDescent="0.2">
      <c r="B166" s="74">
        <v>1</v>
      </c>
      <c r="C166" s="58" t="s">
        <v>214</v>
      </c>
    </row>
    <row r="167" spans="1:8" s="76" customFormat="1" ht="15.75" x14ac:dyDescent="0.25">
      <c r="B167" s="74">
        <v>3</v>
      </c>
      <c r="C167" s="58" t="s">
        <v>215</v>
      </c>
    </row>
    <row r="168" spans="1:8" s="76" customFormat="1" ht="15.75" x14ac:dyDescent="0.25">
      <c r="B168" s="74">
        <v>1</v>
      </c>
      <c r="C168" s="58" t="s">
        <v>216</v>
      </c>
      <c r="H168" s="77"/>
    </row>
    <row r="169" spans="1:8" s="76" customFormat="1" ht="15.75" x14ac:dyDescent="0.25">
      <c r="B169" s="74">
        <v>1</v>
      </c>
      <c r="C169" s="58" t="s">
        <v>217</v>
      </c>
      <c r="H169" s="77"/>
    </row>
    <row r="170" spans="1:8" s="76" customFormat="1" ht="15.75" x14ac:dyDescent="0.25">
      <c r="B170" s="74">
        <v>1</v>
      </c>
      <c r="C170" s="58" t="s">
        <v>218</v>
      </c>
      <c r="H170" s="77"/>
    </row>
    <row r="171" spans="1:8" s="76" customFormat="1" ht="15.75" x14ac:dyDescent="0.25">
      <c r="B171" s="74">
        <v>1</v>
      </c>
      <c r="C171" s="58" t="s">
        <v>202</v>
      </c>
      <c r="H171" s="77"/>
    </row>
    <row r="172" spans="1:8" s="76" customFormat="1" ht="15.75" x14ac:dyDescent="0.25">
      <c r="B172" s="74">
        <v>1</v>
      </c>
      <c r="C172" s="58" t="s">
        <v>219</v>
      </c>
      <c r="H172" s="77"/>
    </row>
    <row r="173" spans="1:8" customFormat="1" ht="15.75" x14ac:dyDescent="0.25">
      <c r="B173" s="74">
        <v>2</v>
      </c>
      <c r="C173" s="58" t="s">
        <v>220</v>
      </c>
    </row>
    <row r="174" spans="1:8" customFormat="1" ht="15.75" x14ac:dyDescent="0.25">
      <c r="B174" s="74">
        <v>2</v>
      </c>
      <c r="C174" s="58" t="s">
        <v>221</v>
      </c>
    </row>
    <row r="175" spans="1:8" s="76" customFormat="1" ht="15.75" x14ac:dyDescent="0.25">
      <c r="B175" s="74">
        <v>3</v>
      </c>
      <c r="C175" s="58" t="s">
        <v>222</v>
      </c>
      <c r="H175" s="77"/>
    </row>
    <row r="176" spans="1:8" s="76" customFormat="1" ht="15.75" x14ac:dyDescent="0.25">
      <c r="B176" s="74">
        <v>1</v>
      </c>
      <c r="C176" s="58" t="s">
        <v>223</v>
      </c>
      <c r="H176" s="77"/>
    </row>
    <row r="177" spans="1:3" s="79" customFormat="1" ht="20.100000000000001" customHeight="1" x14ac:dyDescent="0.2">
      <c r="A177" s="78"/>
      <c r="B177" s="74">
        <v>2</v>
      </c>
      <c r="C177" s="58" t="s">
        <v>224</v>
      </c>
    </row>
    <row r="178" spans="1:3" s="79" customFormat="1" ht="20.100000000000001" customHeight="1" x14ac:dyDescent="0.25">
      <c r="A178" s="76"/>
      <c r="B178" s="74">
        <v>1</v>
      </c>
      <c r="C178" s="58" t="s">
        <v>225</v>
      </c>
    </row>
    <row r="179" spans="1:3" x14ac:dyDescent="0.2">
      <c r="B179" s="74">
        <v>1</v>
      </c>
      <c r="C179" s="58" t="s">
        <v>226</v>
      </c>
    </row>
    <row r="180" spans="1:3" x14ac:dyDescent="0.2">
      <c r="B180" s="74">
        <v>1</v>
      </c>
      <c r="C180" s="58" t="s">
        <v>227</v>
      </c>
    </row>
    <row r="181" spans="1:3" ht="15.75" x14ac:dyDescent="0.25">
      <c r="B181" s="75">
        <f>SUM(B164:B180)</f>
        <v>26</v>
      </c>
      <c r="C181" s="58"/>
    </row>
    <row r="182" spans="1:3" ht="15.75" x14ac:dyDescent="0.25">
      <c r="B182" s="75"/>
      <c r="C182" s="75" t="s">
        <v>228</v>
      </c>
    </row>
    <row r="183" spans="1:3" x14ac:dyDescent="0.2">
      <c r="B183" s="74">
        <v>2</v>
      </c>
      <c r="C183" s="58" t="s">
        <v>229</v>
      </c>
    </row>
    <row r="184" spans="1:3" x14ac:dyDescent="0.2">
      <c r="B184" s="74">
        <v>1</v>
      </c>
      <c r="C184" s="58" t="s">
        <v>230</v>
      </c>
    </row>
    <row r="185" spans="1:3" x14ac:dyDescent="0.2">
      <c r="B185" s="74">
        <v>1</v>
      </c>
      <c r="C185" s="58" t="s">
        <v>231</v>
      </c>
    </row>
    <row r="186" spans="1:3" x14ac:dyDescent="0.2">
      <c r="B186" s="74">
        <v>1</v>
      </c>
      <c r="C186" s="58" t="s">
        <v>232</v>
      </c>
    </row>
    <row r="187" spans="1:3" x14ac:dyDescent="0.2">
      <c r="B187" s="74">
        <v>2</v>
      </c>
      <c r="C187" s="80" t="s">
        <v>233</v>
      </c>
    </row>
    <row r="188" spans="1:3" x14ac:dyDescent="0.2">
      <c r="B188" s="74">
        <v>2</v>
      </c>
      <c r="C188" s="58" t="s">
        <v>234</v>
      </c>
    </row>
    <row r="189" spans="1:3" x14ac:dyDescent="0.2">
      <c r="B189" s="74">
        <v>2</v>
      </c>
      <c r="C189" s="58" t="s">
        <v>235</v>
      </c>
    </row>
    <row r="190" spans="1:3" x14ac:dyDescent="0.2">
      <c r="B190" s="74">
        <v>1</v>
      </c>
      <c r="C190" s="80" t="s">
        <v>236</v>
      </c>
    </row>
    <row r="191" spans="1:3" x14ac:dyDescent="0.2">
      <c r="B191" s="74">
        <v>2</v>
      </c>
      <c r="C191" s="58" t="s">
        <v>237</v>
      </c>
    </row>
    <row r="192" spans="1:3" x14ac:dyDescent="0.2">
      <c r="B192" s="74">
        <v>1</v>
      </c>
      <c r="C192" s="58" t="s">
        <v>238</v>
      </c>
    </row>
    <row r="193" spans="2:3" ht="15.75" x14ac:dyDescent="0.25">
      <c r="B193" s="75">
        <f>SUM(B183:B192)</f>
        <v>15</v>
      </c>
      <c r="C193" s="58"/>
    </row>
    <row r="194" spans="2:3" x14ac:dyDescent="0.2">
      <c r="B194" s="74"/>
      <c r="C194" s="58"/>
    </row>
    <row r="195" spans="2:3" ht="15.75" x14ac:dyDescent="0.25">
      <c r="B195" s="115" t="s">
        <v>330</v>
      </c>
      <c r="C195" s="115"/>
    </row>
    <row r="196" spans="2:3" ht="15.75" x14ac:dyDescent="0.25">
      <c r="B196" s="101"/>
      <c r="C196" s="101" t="s">
        <v>194</v>
      </c>
    </row>
    <row r="197" spans="2:3" x14ac:dyDescent="0.2">
      <c r="B197" s="98">
        <v>2</v>
      </c>
      <c r="C197" s="105" t="s">
        <v>331</v>
      </c>
    </row>
    <row r="198" spans="2:3" x14ac:dyDescent="0.2">
      <c r="B198" s="98">
        <v>1</v>
      </c>
      <c r="C198" s="105" t="s">
        <v>332</v>
      </c>
    </row>
    <row r="199" spans="2:3" x14ac:dyDescent="0.2">
      <c r="B199" s="98">
        <v>1</v>
      </c>
      <c r="C199" s="105" t="s">
        <v>333</v>
      </c>
    </row>
    <row r="200" spans="2:3" x14ac:dyDescent="0.2">
      <c r="B200" s="98">
        <v>1</v>
      </c>
      <c r="C200" s="105" t="s">
        <v>334</v>
      </c>
    </row>
    <row r="201" spans="2:3" x14ac:dyDescent="0.2">
      <c r="B201" s="98">
        <v>1</v>
      </c>
      <c r="C201" s="105" t="s">
        <v>335</v>
      </c>
    </row>
    <row r="202" spans="2:3" x14ac:dyDescent="0.2">
      <c r="B202" s="98">
        <v>1</v>
      </c>
      <c r="C202" s="105" t="s">
        <v>336</v>
      </c>
    </row>
    <row r="203" spans="2:3" x14ac:dyDescent="0.2">
      <c r="B203" s="98">
        <v>1</v>
      </c>
      <c r="C203" s="105" t="s">
        <v>337</v>
      </c>
    </row>
    <row r="204" spans="2:3" x14ac:dyDescent="0.2">
      <c r="B204" s="98">
        <v>1</v>
      </c>
      <c r="C204" s="105" t="s">
        <v>338</v>
      </c>
    </row>
    <row r="205" spans="2:3" x14ac:dyDescent="0.2">
      <c r="B205" s="98">
        <v>1</v>
      </c>
      <c r="C205" s="105" t="s">
        <v>339</v>
      </c>
    </row>
    <row r="206" spans="2:3" x14ac:dyDescent="0.2">
      <c r="B206" s="98">
        <v>1</v>
      </c>
      <c r="C206" s="105" t="s">
        <v>340</v>
      </c>
    </row>
    <row r="207" spans="2:3" ht="15.75" x14ac:dyDescent="0.25">
      <c r="B207" s="101">
        <v>11</v>
      </c>
      <c r="C207" s="105"/>
    </row>
    <row r="208" spans="2:3" x14ac:dyDescent="0.2">
      <c r="B208" s="98"/>
      <c r="C208" s="105"/>
    </row>
    <row r="209" spans="2:3" ht="15.75" x14ac:dyDescent="0.25">
      <c r="B209" s="98"/>
      <c r="C209" s="101" t="s">
        <v>228</v>
      </c>
    </row>
    <row r="210" spans="2:3" x14ac:dyDescent="0.2">
      <c r="B210" s="98">
        <v>1</v>
      </c>
      <c r="C210" s="105" t="s">
        <v>341</v>
      </c>
    </row>
    <row r="211" spans="2:3" x14ac:dyDescent="0.2">
      <c r="B211" s="98">
        <v>1</v>
      </c>
      <c r="C211" s="105" t="s">
        <v>342</v>
      </c>
    </row>
    <row r="212" spans="2:3" x14ac:dyDescent="0.2">
      <c r="B212" s="98">
        <v>1</v>
      </c>
      <c r="C212" s="105" t="s">
        <v>343</v>
      </c>
    </row>
    <row r="213" spans="2:3" x14ac:dyDescent="0.2">
      <c r="B213" s="98">
        <v>3</v>
      </c>
      <c r="C213" s="105" t="s">
        <v>344</v>
      </c>
    </row>
    <row r="214" spans="2:3" x14ac:dyDescent="0.2">
      <c r="B214" s="98">
        <v>1</v>
      </c>
      <c r="C214" s="105" t="s">
        <v>345</v>
      </c>
    </row>
    <row r="215" spans="2:3" x14ac:dyDescent="0.2">
      <c r="B215" s="98">
        <v>2</v>
      </c>
      <c r="C215" s="105" t="s">
        <v>346</v>
      </c>
    </row>
    <row r="216" spans="2:3" x14ac:dyDescent="0.2">
      <c r="B216" s="98">
        <v>1</v>
      </c>
      <c r="C216" s="105" t="s">
        <v>347</v>
      </c>
    </row>
    <row r="217" spans="2:3" x14ac:dyDescent="0.2">
      <c r="B217" s="98">
        <v>1</v>
      </c>
      <c r="C217" s="105" t="s">
        <v>348</v>
      </c>
    </row>
    <row r="218" spans="2:3" x14ac:dyDescent="0.2">
      <c r="B218" s="98">
        <v>1</v>
      </c>
      <c r="C218" s="105" t="s">
        <v>349</v>
      </c>
    </row>
    <row r="219" spans="2:3" x14ac:dyDescent="0.2">
      <c r="B219" s="98">
        <v>1</v>
      </c>
      <c r="C219" s="105" t="s">
        <v>350</v>
      </c>
    </row>
    <row r="220" spans="2:3" x14ac:dyDescent="0.2">
      <c r="B220" s="98">
        <v>1</v>
      </c>
      <c r="C220" s="105" t="s">
        <v>351</v>
      </c>
    </row>
    <row r="221" spans="2:3" x14ac:dyDescent="0.2">
      <c r="B221" s="98">
        <v>1</v>
      </c>
      <c r="C221" s="105" t="s">
        <v>352</v>
      </c>
    </row>
    <row r="222" spans="2:3" x14ac:dyDescent="0.2">
      <c r="B222" s="98">
        <v>1</v>
      </c>
      <c r="C222" s="105" t="s">
        <v>353</v>
      </c>
    </row>
    <row r="223" spans="2:3" x14ac:dyDescent="0.2">
      <c r="B223" s="98">
        <v>1</v>
      </c>
      <c r="C223" s="105" t="s">
        <v>354</v>
      </c>
    </row>
    <row r="224" spans="2:3" x14ac:dyDescent="0.2">
      <c r="B224" s="98">
        <v>1</v>
      </c>
      <c r="C224" s="105" t="s">
        <v>355</v>
      </c>
    </row>
    <row r="225" spans="2:3" ht="15.75" x14ac:dyDescent="0.25">
      <c r="B225" s="101">
        <v>18</v>
      </c>
      <c r="C225" s="101"/>
    </row>
    <row r="226" spans="2:3" x14ac:dyDescent="0.2">
      <c r="B226" s="74"/>
      <c r="C226" s="58"/>
    </row>
    <row r="227" spans="2:3" x14ac:dyDescent="0.2">
      <c r="B227" s="74">
        <v>1</v>
      </c>
      <c r="C227" s="58" t="s">
        <v>356</v>
      </c>
    </row>
    <row r="228" spans="2:3" x14ac:dyDescent="0.2">
      <c r="B228" s="74">
        <v>2</v>
      </c>
      <c r="C228" s="58" t="s">
        <v>374</v>
      </c>
    </row>
    <row r="229" spans="2:3" x14ac:dyDescent="0.2">
      <c r="B229" s="74">
        <v>1</v>
      </c>
      <c r="C229" s="58" t="s">
        <v>375</v>
      </c>
    </row>
    <row r="230" spans="2:3" x14ac:dyDescent="0.2">
      <c r="B230" s="74"/>
      <c r="C230" s="58"/>
    </row>
    <row r="231" spans="2:3" x14ac:dyDescent="0.2">
      <c r="B231" s="74"/>
      <c r="C231" s="58"/>
    </row>
    <row r="232" spans="2:3" x14ac:dyDescent="0.2">
      <c r="B232" s="46">
        <v>1</v>
      </c>
      <c r="C232" s="58" t="s">
        <v>366</v>
      </c>
    </row>
    <row r="233" spans="2:3" x14ac:dyDescent="0.2">
      <c r="B233" s="46">
        <v>5</v>
      </c>
      <c r="C233" s="58" t="s">
        <v>239</v>
      </c>
    </row>
    <row r="234" spans="2:3" x14ac:dyDescent="0.2">
      <c r="B234" s="46">
        <v>1</v>
      </c>
      <c r="C234" s="58" t="s">
        <v>240</v>
      </c>
    </row>
    <row r="235" spans="2:3" x14ac:dyDescent="0.2">
      <c r="B235" s="46">
        <v>1</v>
      </c>
      <c r="C235" s="58" t="s">
        <v>241</v>
      </c>
    </row>
    <row r="236" spans="2:3" x14ac:dyDescent="0.2">
      <c r="B236" s="46">
        <v>1</v>
      </c>
      <c r="C236" s="58" t="s">
        <v>242</v>
      </c>
    </row>
    <row r="237" spans="2:3" x14ac:dyDescent="0.2">
      <c r="B237" s="46">
        <v>2</v>
      </c>
      <c r="C237" s="49" t="s">
        <v>357</v>
      </c>
    </row>
    <row r="238" spans="2:3" ht="15.75" x14ac:dyDescent="0.25">
      <c r="B238" s="81">
        <f>SUM(B232:B237)</f>
        <v>11</v>
      </c>
      <c r="C238" s="49"/>
    </row>
    <row r="242" spans="2:3" ht="18" x14ac:dyDescent="0.25">
      <c r="B242" s="82" t="s">
        <v>243</v>
      </c>
      <c r="C242" s="83" t="s">
        <v>244</v>
      </c>
    </row>
    <row r="243" spans="2:3" ht="18" x14ac:dyDescent="0.25">
      <c r="B243" s="84"/>
      <c r="C243" s="83" t="s">
        <v>245</v>
      </c>
    </row>
    <row r="244" spans="2:3" ht="18" x14ac:dyDescent="0.25">
      <c r="B244" s="84"/>
      <c r="C244" s="83" t="s">
        <v>246</v>
      </c>
    </row>
    <row r="245" spans="2:3" ht="18" x14ac:dyDescent="0.25">
      <c r="B245" s="84"/>
      <c r="C245" s="83" t="s">
        <v>247</v>
      </c>
    </row>
    <row r="246" spans="2:3" ht="18" x14ac:dyDescent="0.25">
      <c r="B246" s="84"/>
      <c r="C246" s="83" t="s">
        <v>248</v>
      </c>
    </row>
    <row r="247" spans="2:3" ht="18" x14ac:dyDescent="0.25">
      <c r="B247" s="84"/>
      <c r="C247" s="83"/>
    </row>
    <row r="248" spans="2:3" ht="18" x14ac:dyDescent="0.25">
      <c r="B248" s="85" t="s">
        <v>11</v>
      </c>
      <c r="C248" s="86" t="s">
        <v>249</v>
      </c>
    </row>
    <row r="249" spans="2:3" ht="18" x14ac:dyDescent="0.25">
      <c r="B249" s="85"/>
      <c r="C249" s="86" t="s">
        <v>250</v>
      </c>
    </row>
    <row r="250" spans="2:3" ht="18" x14ac:dyDescent="0.25">
      <c r="B250" s="85"/>
      <c r="C250" s="86" t="s">
        <v>251</v>
      </c>
    </row>
    <row r="251" spans="2:3" ht="18" x14ac:dyDescent="0.25">
      <c r="B251" s="87"/>
      <c r="C251" s="88"/>
    </row>
    <row r="252" spans="2:3" ht="18" x14ac:dyDescent="0.25">
      <c r="B252" s="87"/>
      <c r="C252" s="88"/>
    </row>
    <row r="253" spans="2:3" x14ac:dyDescent="0.2">
      <c r="B253" s="21"/>
      <c r="C253" s="39"/>
    </row>
    <row r="254" spans="2:3" x14ac:dyDescent="0.2">
      <c r="C254" s="39"/>
    </row>
    <row r="255" spans="2:3" x14ac:dyDescent="0.2">
      <c r="C255" s="39"/>
    </row>
    <row r="256" spans="2:3" ht="15.75" thickBot="1" x14ac:dyDescent="0.25">
      <c r="B256" s="21" t="s">
        <v>252</v>
      </c>
      <c r="C256" s="89"/>
    </row>
    <row r="257" spans="2:3" x14ac:dyDescent="0.2">
      <c r="B257" s="21"/>
    </row>
    <row r="258" spans="2:3" x14ac:dyDescent="0.2">
      <c r="B258" s="21"/>
    </row>
    <row r="259" spans="2:3" ht="15.75" thickBot="1" x14ac:dyDescent="0.25">
      <c r="B259" s="21" t="s">
        <v>253</v>
      </c>
      <c r="C259" s="89"/>
    </row>
    <row r="260" spans="2:3" x14ac:dyDescent="0.2">
      <c r="B260" s="21"/>
    </row>
    <row r="261" spans="2:3" x14ac:dyDescent="0.2">
      <c r="B261" s="21"/>
    </row>
    <row r="262" spans="2:3" x14ac:dyDescent="0.2">
      <c r="B262" s="21"/>
    </row>
    <row r="263" spans="2:3" x14ac:dyDescent="0.2">
      <c r="B263" s="21"/>
    </row>
    <row r="264" spans="2:3" ht="15.75" thickBot="1" x14ac:dyDescent="0.25">
      <c r="B264" s="21" t="s">
        <v>254</v>
      </c>
      <c r="C264" s="89"/>
    </row>
    <row r="265" spans="2:3" x14ac:dyDescent="0.2">
      <c r="B265" s="21"/>
    </row>
    <row r="266" spans="2:3" x14ac:dyDescent="0.2">
      <c r="B266" s="21"/>
    </row>
    <row r="267" spans="2:3" ht="15.75" thickBot="1" x14ac:dyDescent="0.25">
      <c r="B267" s="21" t="s">
        <v>255</v>
      </c>
      <c r="C267" s="89"/>
    </row>
    <row r="268" spans="2:3" x14ac:dyDescent="0.2">
      <c r="B268" s="21"/>
    </row>
    <row r="269" spans="2:3" x14ac:dyDescent="0.2">
      <c r="B269" s="21"/>
    </row>
    <row r="270" spans="2:3" ht="15.75" thickBot="1" x14ac:dyDescent="0.25">
      <c r="B270" s="21" t="s">
        <v>256</v>
      </c>
      <c r="C270" s="89"/>
    </row>
  </sheetData>
  <mergeCells count="16">
    <mergeCell ref="C2:C3"/>
    <mergeCell ref="D2:E2"/>
    <mergeCell ref="F2:G2"/>
    <mergeCell ref="F3:G3"/>
    <mergeCell ref="C4:C5"/>
    <mergeCell ref="D4:E4"/>
    <mergeCell ref="F13:G13"/>
    <mergeCell ref="F17:G17"/>
    <mergeCell ref="B195:C195"/>
    <mergeCell ref="I4:I5"/>
    <mergeCell ref="D5:E5"/>
    <mergeCell ref="F5:G5"/>
    <mergeCell ref="F7:G7"/>
    <mergeCell ref="F9:G9"/>
    <mergeCell ref="A11:B11"/>
    <mergeCell ref="F11:G11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2023-11-29T17:22:50Z</cp:lastPrinted>
  <dcterms:created xsi:type="dcterms:W3CDTF">2023-11-29T15:35:42Z</dcterms:created>
  <dcterms:modified xsi:type="dcterms:W3CDTF">2023-11-29T19:11:45Z</dcterms:modified>
</cp:coreProperties>
</file>