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87DEADC6-F84B-4933-BB17-1EFF2B4C12FE}" xr6:coauthVersionLast="47" xr6:coauthVersionMax="47" xr10:uidLastSave="{00000000-0000-0000-0000-000000000000}"/>
  <bookViews>
    <workbookView xWindow="-120" yWindow="-120" windowWidth="24240" windowHeight="13140" xr2:uid="{D911F565-EA0B-4A17-B0A6-FD241BC83298}"/>
  </bookViews>
  <sheets>
    <sheet name="Hoja1" sheetId="1" r:id="rId1"/>
  </sheets>
  <definedNames>
    <definedName name="_xlnm.Print_Area" localSheetId="0">Hoja1!$A$1:$G$255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6" i="1" l="1"/>
  <c r="G181" i="1" l="1"/>
  <c r="G180" i="1"/>
  <c r="G179" i="1"/>
  <c r="G178" i="1"/>
  <c r="G177" i="1"/>
  <c r="G176" i="1"/>
  <c r="G175" i="1"/>
  <c r="G174" i="1"/>
  <c r="G173" i="1"/>
  <c r="G162" i="1"/>
  <c r="G163" i="1"/>
  <c r="G164" i="1"/>
  <c r="G165" i="1"/>
  <c r="G166" i="1"/>
  <c r="G167" i="1"/>
  <c r="G168" i="1"/>
  <c r="G169" i="1"/>
  <c r="G170" i="1"/>
  <c r="G171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34" i="1"/>
  <c r="G135" i="1"/>
  <c r="G136" i="1"/>
  <c r="G137" i="1"/>
  <c r="G138" i="1"/>
  <c r="G139" i="1"/>
  <c r="G140" i="1"/>
  <c r="G141" i="1"/>
  <c r="G142" i="1"/>
  <c r="G143" i="1"/>
  <c r="G133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13" i="1"/>
  <c r="G109" i="1"/>
  <c r="G110" i="1"/>
  <c r="G105" i="1"/>
  <c r="G106" i="1"/>
  <c r="G102" i="1"/>
  <c r="G99" i="1"/>
  <c r="G95" i="1"/>
  <c r="G96" i="1"/>
  <c r="G91" i="1"/>
  <c r="G92" i="1"/>
  <c r="G88" i="1"/>
  <c r="G85" i="1"/>
  <c r="G81" i="1"/>
  <c r="G82" i="1"/>
  <c r="G77" i="1"/>
  <c r="G78" i="1"/>
  <c r="G80" i="1"/>
  <c r="G72" i="1"/>
  <c r="G73" i="1"/>
  <c r="G74" i="1"/>
  <c r="G67" i="1"/>
  <c r="G68" i="1"/>
  <c r="G69" i="1"/>
  <c r="G115" i="1"/>
  <c r="G112" i="1"/>
  <c r="G108" i="1"/>
  <c r="G104" i="1"/>
  <c r="G101" i="1"/>
  <c r="G98" i="1"/>
  <c r="G94" i="1"/>
  <c r="G90" i="1"/>
  <c r="G87" i="1"/>
  <c r="G84" i="1"/>
  <c r="G76" i="1"/>
  <c r="G66" i="1"/>
  <c r="G56" i="1"/>
  <c r="G57" i="1"/>
  <c r="G58" i="1"/>
  <c r="G59" i="1"/>
  <c r="G60" i="1"/>
  <c r="G61" i="1"/>
  <c r="G62" i="1"/>
  <c r="G63" i="1"/>
  <c r="G64" i="1"/>
  <c r="G45" i="1"/>
  <c r="G46" i="1"/>
  <c r="G47" i="1"/>
  <c r="G48" i="1"/>
  <c r="G49" i="1"/>
  <c r="G50" i="1"/>
  <c r="G51" i="1"/>
  <c r="G52" i="1"/>
  <c r="G53" i="1"/>
  <c r="G35" i="1"/>
  <c r="G36" i="1"/>
  <c r="G37" i="1"/>
  <c r="G38" i="1"/>
  <c r="G39" i="1"/>
  <c r="G40" i="1"/>
  <c r="G41" i="1"/>
  <c r="G42" i="1"/>
  <c r="G25" i="1"/>
  <c r="G26" i="1"/>
  <c r="G27" i="1"/>
  <c r="G28" i="1"/>
  <c r="G29" i="1"/>
  <c r="G30" i="1"/>
  <c r="G31" i="1"/>
  <c r="G32" i="1"/>
  <c r="B208" i="1"/>
  <c r="D172" i="1"/>
  <c r="G161" i="1"/>
  <c r="D160" i="1"/>
  <c r="G145" i="1"/>
  <c r="D144" i="1"/>
  <c r="D132" i="1"/>
  <c r="G118" i="1"/>
  <c r="D117" i="1"/>
  <c r="D114" i="1"/>
  <c r="D111" i="1"/>
  <c r="D107" i="1"/>
  <c r="D103" i="1"/>
  <c r="D100" i="1"/>
  <c r="D97" i="1"/>
  <c r="D93" i="1"/>
  <c r="D89" i="1"/>
  <c r="D86" i="1"/>
  <c r="D83" i="1"/>
  <c r="D79" i="1"/>
  <c r="D75" i="1"/>
  <c r="G71" i="1"/>
  <c r="D70" i="1"/>
  <c r="D65" i="1"/>
  <c r="G55" i="1"/>
  <c r="D54" i="1"/>
  <c r="G44" i="1"/>
  <c r="D43" i="1"/>
  <c r="G34" i="1"/>
  <c r="D33" i="1"/>
  <c r="G24" i="1"/>
  <c r="G182" i="1" l="1"/>
  <c r="G183" i="1" s="1"/>
  <c r="G18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3529313-7651-4778-8C20-4243C04E9A7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25EA41D-3BCF-4CC6-9511-F253DEDF43A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D35CA31-67FB-4016-9D68-D2BED374436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333F7071-A957-4531-9DFF-47B59830467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<sst xmlns="http://schemas.openxmlformats.org/spreadsheetml/2006/main" count="437" uniqueCount="384">
  <si>
    <t>REGISTRO DE NOTA DE ENTREGA</t>
  </si>
  <si>
    <t>Código: R-ORT-02</t>
  </si>
  <si>
    <t>VERSION: 01</t>
  </si>
  <si>
    <t>ANEXO AL PROCEDIMIENTO DE DESPACHO</t>
  </si>
  <si>
    <t>Fecha de elaboración:</t>
  </si>
  <si>
    <t xml:space="preserve">Vigente hasta: 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</si>
  <si>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</si>
  <si>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</si>
  <si>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</si>
  <si>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</si>
  <si>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</si>
  <si>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</si>
  <si>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</si>
  <si>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</si>
  <si>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</si>
  <si>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</si>
  <si>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</si>
  <si>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</si>
  <si>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</si>
  <si>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</si>
  <si>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</si>
  <si>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</si>
  <si>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</si>
  <si>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</si>
  <si>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</si>
  <si>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</si>
  <si>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</si>
  <si>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</si>
  <si>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</si>
  <si>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TI-SF-130.602R</t>
  </si>
  <si>
    <t>2300015703</t>
  </si>
  <si>
    <t xml:space="preserve">PLACA BLOQ. RADIO DISTAL AV BICOLUMNAR SMALL 2.4mm*2 ORIF DER TIT. </t>
  </si>
  <si>
    <t>2300051311</t>
  </si>
  <si>
    <t>TI-SF-135.602R</t>
  </si>
  <si>
    <t>2306001328</t>
  </si>
  <si>
    <t xml:space="preserve">PLACA BLOQ. RADIO DISTAL AV BICOLUMNAR SMALL XS 2.4mm*2 ORIF DER.  TIT. </t>
  </si>
  <si>
    <t>TI-SF-130.603R</t>
  </si>
  <si>
    <t>210127166</t>
  </si>
  <si>
    <t xml:space="preserve">PLACA BLOQ. RADIO DISTAL AV BICOLUMNAR SMALL 2.4mm*3 ORIF DER TIT. </t>
  </si>
  <si>
    <t>2200189385</t>
  </si>
  <si>
    <t>TI-SF-135.603R</t>
  </si>
  <si>
    <t>2306001330</t>
  </si>
  <si>
    <t xml:space="preserve">PLACA BLOQ. RADIO DISTAL AV BICOLUMNAR SMALL XS 2.4mm*3 ORIF DER.  TIT. </t>
  </si>
  <si>
    <t>TI-SF-130.604R</t>
  </si>
  <si>
    <t>18A5712</t>
  </si>
  <si>
    <t xml:space="preserve">PLACA BLOQ. RADIO DISTAL AV BICOLUMNAR SMALL 2.4mm*4 ORIF DER TIT. </t>
  </si>
  <si>
    <t>1505021534</t>
  </si>
  <si>
    <t>TI-SF-130.605R</t>
  </si>
  <si>
    <t>A190215424</t>
  </si>
  <si>
    <t xml:space="preserve">PLACA BLOQ. RADIO DISTAL AV BICOLUMNAR SMALL 2.4mm*5 ORIF DER TIT. </t>
  </si>
  <si>
    <t>TI-SF-130.602L</t>
  </si>
  <si>
    <t>210127163</t>
  </si>
  <si>
    <t xml:space="preserve">PLACA BLOQ. RADIO DISTAL AV BICOLUMNAR SMALL 2.4mm*2 ORIF IZQ TIT. </t>
  </si>
  <si>
    <t>2300019720</t>
  </si>
  <si>
    <t>TI-SF-135.602L</t>
  </si>
  <si>
    <t>2306001327</t>
  </si>
  <si>
    <t xml:space="preserve">PLACA BLOQ. RADIO DISTAL AV BICOLUMNAR SMALL XS 2.4mm*2 ORIF IZQ.  TIT. </t>
  </si>
  <si>
    <t>TI-SF-130.603L</t>
  </si>
  <si>
    <t>2200105979</t>
  </si>
  <si>
    <t xml:space="preserve">PLACA BLOQ. RADIO DISTAL AV BICOLUMNAR SMALL 2.4mm*3 ORIF IZQ TIT. </t>
  </si>
  <si>
    <t>2306001333</t>
  </si>
  <si>
    <t>TI-SF-135.603L</t>
  </si>
  <si>
    <t>2306001329</t>
  </si>
  <si>
    <t xml:space="preserve">PLACA BLOQ. RADIO DISTAL AV BICOLUMNAR SMALL XS 2.4mm*3 ORIF IZQ.  TIT. </t>
  </si>
  <si>
    <t>TI-SF-130.604L</t>
  </si>
  <si>
    <t>18B4315</t>
  </si>
  <si>
    <t xml:space="preserve">PLACA BLOQ. RADIO DISTAL AV BICOLUMNAR SMALL 2.4mm*4 ORIF IZQ TIT. </t>
  </si>
  <si>
    <t>C190215303</t>
  </si>
  <si>
    <t>TI-SF-130.605L</t>
  </si>
  <si>
    <t>18A5710</t>
  </si>
  <si>
    <t xml:space="preserve">PLACA BLOQ. RADIO DISTAL AV BICOLUMNAR SMALL 2.4mm*5 ORIF IZQ TIT. </t>
  </si>
  <si>
    <t>TI-SF-131.602R</t>
  </si>
  <si>
    <t>17124139</t>
  </si>
  <si>
    <t xml:space="preserve">PLACA BLOQ. RADIO DISTAL AV BICOLUMNAR LARGE  2.4/2.7mm*2 ORIF DER TIT. </t>
  </si>
  <si>
    <t>18B4306</t>
  </si>
  <si>
    <t>TI-SF-131.603R</t>
  </si>
  <si>
    <t>18034094</t>
  </si>
  <si>
    <t xml:space="preserve">PLACA BLOQ. RADIO DISTAL AV BICOLUMNAR LARGE  2.4/2.7mm*3 ORIF DER TIT. </t>
  </si>
  <si>
    <t>18B4307</t>
  </si>
  <si>
    <t>TI-SF-131.604R</t>
  </si>
  <si>
    <t>19044091</t>
  </si>
  <si>
    <t xml:space="preserve">PLACA BLOQ. RADIO DISTAL AV BICOLUMNAR LARGE  2.4/2.7mm*4 ORIF DER TIT. </t>
  </si>
  <si>
    <t>18B4309</t>
  </si>
  <si>
    <t>TI-SF-131.605R</t>
  </si>
  <si>
    <t>17084143</t>
  </si>
  <si>
    <t xml:space="preserve">PLACA BLOQ. RADIO DISTAL AV BICOLUMNAR LARGE  2.4/2.7mm*5 ORIF DER TIT. </t>
  </si>
  <si>
    <t>17A3490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</si>
  <si>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</si>
  <si>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</si>
  <si>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</si>
  <si>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</si>
  <si>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</si>
  <si>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18B4299</t>
  </si>
  <si>
    <t xml:space="preserve">PLACA BLOQ. RADIO DISTAL AV BICOLUMNAR LARGE  2.4/2.7mm*2 ORIF IZQ TIT. </t>
  </si>
  <si>
    <t>17104017</t>
  </si>
  <si>
    <t>TI-SF-131.603L</t>
  </si>
  <si>
    <t>18B4301</t>
  </si>
  <si>
    <t xml:space="preserve">PLACA BLOQ. RADIO DISTAL AV BICOLUMNAR LARGE  2.4/2.7mm*3 ORIF IZQ TIT. </t>
  </si>
  <si>
    <t>18034093</t>
  </si>
  <si>
    <t>TI-SF-131.604L</t>
  </si>
  <si>
    <t>C190221804</t>
  </si>
  <si>
    <t xml:space="preserve">PLACA BLOQ. RADIO DISTAL AV BICOLUMNAR LARGE  2.4/2.7mm*4 ORIF IZQ TIT. </t>
  </si>
  <si>
    <t>19044088</t>
  </si>
  <si>
    <t>TI-SF-131.605L</t>
  </si>
  <si>
    <t>B190221802</t>
  </si>
  <si>
    <t xml:space="preserve">PLACA BLOQ. RADIO DISTAL AV BICOLUMNAR LARGE  2.4/2.7mm*5 ORIF IZQ TIT. </t>
  </si>
  <si>
    <t>17084139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</si>
  <si>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</si>
  <si>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</si>
  <si>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</si>
  <si>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</si>
  <si>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</si>
  <si>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>1512130010</t>
  </si>
  <si>
    <t xml:space="preserve">PLACA BLOQ. RADIO DISTAL AV EXTRAARTICULAR 2.4/2.7mm 4*3 ORIF DER TIT. </t>
  </si>
  <si>
    <t>TI-SF-131.405R</t>
  </si>
  <si>
    <t>1308110180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</si>
  <si>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</si>
  <si>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</si>
  <si>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</si>
  <si>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</si>
  <si>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</si>
  <si>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</si>
  <si>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</si>
  <si>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</si>
  <si>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</si>
  <si>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</si>
  <si>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</si>
  <si>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</si>
  <si>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</si>
  <si>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</si>
  <si>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</si>
  <si>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</si>
  <si>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</si>
  <si>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</si>
  <si>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</si>
  <si>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</si>
  <si>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</si>
  <si>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</si>
  <si>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</si>
  <si>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180207205</t>
  </si>
  <si>
    <t xml:space="preserve">PLACA BLOQ. RADIO DISTAL AV VOLAR 2.4/2.7mm *5 ORIF DER TIT. </t>
  </si>
  <si>
    <t>TI-SF-120.803L</t>
  </si>
  <si>
    <t>1703020721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</si>
  <si>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</si>
  <si>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</si>
  <si>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</si>
  <si>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</si>
  <si>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</si>
  <si>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</si>
  <si>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TI-SF-123.503R</t>
  </si>
  <si>
    <t>1800027358</t>
  </si>
  <si>
    <t xml:space="preserve">PLACA BLOQ. RADIO DISTAL AV JUXTA ARTICULAR 2.4/2.7mm 5*3 ORIF DER TIT. </t>
  </si>
  <si>
    <t>AZT 7672</t>
  </si>
  <si>
    <t>1800098033</t>
  </si>
  <si>
    <t xml:space="preserve">PLACA BLOQ. RADIO DISTAL AV JUXTA ARTICULAR 2.4/2.7mm 5*5 ORIF DER TIT. </t>
  </si>
  <si>
    <t>TI-SF-123.503L</t>
  </si>
  <si>
    <t>1800009446</t>
  </si>
  <si>
    <t xml:space="preserve">PLACA BLOQ. RADIO DISTAL AV JUXTA ARTICULAR 2.4/2.7mm 5*3 ORIF IZQ TIT. </t>
  </si>
  <si>
    <t>AZT 7671</t>
  </si>
  <si>
    <t>1700042730</t>
  </si>
  <si>
    <t xml:space="preserve">PLACA BLOQ. RADIO DISTAL AV JUXTA ARTICULAR 2.4/2.7mm 5*5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</si>
  <si>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</si>
  <si>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</si>
  <si>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</si>
  <si>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</si>
  <si>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</si>
  <si>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</si>
  <si>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</si>
  <si>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</si>
  <si>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</si>
  <si>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</si>
  <si>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</si>
  <si>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</si>
  <si>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</si>
  <si>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</si>
  <si>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</si>
  <si>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</si>
  <si>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</si>
  <si>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</si>
  <si>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</si>
  <si>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</si>
  <si>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</si>
  <si>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</si>
  <si>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</si>
  <si>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</si>
  <si>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</si>
  <si>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</si>
  <si>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</si>
  <si>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</si>
  <si>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</si>
  <si>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</si>
  <si>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</si>
  <si>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</si>
  <si>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</si>
  <si>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</si>
  <si>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</si>
  <si>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</si>
  <si>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</si>
  <si>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</si>
  <si>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</si>
  <si>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</si>
  <si>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TI-SF-683.307</t>
  </si>
  <si>
    <t>PLACA DE BLOQUEO CUBITO DISTAL 2.0mm* 07 ORIF. TIT.</t>
  </si>
  <si>
    <t>0205.302.901YN</t>
  </si>
  <si>
    <t>PLACA BLOQ. CUBITO DISTAL HOOK 2.0mm *8 ORIF. TIT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</si>
  <si>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</si>
  <si>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</si>
  <si>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</si>
  <si>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</si>
  <si>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</si>
  <si>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</si>
  <si>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T50022412</t>
  </si>
  <si>
    <t>2200018447</t>
  </si>
  <si>
    <t xml:space="preserve">TORNILLO CORTICAL 2.4*12mm TITANIO </t>
  </si>
  <si>
    <t>T50022414</t>
  </si>
  <si>
    <t>2200027256</t>
  </si>
  <si>
    <t xml:space="preserve">TORNILLO CORTICAL 2.4*14mm TITANIO </t>
  </si>
  <si>
    <t>T50022416</t>
  </si>
  <si>
    <t xml:space="preserve">TORNILLO CORTICAL 2.4*16mm TITANIO </t>
  </si>
  <si>
    <t>T50022418</t>
  </si>
  <si>
    <t>2200063348</t>
  </si>
  <si>
    <t xml:space="preserve">TORNILLO CORTICAL 2.4*18mm TITANIO  </t>
  </si>
  <si>
    <t>T50022420</t>
  </si>
  <si>
    <t>2200061200</t>
  </si>
  <si>
    <t xml:space="preserve">TORNILLO CORTICAL 2.4*20mm TITANIO </t>
  </si>
  <si>
    <t>T50022422</t>
  </si>
  <si>
    <t>2200028229</t>
  </si>
  <si>
    <t xml:space="preserve">TORNILLO CORTICAL 2.4*22mm TITANIO </t>
  </si>
  <si>
    <t>T50022424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</si>
  <si>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</si>
  <si>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</si>
  <si>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</si>
  <si>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</si>
  <si>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</si>
  <si>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</si>
  <si>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</si>
  <si>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</si>
  <si>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</si>
  <si>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</si>
  <si>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</si>
  <si>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</si>
  <si>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</si>
  <si>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</si>
  <si>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</si>
  <si>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</si>
  <si>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</si>
  <si>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</si>
  <si>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</si>
  <si>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</si>
  <si>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</si>
  <si>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</si>
  <si>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</si>
  <si>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</si>
  <si>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</si>
  <si>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</si>
  <si>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</si>
  <si>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</si>
  <si>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</si>
  <si>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</si>
  <si>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</si>
  <si>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</si>
  <si>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</si>
  <si>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</si>
  <si>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</si>
  <si>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</si>
  <si>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</si>
  <si>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</si>
  <si>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</si>
  <si>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</si>
  <si>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</si>
  <si>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</si>
  <si>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</si>
  <si>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</si>
  <si>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</si>
  <si>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</si>
  <si>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</si>
  <si>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</si>
  <si>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</si>
  <si>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</si>
  <si>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</si>
  <si>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</si>
  <si>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</si>
  <si>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</si>
  <si>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</si>
  <si>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</si>
  <si>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</si>
  <si>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 xml:space="preserve">TORNILLO DE BLOQUEO 2.7*12mm TITANIO 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</si>
  <si>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</si>
  <si>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</si>
  <si>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</si>
  <si>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</si>
  <si>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</si>
  <si>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</si>
  <si>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</si>
  <si>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</si>
  <si>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</si>
  <si>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</si>
  <si>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</si>
  <si>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</si>
  <si>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</si>
  <si>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</si>
  <si>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</si>
  <si>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</si>
  <si>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2200070550</t>
  </si>
  <si>
    <t xml:space="preserve">TORNILLO DE BLOQUEO 2.7*28mm TITANIO </t>
  </si>
  <si>
    <t>50102130</t>
  </si>
  <si>
    <t>TORNILLO DE BLOQUEO 2.7 *30mm TITANIO</t>
  </si>
  <si>
    <t xml:space="preserve">SUBTOTAL </t>
  </si>
  <si>
    <t>IVA 12%</t>
  </si>
  <si>
    <t>TOTAL</t>
  </si>
  <si>
    <t>INSTRUMENTAL RADIO DISTAL TITANIO # 1</t>
  </si>
  <si>
    <t>CANTIDAD</t>
  </si>
  <si>
    <t>DESCRIPCIÓN</t>
  </si>
  <si>
    <t xml:space="preserve">BANDEJA SUPERIOR </t>
  </si>
  <si>
    <t>MEDIDOR DE PROFUNDIDAD NEGRO</t>
  </si>
  <si>
    <t>MEDIDOR DE PROFUNDIDAD GRIS</t>
  </si>
  <si>
    <t xml:space="preserve">ATORNILLADOR STARDRIVE </t>
  </si>
  <si>
    <t>GUIA DOBLE DE BROCA 2.0/2.7</t>
  </si>
  <si>
    <t>MACHUELO DE ANCLAJE RAPIDO</t>
  </si>
  <si>
    <t xml:space="preserve">ATORNILLADOR STARDRIVE ANCLAJE RAPIDO </t>
  </si>
  <si>
    <t xml:space="preserve">GUIA  DOBLE ANGULO VARIABLE </t>
  </si>
  <si>
    <t>BROCAS 2.7</t>
  </si>
  <si>
    <t>BROCAS 2.0</t>
  </si>
  <si>
    <t>BROCAS 2.0 LARGA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</si>
  <si>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</si>
  <si>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</si>
  <si>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</si>
  <si>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</si>
  <si>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</si>
  <si>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</si>
  <si>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</si>
  <si>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 DE BLOQUEO 2.0</t>
  </si>
  <si>
    <t>PINES</t>
  </si>
  <si>
    <t xml:space="preserve">BANDEJA INFERIOR </t>
  </si>
  <si>
    <t xml:space="preserve">DESPERIO MEDIANO </t>
  </si>
  <si>
    <t>DESPERIO CURVO FINO</t>
  </si>
  <si>
    <t xml:space="preserve">CAMISA DE ATORNILLADOR CORTICAL </t>
  </si>
  <si>
    <t>MANGO TORQUE 0.8 N.m</t>
  </si>
  <si>
    <t xml:space="preserve"> ATORNILLADOR ANCLAJE RAPIDO TORQUE 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</si>
  <si>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</si>
  <si>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</si>
  <si>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</si>
  <si>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</si>
  <si>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</si>
  <si>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</si>
  <si>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 xml:space="preserve">CURETA </t>
  </si>
  <si>
    <t xml:space="preserve">GANCHO DE PIEL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</si>
  <si>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</si>
  <si>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</si>
  <si>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</si>
  <si>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</si>
  <si>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</si>
  <si>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</si>
  <si>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</si>
  <si>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</si>
  <si>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</si>
  <si>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</si>
  <si>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</si>
  <si>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INSTRUMENTADOR</t>
  </si>
  <si>
    <t>VERIFICADO POR</t>
  </si>
  <si>
    <t>OBSERVACIONES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</si>
  <si>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</si>
  <si>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</si>
  <si>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</si>
  <si>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</si>
  <si>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</si>
  <si>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</si>
  <si>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</si>
  <si>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</si>
  <si>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</si>
  <si>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</si>
  <si>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185.768</t>
  </si>
  <si>
    <t>CLAVIJA KIRSCHNER 1.6*250mm ACERO</t>
  </si>
  <si>
    <t>185.151</t>
  </si>
  <si>
    <t>CLAVIJA KIRSCHNER 1.8*225mm ACERO</t>
  </si>
  <si>
    <t>185.770</t>
  </si>
  <si>
    <t>CLAVIJA KIRSCHNER 2.0*250mm ACERO</t>
  </si>
  <si>
    <t xml:space="preserve">INJERTO OSEO PUTTY DE 01 CC </t>
  </si>
  <si>
    <t>CLINICA UEES</t>
  </si>
  <si>
    <t>DR. VARGAS</t>
  </si>
  <si>
    <t>6:00PM</t>
  </si>
  <si>
    <t>O990050368001</t>
  </si>
  <si>
    <t>URBANIZACION TORNERO 3MZ6 SOLAR 15-16-17</t>
  </si>
  <si>
    <t>A230782-708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</si>
</sst>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2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</font>
    <font>
      <b/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</cellStyleXfs>
  <cellXfs count="135">
    <xf numFmtId="0" fontId="0" fillId="0" borderId="0" xfId="0"/>
    <xf numFmtId="0" fontId="0" fillId="0" borderId="1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left" vertical="center"/>
      <protection locked="0"/>
    </xf>
    <xf numFmtId="0" fontId="4" fillId="0" borderId="0" xfId="0" applyFont="1" applyAlignment="1">
      <alignment wrapText="1"/>
    </xf>
    <xf numFmtId="0" fontId="4" fillId="0" borderId="0" xfId="0" applyFont="1"/>
    <xf numFmtId="0" fontId="0" fillId="0" borderId="5" xfId="0" applyBorder="1" applyProtection="1">
      <protection locked="0"/>
    </xf>
    <xf numFmtId="0" fontId="0" fillId="0" borderId="6" xfId="0" applyBorder="1" applyAlignment="1" applyProtection="1">
      <alignment horizontal="center"/>
      <protection locked="0"/>
    </xf>
    <xf numFmtId="0" fontId="5" fillId="0" borderId="4" xfId="0" applyFont="1" applyBorder="1" applyAlignment="1" applyProtection="1">
      <alignment vertical="center" wrapText="1"/>
      <protection locked="0"/>
    </xf>
    <xf numFmtId="0" fontId="3" fillId="0" borderId="3" xfId="0" applyFont="1" applyBorder="1" applyAlignment="1" applyProtection="1">
      <alignment horizontal="center"/>
      <protection locked="0"/>
    </xf>
    <xf numFmtId="14" fontId="5" fillId="0" borderId="4" xfId="0" applyNumberFormat="1" applyFont="1" applyBorder="1" applyAlignment="1" applyProtection="1">
      <alignment vertical="center" wrapText="1"/>
      <protection locked="0"/>
    </xf>
    <xf numFmtId="0" fontId="7" fillId="0" borderId="7" xfId="2" applyFont="1" applyBorder="1" applyProtection="1">
      <protection locked="0"/>
    </xf>
    <xf numFmtId="0" fontId="7" fillId="0" borderId="8" xfId="2" applyFont="1" applyBorder="1" applyProtection="1">
      <protection locked="0"/>
    </xf>
    <xf numFmtId="0" fontId="7" fillId="0" borderId="0" xfId="2" applyFont="1" applyProtection="1">
      <protection locked="0"/>
    </xf>
    <xf numFmtId="0" fontId="8" fillId="2" borderId="0" xfId="0" applyFont="1" applyFill="1" applyAlignment="1">
      <alignment horizontal="left" vertical="center"/>
    </xf>
    <xf numFmtId="14" fontId="9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8" fillId="0" borderId="0" xfId="0" applyFont="1"/>
    <xf numFmtId="0" fontId="10" fillId="3" borderId="0" xfId="0" applyFont="1" applyFill="1" applyAlignment="1" applyProtection="1">
      <alignment vertical="center"/>
      <protection locked="0"/>
    </xf>
    <xf numFmtId="164" fontId="11" fillId="0" borderId="4" xfId="0" applyNumberFormat="1" applyFont="1" applyBorder="1" applyAlignment="1" applyProtection="1">
      <alignment horizontal="left" vertical="center"/>
      <protection locked="0"/>
    </xf>
    <xf numFmtId="0" fontId="12" fillId="2" borderId="4" xfId="0" applyFont="1" applyFill="1" applyBorder="1" applyAlignment="1" applyProtection="1">
      <alignment horizontal="center" vertical="center"/>
      <protection locked="0"/>
    </xf>
    <xf numFmtId="0" fontId="7" fillId="0" borderId="0" xfId="2" applyFont="1" applyAlignment="1">
      <alignment horizontal="center"/>
    </xf>
    <xf numFmtId="0" fontId="11" fillId="0" borderId="0" xfId="0" applyFont="1" applyAlignment="1" applyProtection="1">
      <alignment horizontal="left"/>
      <protection locked="0"/>
    </xf>
    <xf numFmtId="0" fontId="13" fillId="0" borderId="0" xfId="2" applyFont="1"/>
    <xf numFmtId="0" fontId="11" fillId="0" borderId="4" xfId="0" applyFont="1" applyBorder="1" applyAlignment="1" applyProtection="1">
      <alignment vertical="center" wrapText="1"/>
      <protection locked="0"/>
    </xf>
    <xf numFmtId="0" fontId="10" fillId="3" borderId="0" xfId="0" applyFont="1" applyFill="1" applyAlignment="1" applyProtection="1">
      <alignment vertical="center" wrapText="1"/>
      <protection locked="0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7" fillId="0" borderId="0" xfId="2" applyFont="1"/>
    <xf numFmtId="0" fontId="10" fillId="3" borderId="0" xfId="0" applyFont="1" applyFill="1" applyAlignment="1" applyProtection="1">
      <alignment horizontal="left" vertical="center"/>
      <protection locked="0"/>
    </xf>
    <xf numFmtId="0" fontId="10" fillId="3" borderId="6" xfId="0" applyFont="1" applyFill="1" applyBorder="1" applyAlignment="1" applyProtection="1">
      <alignment horizontal="left" vertical="center"/>
      <protection locked="0"/>
    </xf>
    <xf numFmtId="0" fontId="11" fillId="0" borderId="4" xfId="0" applyFont="1" applyBorder="1" applyAlignment="1" applyProtection="1">
      <alignment vertical="center"/>
      <protection locked="0"/>
    </xf>
    <xf numFmtId="49" fontId="11" fillId="2" borderId="4" xfId="0" applyNumberFormat="1" applyFont="1" applyFill="1" applyBorder="1" applyAlignment="1" applyProtection="1">
      <alignment horizontal="left" vertical="center"/>
      <protection locked="0"/>
    </xf>
    <xf numFmtId="0" fontId="15" fillId="0" borderId="0" xfId="0" applyFont="1" applyAlignment="1">
      <alignment horizontal="center" vertical="center"/>
    </xf>
    <xf numFmtId="20" fontId="11" fillId="0" borderId="4" xfId="0" applyNumberFormat="1" applyFont="1" applyBorder="1" applyAlignment="1" applyProtection="1">
      <alignment vertical="center"/>
      <protection locked="0"/>
    </xf>
    <xf numFmtId="0" fontId="11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16" fillId="0" borderId="0" xfId="0" applyFont="1" applyAlignment="1" applyProtection="1">
      <alignment vertical="top"/>
      <protection locked="0"/>
    </xf>
    <xf numFmtId="0" fontId="2" fillId="0" borderId="0" xfId="0" applyFont="1" applyAlignment="1">
      <alignment horizontal="left"/>
    </xf>
    <xf numFmtId="0" fontId="2" fillId="0" borderId="0" xfId="0" applyFont="1"/>
    <xf numFmtId="0" fontId="4" fillId="0" borderId="0" xfId="0" applyFont="1" applyAlignment="1" applyProtection="1">
      <alignment vertical="top"/>
      <protection locked="0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49" fontId="12" fillId="0" borderId="4" xfId="0" applyNumberFormat="1" applyFont="1" applyBorder="1" applyAlignment="1" applyProtection="1">
      <alignment horizontal="left" vertical="center"/>
      <protection locked="0"/>
    </xf>
    <xf numFmtId="0" fontId="17" fillId="0" borderId="0" xfId="0" applyFont="1" applyAlignment="1" applyProtection="1">
      <alignment vertical="center"/>
      <protection locked="0"/>
    </xf>
    <xf numFmtId="0" fontId="17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>
      <alignment vertical="center"/>
    </xf>
    <xf numFmtId="49" fontId="12" fillId="0" borderId="0" xfId="0" applyNumberFormat="1" applyFont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4" borderId="4" xfId="0" applyFont="1" applyFill="1" applyBorder="1" applyAlignment="1">
      <alignment horizontal="center" wrapText="1"/>
    </xf>
    <xf numFmtId="0" fontId="18" fillId="4" borderId="4" xfId="0" applyFont="1" applyFill="1" applyBorder="1" applyAlignment="1">
      <alignment horizontal="center"/>
    </xf>
    <xf numFmtId="0" fontId="19" fillId="5" borderId="4" xfId="0" applyFont="1" applyFill="1" applyBorder="1" applyAlignment="1" applyProtection="1">
      <alignment horizontal="center" wrapText="1" readingOrder="1"/>
      <protection locked="0"/>
    </xf>
    <xf numFmtId="0" fontId="15" fillId="5" borderId="4" xfId="0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Alignment="1">
      <alignment horizontal="left" vertical="top"/>
    </xf>
    <xf numFmtId="49" fontId="21" fillId="6" borderId="4" xfId="0" applyNumberFormat="1" applyFont="1" applyFill="1" applyBorder="1" applyAlignment="1">
      <alignment horizontal="center"/>
    </xf>
    <xf numFmtId="0" fontId="4" fillId="6" borderId="4" xfId="0" applyFont="1" applyFill="1" applyBorder="1"/>
    <xf numFmtId="0" fontId="4" fillId="0" borderId="4" xfId="0" applyFont="1" applyBorder="1" applyAlignment="1" applyProtection="1">
      <alignment horizontal="center" wrapText="1" readingOrder="1"/>
      <protection locked="0"/>
    </xf>
    <xf numFmtId="0" fontId="22" fillId="0" borderId="4" xfId="0" applyFont="1" applyBorder="1" applyAlignment="1" applyProtection="1">
      <alignment wrapText="1" readingOrder="1"/>
      <protection locked="0"/>
    </xf>
    <xf numFmtId="166" fontId="4" fillId="0" borderId="4" xfId="3" applyNumberFormat="1" applyFont="1" applyBorder="1" applyAlignment="1">
      <alignment horizontal="right"/>
    </xf>
    <xf numFmtId="0" fontId="4" fillId="0" borderId="0" xfId="0" applyFont="1" applyAlignment="1">
      <alignment horizontal="center" readingOrder="1"/>
    </xf>
    <xf numFmtId="0" fontId="15" fillId="0" borderId="4" xfId="0" applyFont="1" applyBorder="1" applyAlignment="1" applyProtection="1">
      <alignment horizontal="center" wrapText="1" readingOrder="1"/>
      <protection locked="0"/>
    </xf>
    <xf numFmtId="0" fontId="22" fillId="0" borderId="4" xfId="0" applyFont="1" applyBorder="1" applyAlignment="1" applyProtection="1">
      <alignment horizontal="left" wrapText="1" readingOrder="1"/>
      <protection locked="0"/>
    </xf>
    <xf numFmtId="49" fontId="21" fillId="0" borderId="4" xfId="0" applyNumberFormat="1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165" fontId="4" fillId="0" borderId="0" xfId="3" applyFont="1" applyBorder="1"/>
    <xf numFmtId="0" fontId="4" fillId="0" borderId="4" xfId="0" applyFont="1" applyBorder="1"/>
    <xf numFmtId="0" fontId="23" fillId="2" borderId="4" xfId="0" applyFont="1" applyFill="1" applyBorder="1"/>
    <xf numFmtId="0" fontId="23" fillId="7" borderId="4" xfId="0" applyFont="1" applyFill="1" applyBorder="1"/>
    <xf numFmtId="0" fontId="4" fillId="2" borderId="4" xfId="0" applyFont="1" applyFill="1" applyBorder="1"/>
    <xf numFmtId="49" fontId="21" fillId="2" borderId="4" xfId="0" applyNumberFormat="1" applyFont="1" applyFill="1" applyBorder="1" applyAlignment="1">
      <alignment horizontal="center"/>
    </xf>
    <xf numFmtId="0" fontId="23" fillId="0" borderId="4" xfId="0" applyFont="1" applyBorder="1" applyAlignment="1">
      <alignment wrapText="1"/>
    </xf>
    <xf numFmtId="0" fontId="2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 readingOrder="1"/>
    </xf>
    <xf numFmtId="0" fontId="4" fillId="0" borderId="4" xfId="0" applyFont="1" applyBorder="1" applyAlignment="1">
      <alignment horizontal="center" readingOrder="1"/>
    </xf>
    <xf numFmtId="0" fontId="15" fillId="0" borderId="4" xfId="0" applyFont="1" applyBorder="1" applyAlignment="1">
      <alignment horizontal="center" readingOrder="1"/>
    </xf>
    <xf numFmtId="0" fontId="21" fillId="0" borderId="4" xfId="0" applyFont="1" applyBorder="1" applyAlignment="1">
      <alignment horizontal="left"/>
    </xf>
    <xf numFmtId="0" fontId="22" fillId="0" borderId="4" xfId="0" applyFont="1" applyBorder="1" applyAlignment="1" applyProtection="1">
      <alignment horizontal="left" readingOrder="1"/>
      <protection locked="0"/>
    </xf>
    <xf numFmtId="0" fontId="21" fillId="0" borderId="4" xfId="0" applyFont="1" applyBorder="1" applyAlignment="1">
      <alignment horizontal="center" wrapText="1"/>
    </xf>
    <xf numFmtId="0" fontId="21" fillId="0" borderId="4" xfId="2" applyFont="1" applyBorder="1" applyAlignment="1">
      <alignment horizontal="center"/>
    </xf>
    <xf numFmtId="0" fontId="2" fillId="0" borderId="4" xfId="2" applyFont="1" applyBorder="1" applyAlignment="1">
      <alignment horizontal="center"/>
    </xf>
    <xf numFmtId="0" fontId="4" fillId="0" borderId="4" xfId="0" applyFont="1" applyBorder="1" applyAlignment="1" applyProtection="1">
      <alignment horizontal="left" readingOrder="1"/>
      <protection locked="0"/>
    </xf>
    <xf numFmtId="0" fontId="20" fillId="0" borderId="4" xfId="2" applyFont="1" applyBorder="1" applyAlignment="1">
      <alignment horizontal="center"/>
    </xf>
    <xf numFmtId="0" fontId="22" fillId="0" borderId="4" xfId="0" applyFont="1" applyBorder="1" applyAlignment="1" applyProtection="1">
      <alignment readingOrder="1"/>
      <protection locked="0"/>
    </xf>
    <xf numFmtId="166" fontId="2" fillId="0" borderId="4" xfId="1" applyNumberFormat="1" applyFont="1" applyBorder="1" applyAlignment="1"/>
    <xf numFmtId="0" fontId="4" fillId="2" borderId="4" xfId="0" applyFont="1" applyFill="1" applyBorder="1" applyAlignment="1">
      <alignment horizontal="left"/>
    </xf>
    <xf numFmtId="0" fontId="21" fillId="0" borderId="4" xfId="0" applyFont="1" applyBorder="1"/>
    <xf numFmtId="0" fontId="4" fillId="2" borderId="0" xfId="0" applyFont="1" applyFill="1" applyAlignment="1">
      <alignment horizontal="left"/>
    </xf>
    <xf numFmtId="0" fontId="21" fillId="0" borderId="0" xfId="0" applyFont="1"/>
    <xf numFmtId="0" fontId="2" fillId="0" borderId="0" xfId="0" applyFont="1" applyAlignment="1">
      <alignment horizontal="center"/>
    </xf>
    <xf numFmtId="0" fontId="22" fillId="0" borderId="0" xfId="0" applyFont="1" applyAlignment="1" applyProtection="1">
      <alignment readingOrder="1"/>
      <protection locked="0"/>
    </xf>
    <xf numFmtId="166" fontId="18" fillId="0" borderId="0" xfId="2" applyNumberFormat="1" applyFont="1" applyAlignment="1">
      <alignment wrapText="1"/>
    </xf>
    <xf numFmtId="0" fontId="22" fillId="0" borderId="0" xfId="0" applyFont="1" applyAlignment="1">
      <alignment horizontal="center" readingOrder="1"/>
    </xf>
    <xf numFmtId="0" fontId="23" fillId="0" borderId="0" xfId="0" applyFont="1" applyAlignment="1">
      <alignment horizontal="center"/>
    </xf>
    <xf numFmtId="0" fontId="23" fillId="0" borderId="0" xfId="2" applyFont="1" applyAlignment="1">
      <alignment horizontal="center"/>
    </xf>
    <xf numFmtId="166" fontId="2" fillId="0" borderId="0" xfId="1" applyNumberFormat="1" applyFont="1" applyBorder="1" applyAlignment="1"/>
    <xf numFmtId="0" fontId="22" fillId="0" borderId="0" xfId="0" applyFont="1"/>
    <xf numFmtId="0" fontId="2" fillId="0" borderId="4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1" fillId="0" borderId="9" xfId="0" applyFont="1" applyBorder="1" applyAlignment="1">
      <alignment horizontal="left"/>
    </xf>
    <xf numFmtId="0" fontId="23" fillId="0" borderId="0" xfId="0" applyFont="1" applyAlignment="1">
      <alignment horizontal="left"/>
    </xf>
    <xf numFmtId="0" fontId="21" fillId="0" borderId="9" xfId="0" applyFont="1" applyBorder="1" applyAlignment="1">
      <alignment horizontal="center"/>
    </xf>
    <xf numFmtId="0" fontId="23" fillId="0" borderId="0" xfId="0" applyFont="1"/>
    <xf numFmtId="0" fontId="21" fillId="0" borderId="0" xfId="0" applyFont="1" applyAlignment="1">
      <alignment vertical="center"/>
    </xf>
    <xf numFmtId="0" fontId="4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2" fillId="0" borderId="0" xfId="0" applyFont="1" applyAlignment="1" applyProtection="1">
      <alignment wrapText="1" readingOrder="1"/>
      <protection locked="0"/>
    </xf>
    <xf numFmtId="0" fontId="23" fillId="0" borderId="0" xfId="0" applyFont="1" applyAlignment="1" applyProtection="1">
      <alignment wrapText="1" readingOrder="1"/>
      <protection locked="0"/>
    </xf>
    <xf numFmtId="0" fontId="15" fillId="0" borderId="0" xfId="0" applyFont="1" applyAlignment="1">
      <alignment horizontal="right" wrapText="1"/>
    </xf>
    <xf numFmtId="0" fontId="19" fillId="0" borderId="0" xfId="0" applyFont="1" applyAlignment="1">
      <alignment horizontal="right" wrapText="1"/>
    </xf>
    <xf numFmtId="0" fontId="21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18" fillId="0" borderId="0" xfId="0" applyFont="1" applyAlignment="1">
      <alignment horizontal="left"/>
    </xf>
    <xf numFmtId="0" fontId="18" fillId="0" borderId="0" xfId="2" applyFont="1" applyAlignment="1">
      <alignment horizontal="center"/>
    </xf>
    <xf numFmtId="0" fontId="18" fillId="0" borderId="0" xfId="2" applyFont="1" applyAlignment="1">
      <alignment horizontal="left"/>
    </xf>
    <xf numFmtId="0" fontId="24" fillId="0" borderId="0" xfId="2" applyFont="1" applyAlignment="1">
      <alignment horizontal="center"/>
    </xf>
    <xf numFmtId="0" fontId="24" fillId="0" borderId="0" xfId="2" applyFont="1" applyAlignment="1">
      <alignment horizontal="left"/>
    </xf>
    <xf numFmtId="0" fontId="21" fillId="0" borderId="10" xfId="0" applyFont="1" applyBorder="1"/>
    <xf numFmtId="0" fontId="23" fillId="0" borderId="0" xfId="2" applyFont="1" applyAlignment="1">
      <alignment horizontal="left"/>
    </xf>
    <xf numFmtId="0" fontId="23" fillId="0" borderId="0" xfId="2" applyFont="1"/>
    <xf numFmtId="0" fontId="21" fillId="0" borderId="0" xfId="2" applyFont="1"/>
    <xf numFmtId="0" fontId="22" fillId="0" borderId="0" xfId="0" applyFont="1" applyAlignment="1">
      <alignment wrapText="1"/>
    </xf>
    <xf numFmtId="0" fontId="4" fillId="0" borderId="0" xfId="0" applyFont="1" applyAlignment="1">
      <alignment horizontal="left"/>
    </xf>
    <xf numFmtId="166" fontId="21" fillId="0" borderId="4" xfId="1" applyNumberFormat="1" applyFont="1" applyBorder="1" applyAlignment="1">
      <alignment horizontal="right"/>
    </xf>
    <xf numFmtId="166" fontId="2" fillId="0" borderId="4" xfId="2" applyNumberFormat="1" applyFont="1" applyBorder="1" applyAlignment="1">
      <alignment wrapText="1"/>
    </xf>
    <xf numFmtId="49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166" fontId="21" fillId="0" borderId="4" xfId="2" applyNumberFormat="1" applyFont="1" applyBorder="1" applyAlignment="1">
      <alignment wrapText="1"/>
    </xf>
    <xf numFmtId="166" fontId="21" fillId="0" borderId="9" xfId="1" applyNumberFormat="1" applyFont="1" applyBorder="1" applyAlignment="1"/>
    <xf numFmtId="166" fontId="2" fillId="0" borderId="4" xfId="1" applyNumberFormat="1" applyFont="1" applyBorder="1" applyAlignment="1">
      <alignment horizontal="right"/>
    </xf>
    <xf numFmtId="1" fontId="29" fillId="0" borderId="4" xfId="0" quotePrefix="1" applyNumberFormat="1" applyFont="1" applyBorder="1" applyAlignment="1">
      <alignment horizontal="left"/>
    </xf>
    <xf numFmtId="0" fontId="30" fillId="0" borderId="11" xfId="0" applyFont="1" applyBorder="1" applyAlignment="1">
      <alignment horizontal="left"/>
    </xf>
    <xf numFmtId="0" fontId="4" fillId="2" borderId="4" xfId="0" applyFont="1" applyFill="1" applyBorder="1" applyAlignment="1">
      <alignment horizontal="center"/>
    </xf>
  </cellXfs>
  <cellStyles count="5">
    <cellStyle name="Moneda" xfId="1" builtinId="4"/>
    <cellStyle name="Moneda 3 2" xfId="3" xr:uid="{74752070-0152-4C3C-8D1E-2384EF15628A}"/>
    <cellStyle name="Normal" xfId="0" builtinId="0"/>
    <cellStyle name="Normal 2" xfId="2" xr:uid="{5F7E12E5-1446-4082-8BE2-789126411799}"/>
    <cellStyle name="Normal 3" xfId="4" xr:uid="{DDE50105-E67C-439C-8A20-6E49D1BE5F8B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2F90868-B13F-4B1C-B14C-0F73143456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D2EA9-4959-42D2-B302-1960FFF30893}">
  <dimension ref="A2:P255"/>
  <sheetViews>
    <sheetView tabSelected="1" view="pageBreakPreview" topLeftCell="A135" zoomScale="60" zoomScaleNormal="100" workbookViewId="0">
      <selection activeCell="I45" sqref="I45"/>
    </sheetView>
  </sheetViews>
  <sheetFormatPr baseColWidth="10" defaultColWidth="11.42578125" defaultRowHeight="24.95" customHeight="1" x14ac:dyDescent="0.2"/>
  <cols>
    <col min="1" max="1" width="19.7109375" style="6" customWidth="1"/>
    <col min="2" max="2" width="19" style="124" customWidth="1"/>
    <col min="3" max="3" width="96.5703125" style="5" customWidth="1"/>
    <col min="4" max="4" width="20.7109375" style="5" customWidth="1"/>
    <col min="5" max="5" width="20" style="5" customWidth="1"/>
    <col min="6" max="6" width="16.28515625" style="5" customWidth="1"/>
    <col min="7" max="7" width="16.7109375" style="6" customWidth="1"/>
    <col min="8" max="8" width="11.42578125" style="6"/>
    <col min="9" max="9" width="17.28515625" style="6" bestFit="1" customWidth="1"/>
    <col min="10" max="10" width="14.28515625" style="6" bestFit="1" customWidth="1"/>
    <col min="11" max="11" width="14.28515625" style="6" customWidth="1"/>
    <col min="12" max="13" width="11.42578125" style="6"/>
    <col min="14" max="14" width="14.42578125" style="6" bestFit="1" customWidth="1"/>
    <col min="15" max="15" width="50.140625" style="6" bestFit="1" customWidth="1"/>
    <col min="16" max="260" width="11.42578125" style="6"/>
    <col min="261" max="261" width="13.140625" style="6" customWidth="1"/>
    <col min="262" max="262" width="15.140625" style="6" customWidth="1"/>
    <col min="263" max="263" width="42" style="6" customWidth="1"/>
    <col min="264" max="264" width="11.42578125" style="6"/>
    <col min="265" max="265" width="13.140625" style="6" customWidth="1"/>
    <col min="266" max="516" width="11.42578125" style="6"/>
    <col min="517" max="517" width="13.140625" style="6" customWidth="1"/>
    <col min="518" max="518" width="15.140625" style="6" customWidth="1"/>
    <col min="519" max="519" width="42" style="6" customWidth="1"/>
    <col min="520" max="520" width="11.42578125" style="6"/>
    <col min="521" max="521" width="13.140625" style="6" customWidth="1"/>
    <col min="522" max="772" width="11.42578125" style="6"/>
    <col min="773" max="773" width="13.140625" style="6" customWidth="1"/>
    <col min="774" max="774" width="15.140625" style="6" customWidth="1"/>
    <col min="775" max="775" width="42" style="6" customWidth="1"/>
    <col min="776" max="776" width="11.42578125" style="6"/>
    <col min="777" max="777" width="13.140625" style="6" customWidth="1"/>
    <col min="778" max="1028" width="11.42578125" style="6"/>
    <col min="1029" max="1029" width="13.140625" style="6" customWidth="1"/>
    <col min="1030" max="1030" width="15.140625" style="6" customWidth="1"/>
    <col min="1031" max="1031" width="42" style="6" customWidth="1"/>
    <col min="1032" max="1032" width="11.42578125" style="6"/>
    <col min="1033" max="1033" width="13.140625" style="6" customWidth="1"/>
    <col min="1034" max="1284" width="11.42578125" style="6"/>
    <col min="1285" max="1285" width="13.140625" style="6" customWidth="1"/>
    <col min="1286" max="1286" width="15.140625" style="6" customWidth="1"/>
    <col min="1287" max="1287" width="42" style="6" customWidth="1"/>
    <col min="1288" max="1288" width="11.42578125" style="6"/>
    <col min="1289" max="1289" width="13.140625" style="6" customWidth="1"/>
    <col min="1290" max="1540" width="11.42578125" style="6"/>
    <col min="1541" max="1541" width="13.140625" style="6" customWidth="1"/>
    <col min="1542" max="1542" width="15.140625" style="6" customWidth="1"/>
    <col min="1543" max="1543" width="42" style="6" customWidth="1"/>
    <col min="1544" max="1544" width="11.42578125" style="6"/>
    <col min="1545" max="1545" width="13.140625" style="6" customWidth="1"/>
    <col min="1546" max="1796" width="11.42578125" style="6"/>
    <col min="1797" max="1797" width="13.140625" style="6" customWidth="1"/>
    <col min="1798" max="1798" width="15.140625" style="6" customWidth="1"/>
    <col min="1799" max="1799" width="42" style="6" customWidth="1"/>
    <col min="1800" max="1800" width="11.42578125" style="6"/>
    <col min="1801" max="1801" width="13.140625" style="6" customWidth="1"/>
    <col min="1802" max="2052" width="11.42578125" style="6"/>
    <col min="2053" max="2053" width="13.140625" style="6" customWidth="1"/>
    <col min="2054" max="2054" width="15.140625" style="6" customWidth="1"/>
    <col min="2055" max="2055" width="42" style="6" customWidth="1"/>
    <col min="2056" max="2056" width="11.42578125" style="6"/>
    <col min="2057" max="2057" width="13.140625" style="6" customWidth="1"/>
    <col min="2058" max="2308" width="11.42578125" style="6"/>
    <col min="2309" max="2309" width="13.140625" style="6" customWidth="1"/>
    <col min="2310" max="2310" width="15.140625" style="6" customWidth="1"/>
    <col min="2311" max="2311" width="42" style="6" customWidth="1"/>
    <col min="2312" max="2312" width="11.42578125" style="6"/>
    <col min="2313" max="2313" width="13.140625" style="6" customWidth="1"/>
    <col min="2314" max="2564" width="11.42578125" style="6"/>
    <col min="2565" max="2565" width="13.140625" style="6" customWidth="1"/>
    <col min="2566" max="2566" width="15.140625" style="6" customWidth="1"/>
    <col min="2567" max="2567" width="42" style="6" customWidth="1"/>
    <col min="2568" max="2568" width="11.42578125" style="6"/>
    <col min="2569" max="2569" width="13.140625" style="6" customWidth="1"/>
    <col min="2570" max="2820" width="11.42578125" style="6"/>
    <col min="2821" max="2821" width="13.140625" style="6" customWidth="1"/>
    <col min="2822" max="2822" width="15.140625" style="6" customWidth="1"/>
    <col min="2823" max="2823" width="42" style="6" customWidth="1"/>
    <col min="2824" max="2824" width="11.42578125" style="6"/>
    <col min="2825" max="2825" width="13.140625" style="6" customWidth="1"/>
    <col min="2826" max="3076" width="11.42578125" style="6"/>
    <col min="3077" max="3077" width="13.140625" style="6" customWidth="1"/>
    <col min="3078" max="3078" width="15.140625" style="6" customWidth="1"/>
    <col min="3079" max="3079" width="42" style="6" customWidth="1"/>
    <col min="3080" max="3080" width="11.42578125" style="6"/>
    <col min="3081" max="3081" width="13.140625" style="6" customWidth="1"/>
    <col min="3082" max="3332" width="11.42578125" style="6"/>
    <col min="3333" max="3333" width="13.140625" style="6" customWidth="1"/>
    <col min="3334" max="3334" width="15.140625" style="6" customWidth="1"/>
    <col min="3335" max="3335" width="42" style="6" customWidth="1"/>
    <col min="3336" max="3336" width="11.42578125" style="6"/>
    <col min="3337" max="3337" width="13.140625" style="6" customWidth="1"/>
    <col min="3338" max="3588" width="11.42578125" style="6"/>
    <col min="3589" max="3589" width="13.140625" style="6" customWidth="1"/>
    <col min="3590" max="3590" width="15.140625" style="6" customWidth="1"/>
    <col min="3591" max="3591" width="42" style="6" customWidth="1"/>
    <col min="3592" max="3592" width="11.42578125" style="6"/>
    <col min="3593" max="3593" width="13.140625" style="6" customWidth="1"/>
    <col min="3594" max="3844" width="11.42578125" style="6"/>
    <col min="3845" max="3845" width="13.140625" style="6" customWidth="1"/>
    <col min="3846" max="3846" width="15.140625" style="6" customWidth="1"/>
    <col min="3847" max="3847" width="42" style="6" customWidth="1"/>
    <col min="3848" max="3848" width="11.42578125" style="6"/>
    <col min="3849" max="3849" width="13.140625" style="6" customWidth="1"/>
    <col min="3850" max="4100" width="11.42578125" style="6"/>
    <col min="4101" max="4101" width="13.140625" style="6" customWidth="1"/>
    <col min="4102" max="4102" width="15.140625" style="6" customWidth="1"/>
    <col min="4103" max="4103" width="42" style="6" customWidth="1"/>
    <col min="4104" max="4104" width="11.42578125" style="6"/>
    <col min="4105" max="4105" width="13.140625" style="6" customWidth="1"/>
    <col min="4106" max="4356" width="11.42578125" style="6"/>
    <col min="4357" max="4357" width="13.140625" style="6" customWidth="1"/>
    <col min="4358" max="4358" width="15.140625" style="6" customWidth="1"/>
    <col min="4359" max="4359" width="42" style="6" customWidth="1"/>
    <col min="4360" max="4360" width="11.42578125" style="6"/>
    <col min="4361" max="4361" width="13.140625" style="6" customWidth="1"/>
    <col min="4362" max="4612" width="11.42578125" style="6"/>
    <col min="4613" max="4613" width="13.140625" style="6" customWidth="1"/>
    <col min="4614" max="4614" width="15.140625" style="6" customWidth="1"/>
    <col min="4615" max="4615" width="42" style="6" customWidth="1"/>
    <col min="4616" max="4616" width="11.42578125" style="6"/>
    <col min="4617" max="4617" width="13.140625" style="6" customWidth="1"/>
    <col min="4618" max="4868" width="11.42578125" style="6"/>
    <col min="4869" max="4869" width="13.140625" style="6" customWidth="1"/>
    <col min="4870" max="4870" width="15.140625" style="6" customWidth="1"/>
    <col min="4871" max="4871" width="42" style="6" customWidth="1"/>
    <col min="4872" max="4872" width="11.42578125" style="6"/>
    <col min="4873" max="4873" width="13.140625" style="6" customWidth="1"/>
    <col min="4874" max="5124" width="11.42578125" style="6"/>
    <col min="5125" max="5125" width="13.140625" style="6" customWidth="1"/>
    <col min="5126" max="5126" width="15.140625" style="6" customWidth="1"/>
    <col min="5127" max="5127" width="42" style="6" customWidth="1"/>
    <col min="5128" max="5128" width="11.42578125" style="6"/>
    <col min="5129" max="5129" width="13.140625" style="6" customWidth="1"/>
    <col min="5130" max="5380" width="11.42578125" style="6"/>
    <col min="5381" max="5381" width="13.140625" style="6" customWidth="1"/>
    <col min="5382" max="5382" width="15.140625" style="6" customWidth="1"/>
    <col min="5383" max="5383" width="42" style="6" customWidth="1"/>
    <col min="5384" max="5384" width="11.42578125" style="6"/>
    <col min="5385" max="5385" width="13.140625" style="6" customWidth="1"/>
    <col min="5386" max="5636" width="11.42578125" style="6"/>
    <col min="5637" max="5637" width="13.140625" style="6" customWidth="1"/>
    <col min="5638" max="5638" width="15.140625" style="6" customWidth="1"/>
    <col min="5639" max="5639" width="42" style="6" customWidth="1"/>
    <col min="5640" max="5640" width="11.42578125" style="6"/>
    <col min="5641" max="5641" width="13.140625" style="6" customWidth="1"/>
    <col min="5642" max="5892" width="11.42578125" style="6"/>
    <col min="5893" max="5893" width="13.140625" style="6" customWidth="1"/>
    <col min="5894" max="5894" width="15.140625" style="6" customWidth="1"/>
    <col min="5895" max="5895" width="42" style="6" customWidth="1"/>
    <col min="5896" max="5896" width="11.42578125" style="6"/>
    <col min="5897" max="5897" width="13.140625" style="6" customWidth="1"/>
    <col min="5898" max="6148" width="11.42578125" style="6"/>
    <col min="6149" max="6149" width="13.140625" style="6" customWidth="1"/>
    <col min="6150" max="6150" width="15.140625" style="6" customWidth="1"/>
    <col min="6151" max="6151" width="42" style="6" customWidth="1"/>
    <col min="6152" max="6152" width="11.42578125" style="6"/>
    <col min="6153" max="6153" width="13.140625" style="6" customWidth="1"/>
    <col min="6154" max="6404" width="11.42578125" style="6"/>
    <col min="6405" max="6405" width="13.140625" style="6" customWidth="1"/>
    <col min="6406" max="6406" width="15.140625" style="6" customWidth="1"/>
    <col min="6407" max="6407" width="42" style="6" customWidth="1"/>
    <col min="6408" max="6408" width="11.42578125" style="6"/>
    <col min="6409" max="6409" width="13.140625" style="6" customWidth="1"/>
    <col min="6410" max="6660" width="11.42578125" style="6"/>
    <col min="6661" max="6661" width="13.140625" style="6" customWidth="1"/>
    <col min="6662" max="6662" width="15.140625" style="6" customWidth="1"/>
    <col min="6663" max="6663" width="42" style="6" customWidth="1"/>
    <col min="6664" max="6664" width="11.42578125" style="6"/>
    <col min="6665" max="6665" width="13.140625" style="6" customWidth="1"/>
    <col min="6666" max="6916" width="11.42578125" style="6"/>
    <col min="6917" max="6917" width="13.140625" style="6" customWidth="1"/>
    <col min="6918" max="6918" width="15.140625" style="6" customWidth="1"/>
    <col min="6919" max="6919" width="42" style="6" customWidth="1"/>
    <col min="6920" max="6920" width="11.42578125" style="6"/>
    <col min="6921" max="6921" width="13.140625" style="6" customWidth="1"/>
    <col min="6922" max="7172" width="11.42578125" style="6"/>
    <col min="7173" max="7173" width="13.140625" style="6" customWidth="1"/>
    <col min="7174" max="7174" width="15.140625" style="6" customWidth="1"/>
    <col min="7175" max="7175" width="42" style="6" customWidth="1"/>
    <col min="7176" max="7176" width="11.42578125" style="6"/>
    <col min="7177" max="7177" width="13.140625" style="6" customWidth="1"/>
    <col min="7178" max="7428" width="11.42578125" style="6"/>
    <col min="7429" max="7429" width="13.140625" style="6" customWidth="1"/>
    <col min="7430" max="7430" width="15.140625" style="6" customWidth="1"/>
    <col min="7431" max="7431" width="42" style="6" customWidth="1"/>
    <col min="7432" max="7432" width="11.42578125" style="6"/>
    <col min="7433" max="7433" width="13.140625" style="6" customWidth="1"/>
    <col min="7434" max="7684" width="11.42578125" style="6"/>
    <col min="7685" max="7685" width="13.140625" style="6" customWidth="1"/>
    <col min="7686" max="7686" width="15.140625" style="6" customWidth="1"/>
    <col min="7687" max="7687" width="42" style="6" customWidth="1"/>
    <col min="7688" max="7688" width="11.42578125" style="6"/>
    <col min="7689" max="7689" width="13.140625" style="6" customWidth="1"/>
    <col min="7690" max="7940" width="11.42578125" style="6"/>
    <col min="7941" max="7941" width="13.140625" style="6" customWidth="1"/>
    <col min="7942" max="7942" width="15.140625" style="6" customWidth="1"/>
    <col min="7943" max="7943" width="42" style="6" customWidth="1"/>
    <col min="7944" max="7944" width="11.42578125" style="6"/>
    <col min="7945" max="7945" width="13.140625" style="6" customWidth="1"/>
    <col min="7946" max="8196" width="11.42578125" style="6"/>
    <col min="8197" max="8197" width="13.140625" style="6" customWidth="1"/>
    <col min="8198" max="8198" width="15.140625" style="6" customWidth="1"/>
    <col min="8199" max="8199" width="42" style="6" customWidth="1"/>
    <col min="8200" max="8200" width="11.42578125" style="6"/>
    <col min="8201" max="8201" width="13.140625" style="6" customWidth="1"/>
    <col min="8202" max="8452" width="11.42578125" style="6"/>
    <col min="8453" max="8453" width="13.140625" style="6" customWidth="1"/>
    <col min="8454" max="8454" width="15.140625" style="6" customWidth="1"/>
    <col min="8455" max="8455" width="42" style="6" customWidth="1"/>
    <col min="8456" max="8456" width="11.42578125" style="6"/>
    <col min="8457" max="8457" width="13.140625" style="6" customWidth="1"/>
    <col min="8458" max="8708" width="11.42578125" style="6"/>
    <col min="8709" max="8709" width="13.140625" style="6" customWidth="1"/>
    <col min="8710" max="8710" width="15.140625" style="6" customWidth="1"/>
    <col min="8711" max="8711" width="42" style="6" customWidth="1"/>
    <col min="8712" max="8712" width="11.42578125" style="6"/>
    <col min="8713" max="8713" width="13.140625" style="6" customWidth="1"/>
    <col min="8714" max="8964" width="11.42578125" style="6"/>
    <col min="8965" max="8965" width="13.140625" style="6" customWidth="1"/>
    <col min="8966" max="8966" width="15.140625" style="6" customWidth="1"/>
    <col min="8967" max="8967" width="42" style="6" customWidth="1"/>
    <col min="8968" max="8968" width="11.42578125" style="6"/>
    <col min="8969" max="8969" width="13.140625" style="6" customWidth="1"/>
    <col min="8970" max="9220" width="11.42578125" style="6"/>
    <col min="9221" max="9221" width="13.140625" style="6" customWidth="1"/>
    <col min="9222" max="9222" width="15.140625" style="6" customWidth="1"/>
    <col min="9223" max="9223" width="42" style="6" customWidth="1"/>
    <col min="9224" max="9224" width="11.42578125" style="6"/>
    <col min="9225" max="9225" width="13.140625" style="6" customWidth="1"/>
    <col min="9226" max="9476" width="11.42578125" style="6"/>
    <col min="9477" max="9477" width="13.140625" style="6" customWidth="1"/>
    <col min="9478" max="9478" width="15.140625" style="6" customWidth="1"/>
    <col min="9479" max="9479" width="42" style="6" customWidth="1"/>
    <col min="9480" max="9480" width="11.42578125" style="6"/>
    <col min="9481" max="9481" width="13.140625" style="6" customWidth="1"/>
    <col min="9482" max="9732" width="11.42578125" style="6"/>
    <col min="9733" max="9733" width="13.140625" style="6" customWidth="1"/>
    <col min="9734" max="9734" width="15.140625" style="6" customWidth="1"/>
    <col min="9735" max="9735" width="42" style="6" customWidth="1"/>
    <col min="9736" max="9736" width="11.42578125" style="6"/>
    <col min="9737" max="9737" width="13.140625" style="6" customWidth="1"/>
    <col min="9738" max="9988" width="11.42578125" style="6"/>
    <col min="9989" max="9989" width="13.140625" style="6" customWidth="1"/>
    <col min="9990" max="9990" width="15.140625" style="6" customWidth="1"/>
    <col min="9991" max="9991" width="42" style="6" customWidth="1"/>
    <col min="9992" max="9992" width="11.42578125" style="6"/>
    <col min="9993" max="9993" width="13.140625" style="6" customWidth="1"/>
    <col min="9994" max="10244" width="11.42578125" style="6"/>
    <col min="10245" max="10245" width="13.140625" style="6" customWidth="1"/>
    <col min="10246" max="10246" width="15.140625" style="6" customWidth="1"/>
    <col min="10247" max="10247" width="42" style="6" customWidth="1"/>
    <col min="10248" max="10248" width="11.42578125" style="6"/>
    <col min="10249" max="10249" width="13.140625" style="6" customWidth="1"/>
    <col min="10250" max="10500" width="11.42578125" style="6"/>
    <col min="10501" max="10501" width="13.140625" style="6" customWidth="1"/>
    <col min="10502" max="10502" width="15.140625" style="6" customWidth="1"/>
    <col min="10503" max="10503" width="42" style="6" customWidth="1"/>
    <col min="10504" max="10504" width="11.42578125" style="6"/>
    <col min="10505" max="10505" width="13.140625" style="6" customWidth="1"/>
    <col min="10506" max="10756" width="11.42578125" style="6"/>
    <col min="10757" max="10757" width="13.140625" style="6" customWidth="1"/>
    <col min="10758" max="10758" width="15.140625" style="6" customWidth="1"/>
    <col min="10759" max="10759" width="42" style="6" customWidth="1"/>
    <col min="10760" max="10760" width="11.42578125" style="6"/>
    <col min="10761" max="10761" width="13.140625" style="6" customWidth="1"/>
    <col min="10762" max="11012" width="11.42578125" style="6"/>
    <col min="11013" max="11013" width="13.140625" style="6" customWidth="1"/>
    <col min="11014" max="11014" width="15.140625" style="6" customWidth="1"/>
    <col min="11015" max="11015" width="42" style="6" customWidth="1"/>
    <col min="11016" max="11016" width="11.42578125" style="6"/>
    <col min="11017" max="11017" width="13.140625" style="6" customWidth="1"/>
    <col min="11018" max="11268" width="11.42578125" style="6"/>
    <col min="11269" max="11269" width="13.140625" style="6" customWidth="1"/>
    <col min="11270" max="11270" width="15.140625" style="6" customWidth="1"/>
    <col min="11271" max="11271" width="42" style="6" customWidth="1"/>
    <col min="11272" max="11272" width="11.42578125" style="6"/>
    <col min="11273" max="11273" width="13.140625" style="6" customWidth="1"/>
    <col min="11274" max="11524" width="11.42578125" style="6"/>
    <col min="11525" max="11525" width="13.140625" style="6" customWidth="1"/>
    <col min="11526" max="11526" width="15.140625" style="6" customWidth="1"/>
    <col min="11527" max="11527" width="42" style="6" customWidth="1"/>
    <col min="11528" max="11528" width="11.42578125" style="6"/>
    <col min="11529" max="11529" width="13.140625" style="6" customWidth="1"/>
    <col min="11530" max="11780" width="11.42578125" style="6"/>
    <col min="11781" max="11781" width="13.140625" style="6" customWidth="1"/>
    <col min="11782" max="11782" width="15.140625" style="6" customWidth="1"/>
    <col min="11783" max="11783" width="42" style="6" customWidth="1"/>
    <col min="11784" max="11784" width="11.42578125" style="6"/>
    <col min="11785" max="11785" width="13.140625" style="6" customWidth="1"/>
    <col min="11786" max="12036" width="11.42578125" style="6"/>
    <col min="12037" max="12037" width="13.140625" style="6" customWidth="1"/>
    <col min="12038" max="12038" width="15.140625" style="6" customWidth="1"/>
    <col min="12039" max="12039" width="42" style="6" customWidth="1"/>
    <col min="12040" max="12040" width="11.42578125" style="6"/>
    <col min="12041" max="12041" width="13.140625" style="6" customWidth="1"/>
    <col min="12042" max="12292" width="11.42578125" style="6"/>
    <col min="12293" max="12293" width="13.140625" style="6" customWidth="1"/>
    <col min="12294" max="12294" width="15.140625" style="6" customWidth="1"/>
    <col min="12295" max="12295" width="42" style="6" customWidth="1"/>
    <col min="12296" max="12296" width="11.42578125" style="6"/>
    <col min="12297" max="12297" width="13.140625" style="6" customWidth="1"/>
    <col min="12298" max="12548" width="11.42578125" style="6"/>
    <col min="12549" max="12549" width="13.140625" style="6" customWidth="1"/>
    <col min="12550" max="12550" width="15.140625" style="6" customWidth="1"/>
    <col min="12551" max="12551" width="42" style="6" customWidth="1"/>
    <col min="12552" max="12552" width="11.42578125" style="6"/>
    <col min="12553" max="12553" width="13.140625" style="6" customWidth="1"/>
    <col min="12554" max="12804" width="11.42578125" style="6"/>
    <col min="12805" max="12805" width="13.140625" style="6" customWidth="1"/>
    <col min="12806" max="12806" width="15.140625" style="6" customWidth="1"/>
    <col min="12807" max="12807" width="42" style="6" customWidth="1"/>
    <col min="12808" max="12808" width="11.42578125" style="6"/>
    <col min="12809" max="12809" width="13.140625" style="6" customWidth="1"/>
    <col min="12810" max="13060" width="11.42578125" style="6"/>
    <col min="13061" max="13061" width="13.140625" style="6" customWidth="1"/>
    <col min="13062" max="13062" width="15.140625" style="6" customWidth="1"/>
    <col min="13063" max="13063" width="42" style="6" customWidth="1"/>
    <col min="13064" max="13064" width="11.42578125" style="6"/>
    <col min="13065" max="13065" width="13.140625" style="6" customWidth="1"/>
    <col min="13066" max="13316" width="11.42578125" style="6"/>
    <col min="13317" max="13317" width="13.140625" style="6" customWidth="1"/>
    <col min="13318" max="13318" width="15.140625" style="6" customWidth="1"/>
    <col min="13319" max="13319" width="42" style="6" customWidth="1"/>
    <col min="13320" max="13320" width="11.42578125" style="6"/>
    <col min="13321" max="13321" width="13.140625" style="6" customWidth="1"/>
    <col min="13322" max="13572" width="11.42578125" style="6"/>
    <col min="13573" max="13573" width="13.140625" style="6" customWidth="1"/>
    <col min="13574" max="13574" width="15.140625" style="6" customWidth="1"/>
    <col min="13575" max="13575" width="42" style="6" customWidth="1"/>
    <col min="13576" max="13576" width="11.42578125" style="6"/>
    <col min="13577" max="13577" width="13.140625" style="6" customWidth="1"/>
    <col min="13578" max="13828" width="11.42578125" style="6"/>
    <col min="13829" max="13829" width="13.140625" style="6" customWidth="1"/>
    <col min="13830" max="13830" width="15.140625" style="6" customWidth="1"/>
    <col min="13831" max="13831" width="42" style="6" customWidth="1"/>
    <col min="13832" max="13832" width="11.42578125" style="6"/>
    <col min="13833" max="13833" width="13.140625" style="6" customWidth="1"/>
    <col min="13834" max="14084" width="11.42578125" style="6"/>
    <col min="14085" max="14085" width="13.140625" style="6" customWidth="1"/>
    <col min="14086" max="14086" width="15.140625" style="6" customWidth="1"/>
    <col min="14087" max="14087" width="42" style="6" customWidth="1"/>
    <col min="14088" max="14088" width="11.42578125" style="6"/>
    <col min="14089" max="14089" width="13.140625" style="6" customWidth="1"/>
    <col min="14090" max="14340" width="11.42578125" style="6"/>
    <col min="14341" max="14341" width="13.140625" style="6" customWidth="1"/>
    <col min="14342" max="14342" width="15.140625" style="6" customWidth="1"/>
    <col min="14343" max="14343" width="42" style="6" customWidth="1"/>
    <col min="14344" max="14344" width="11.42578125" style="6"/>
    <col min="14345" max="14345" width="13.140625" style="6" customWidth="1"/>
    <col min="14346" max="14596" width="11.42578125" style="6"/>
    <col min="14597" max="14597" width="13.140625" style="6" customWidth="1"/>
    <col min="14598" max="14598" width="15.140625" style="6" customWidth="1"/>
    <col min="14599" max="14599" width="42" style="6" customWidth="1"/>
    <col min="14600" max="14600" width="11.42578125" style="6"/>
    <col min="14601" max="14601" width="13.140625" style="6" customWidth="1"/>
    <col min="14602" max="14852" width="11.42578125" style="6"/>
    <col min="14853" max="14853" width="13.140625" style="6" customWidth="1"/>
    <col min="14854" max="14854" width="15.140625" style="6" customWidth="1"/>
    <col min="14855" max="14855" width="42" style="6" customWidth="1"/>
    <col min="14856" max="14856" width="11.42578125" style="6"/>
    <col min="14857" max="14857" width="13.140625" style="6" customWidth="1"/>
    <col min="14858" max="15108" width="11.42578125" style="6"/>
    <col min="15109" max="15109" width="13.140625" style="6" customWidth="1"/>
    <col min="15110" max="15110" width="15.140625" style="6" customWidth="1"/>
    <col min="15111" max="15111" width="42" style="6" customWidth="1"/>
    <col min="15112" max="15112" width="11.42578125" style="6"/>
    <col min="15113" max="15113" width="13.140625" style="6" customWidth="1"/>
    <col min="15114" max="15364" width="11.42578125" style="6"/>
    <col min="15365" max="15365" width="13.140625" style="6" customWidth="1"/>
    <col min="15366" max="15366" width="15.140625" style="6" customWidth="1"/>
    <col min="15367" max="15367" width="42" style="6" customWidth="1"/>
    <col min="15368" max="15368" width="11.42578125" style="6"/>
    <col min="15369" max="15369" width="13.140625" style="6" customWidth="1"/>
    <col min="15370" max="15620" width="11.42578125" style="6"/>
    <col min="15621" max="15621" width="13.140625" style="6" customWidth="1"/>
    <col min="15622" max="15622" width="15.140625" style="6" customWidth="1"/>
    <col min="15623" max="15623" width="42" style="6" customWidth="1"/>
    <col min="15624" max="15624" width="11.42578125" style="6"/>
    <col min="15625" max="15625" width="13.140625" style="6" customWidth="1"/>
    <col min="15626" max="15876" width="11.42578125" style="6"/>
    <col min="15877" max="15877" width="13.140625" style="6" customWidth="1"/>
    <col min="15878" max="15878" width="15.140625" style="6" customWidth="1"/>
    <col min="15879" max="15879" width="42" style="6" customWidth="1"/>
    <col min="15880" max="15880" width="11.42578125" style="6"/>
    <col min="15881" max="15881" width="13.140625" style="6" customWidth="1"/>
    <col min="15882" max="16132" width="11.42578125" style="6"/>
    <col min="16133" max="16133" width="13.140625" style="6" customWidth="1"/>
    <col min="16134" max="16134" width="15.140625" style="6" customWidth="1"/>
    <col min="16135" max="16135" width="42" style="6" customWidth="1"/>
    <col min="16136" max="16136" width="11.42578125" style="6"/>
    <col min="16137" max="16137" width="13.140625" style="6" customWidth="1"/>
    <col min="16138" max="16384" width="11.42578125" style="6"/>
  </cols>
  <sheetData>
    <row r="2" spans="1:16" ht="24.95" customHeight="1" x14ac:dyDescent="0.25">
      <c r="A2" s="1"/>
      <c r="B2" s="2"/>
      <c r="C2" s="3" t="s">
        <v>0</v>
      </c>
      <c r="D2" s="4" t="s">
        <v>1</v>
      </c>
      <c r="E2" s="4"/>
    </row>
    <row r="3" spans="1:16" ht="24.95" customHeight="1" x14ac:dyDescent="0.25">
      <c r="A3" s="7"/>
      <c r="B3" s="8"/>
      <c r="C3" s="3"/>
      <c r="D3" s="9" t="s">
        <v>2</v>
      </c>
      <c r="E3" s="9"/>
    </row>
    <row r="4" spans="1:16" ht="24.95" customHeight="1" x14ac:dyDescent="0.25">
      <c r="A4" s="7"/>
      <c r="B4" s="8"/>
      <c r="C4" s="10" t="s">
        <v>3</v>
      </c>
      <c r="D4" s="9" t="s">
        <v>4</v>
      </c>
      <c r="E4" s="11">
        <v>44979</v>
      </c>
    </row>
    <row r="5" spans="1:16" ht="24.95" customHeight="1" x14ac:dyDescent="0.25">
      <c r="A5" s="12"/>
      <c r="B5" s="13"/>
      <c r="C5" s="10"/>
      <c r="D5" s="9" t="s">
        <v>5</v>
      </c>
      <c r="E5" s="11">
        <v>46075</v>
      </c>
    </row>
    <row r="6" spans="1:16" s="18" customFormat="1" ht="24.95" customHeight="1" x14ac:dyDescent="0.25">
      <c r="A6" s="14"/>
      <c r="B6" s="14"/>
      <c r="C6" s="14"/>
      <c r="D6" s="14"/>
      <c r="E6" s="14"/>
      <c r="F6" s="15"/>
      <c r="G6" s="15"/>
      <c r="H6" s="15"/>
      <c r="I6" s="15"/>
      <c r="J6" s="15"/>
      <c r="K6" s="15"/>
      <c r="L6" s="16"/>
      <c r="M6" s="17"/>
    </row>
    <row r="7" spans="1:16" s="18" customFormat="1" ht="24.95" customHeight="1" x14ac:dyDescent="0.25">
      <c r="A7" s="19" t="s">
        <v>6</v>
      </c>
      <c r="B7" s="19"/>
      <c r="C7" s="20">
        <v>45259</v>
      </c>
      <c r="D7" s="19" t="s">
        <v>7</v>
      </c>
      <c r="E7" s="21">
        <v>20231101755</v>
      </c>
      <c r="F7" s="22"/>
      <c r="G7" s="22"/>
      <c r="H7" s="15"/>
      <c r="I7" s="15"/>
      <c r="J7" s="15"/>
      <c r="K7" s="15"/>
      <c r="L7" s="16"/>
      <c r="M7" s="17"/>
    </row>
    <row r="8" spans="1:16" s="18" customFormat="1" ht="24.95" customHeight="1" x14ac:dyDescent="0.35">
      <c r="A8" s="23"/>
      <c r="B8" s="23"/>
      <c r="C8" s="23"/>
      <c r="D8" s="23"/>
      <c r="E8" s="23"/>
      <c r="F8" s="22"/>
      <c r="G8" s="22"/>
      <c r="H8" s="24"/>
      <c r="I8" s="24"/>
      <c r="J8" s="24"/>
      <c r="K8" s="24"/>
      <c r="L8" s="24"/>
      <c r="M8" s="24"/>
    </row>
    <row r="9" spans="1:16" s="18" customFormat="1" ht="24.95" customHeight="1" x14ac:dyDescent="0.35">
      <c r="A9" s="19" t="s">
        <v>8</v>
      </c>
      <c r="B9" s="19"/>
      <c r="C9" s="25" t="s">
        <v>378</v>
      </c>
      <c r="D9" s="26" t="s">
        <v>9</v>
      </c>
      <c r="E9" s="132" t="s">
        <v>381</v>
      </c>
      <c r="F9" s="27"/>
      <c r="G9" s="27"/>
      <c r="H9" s="24"/>
      <c r="I9" s="24"/>
      <c r="J9" s="24"/>
      <c r="K9" s="24"/>
      <c r="L9" s="24"/>
      <c r="M9" s="24"/>
      <c r="N9" s="28"/>
      <c r="O9" s="28"/>
      <c r="P9" s="6"/>
    </row>
    <row r="10" spans="1:16" ht="24.95" customHeight="1" x14ac:dyDescent="0.25">
      <c r="A10" s="23"/>
      <c r="B10" s="23"/>
      <c r="C10" s="23"/>
      <c r="D10" s="23"/>
      <c r="E10" s="23"/>
      <c r="F10" s="29"/>
      <c r="G10" s="29"/>
      <c r="N10" s="28"/>
      <c r="O10" s="28"/>
    </row>
    <row r="11" spans="1:16" ht="24.95" customHeight="1" x14ac:dyDescent="0.25">
      <c r="A11" s="30" t="s">
        <v>10</v>
      </c>
      <c r="B11" s="31"/>
      <c r="C11" s="32" t="s">
        <v>378</v>
      </c>
      <c r="D11" s="26" t="s">
        <v>11</v>
      </c>
      <c r="E11" s="33" t="s">
        <v>12</v>
      </c>
      <c r="F11" s="22"/>
      <c r="G11" s="22"/>
      <c r="N11" s="34"/>
      <c r="O11" s="34"/>
    </row>
    <row r="12" spans="1:16" ht="24.95" customHeight="1" thickBot="1" x14ac:dyDescent="0.3">
      <c r="A12" s="23"/>
      <c r="B12" s="23"/>
      <c r="C12" s="23"/>
      <c r="D12" s="23"/>
      <c r="E12" s="23"/>
      <c r="F12" s="6"/>
      <c r="N12" s="34"/>
      <c r="O12" s="34"/>
    </row>
    <row r="13" spans="1:16" ht="24.95" customHeight="1" thickBot="1" x14ac:dyDescent="0.3">
      <c r="A13" s="19" t="s">
        <v>13</v>
      </c>
      <c r="B13" s="19"/>
      <c r="C13" s="133" t="s">
        <v>382</v>
      </c>
      <c r="D13" s="26" t="s">
        <v>14</v>
      </c>
      <c r="E13" s="32" t="s">
        <v>15</v>
      </c>
      <c r="F13" s="6"/>
      <c r="N13" s="34"/>
      <c r="O13" s="34"/>
    </row>
    <row r="14" spans="1:16" ht="24.95" customHeight="1" x14ac:dyDescent="0.25">
      <c r="A14" s="23"/>
      <c r="B14" s="23"/>
      <c r="C14" s="23"/>
      <c r="D14" s="23"/>
      <c r="E14" s="23"/>
      <c r="F14" s="6"/>
      <c r="N14" s="34"/>
      <c r="O14" s="34"/>
    </row>
    <row r="15" spans="1:16" ht="24.95" customHeight="1" x14ac:dyDescent="0.2">
      <c r="A15" s="19" t="s">
        <v>16</v>
      </c>
      <c r="B15" s="19"/>
      <c r="C15" s="20">
        <v>45259</v>
      </c>
      <c r="D15" s="26" t="s">
        <v>17</v>
      </c>
      <c r="E15" s="35" t="s">
        <v>380</v>
      </c>
      <c r="F15" s="6"/>
      <c r="N15" s="34"/>
      <c r="O15" s="34"/>
    </row>
    <row r="16" spans="1:16" ht="24.95" customHeight="1" x14ac:dyDescent="0.25">
      <c r="A16" s="23"/>
      <c r="B16" s="23"/>
      <c r="C16" s="23"/>
      <c r="D16" s="23"/>
      <c r="E16" s="23"/>
      <c r="F16" s="6"/>
      <c r="N16" s="34"/>
      <c r="O16" s="34"/>
    </row>
    <row r="17" spans="1:15" ht="24.95" customHeight="1" x14ac:dyDescent="0.2">
      <c r="A17" s="19" t="s">
        <v>18</v>
      </c>
      <c r="B17" s="19"/>
      <c r="C17" s="32" t="s">
        <v>379</v>
      </c>
      <c r="D17" s="36"/>
      <c r="E17" s="37"/>
      <c r="F17" s="6"/>
      <c r="N17" s="38"/>
      <c r="O17" s="38"/>
    </row>
    <row r="18" spans="1:15" ht="24.95" customHeight="1" x14ac:dyDescent="0.25">
      <c r="A18" s="23"/>
      <c r="B18" s="23"/>
      <c r="C18" s="23"/>
      <c r="D18" s="23"/>
      <c r="E18" s="23"/>
      <c r="F18" s="6"/>
      <c r="N18" s="38"/>
      <c r="O18" s="38"/>
    </row>
    <row r="19" spans="1:15" ht="24.95" customHeight="1" x14ac:dyDescent="0.25">
      <c r="A19" s="19" t="s">
        <v>19</v>
      </c>
      <c r="B19" s="19"/>
      <c r="C19" s="32"/>
      <c r="D19" s="26" t="s">
        <v>20</v>
      </c>
      <c r="E19" s="35"/>
      <c r="F19" s="39"/>
      <c r="G19" s="40"/>
      <c r="N19" s="41"/>
      <c r="O19" s="41"/>
    </row>
    <row r="20" spans="1:15" ht="24.95" customHeight="1" x14ac:dyDescent="0.25">
      <c r="A20" s="23"/>
      <c r="B20" s="23"/>
      <c r="C20" s="23"/>
      <c r="D20" s="23"/>
      <c r="E20" s="23"/>
      <c r="F20" s="42"/>
      <c r="G20" s="43"/>
      <c r="N20" s="41"/>
      <c r="O20" s="41"/>
    </row>
    <row r="21" spans="1:15" ht="24.95" customHeight="1" x14ac:dyDescent="0.25">
      <c r="A21" s="19" t="s">
        <v>21</v>
      </c>
      <c r="B21" s="19"/>
      <c r="C21" s="44"/>
      <c r="D21" s="45"/>
      <c r="E21" s="46"/>
      <c r="F21" s="39"/>
      <c r="G21" s="40"/>
      <c r="N21" s="41"/>
      <c r="O21" s="41"/>
    </row>
    <row r="22" spans="1:15" ht="24.95" customHeight="1" x14ac:dyDescent="0.25">
      <c r="A22" s="47"/>
      <c r="B22" s="47"/>
      <c r="C22" s="48"/>
      <c r="D22" s="49"/>
      <c r="E22" s="50"/>
      <c r="F22" s="39"/>
      <c r="G22" s="40"/>
      <c r="N22" s="41"/>
      <c r="O22" s="41"/>
    </row>
    <row r="23" spans="1:15" ht="36" customHeight="1" x14ac:dyDescent="0.25">
      <c r="A23" s="51" t="s">
        <v>22</v>
      </c>
      <c r="B23" s="52" t="s">
        <v>23</v>
      </c>
      <c r="C23" s="52" t="s">
        <v>24</v>
      </c>
      <c r="D23" s="52" t="s">
        <v>25</v>
      </c>
      <c r="E23" s="52" t="s">
        <v>26</v>
      </c>
      <c r="F23" s="53" t="s">
        <v>27</v>
      </c>
      <c r="G23" s="54" t="s">
        <v>28</v>
      </c>
      <c r="N23" s="55"/>
      <c r="O23" s="55"/>
    </row>
    <row r="24" spans="1:15" s="61" customFormat="1" ht="24.95" customHeight="1" x14ac:dyDescent="0.25">
      <c r="A24" s="56" t="s">
        <v>29</v>
      </c>
      <c r="B24" s="56" t="s">
        <v>30</v>
      </c>
      <c r="C24" s="57" t="s">
        <v>31</v>
      </c>
      <c r="D24" s="58">
        <v>1</v>
      </c>
      <c r="E24" s="59"/>
      <c r="F24" s="60">
        <v>540</v>
      </c>
      <c r="G24" s="60">
        <f t="shared" ref="G24:G64" si="0">(D24*F24)</f>
        <v>540</v>
      </c>
      <c r="N24" s="55"/>
      <c r="O24" s="55"/>
    </row>
    <row r="25" spans="1:15" s="61" customFormat="1" ht="24.95" customHeight="1" x14ac:dyDescent="0.25">
      <c r="A25" s="56" t="s">
        <v>29</v>
      </c>
      <c r="B25" s="56" t="s">
        <v>32</v>
      </c>
      <c r="C25" s="57" t="s">
        <v>31</v>
      </c>
      <c r="D25" s="58">
        <v>1</v>
      </c>
      <c r="E25" s="59"/>
      <c r="F25" s="60">
        <v>540</v>
      </c>
      <c r="G25" s="60">
        <f t="shared" si="0"/>
        <v>540</v>
      </c>
      <c r="N25" s="55"/>
      <c r="O25" s="55"/>
    </row>
    <row r="26" spans="1:15" s="61" customFormat="1" ht="24.95" customHeight="1" x14ac:dyDescent="0.25">
      <c r="A26" s="56" t="s">
        <v>33</v>
      </c>
      <c r="B26" s="56" t="s">
        <v>34</v>
      </c>
      <c r="C26" s="57" t="s">
        <v>35</v>
      </c>
      <c r="D26" s="58">
        <v>1</v>
      </c>
      <c r="E26" s="59"/>
      <c r="F26" s="60">
        <v>540</v>
      </c>
      <c r="G26" s="60">
        <f t="shared" si="0"/>
        <v>540</v>
      </c>
      <c r="N26" s="55"/>
      <c r="O26" s="55"/>
    </row>
    <row r="27" spans="1:15" s="61" customFormat="1" ht="24.95" customHeight="1" x14ac:dyDescent="0.25">
      <c r="A27" s="56" t="s">
        <v>36</v>
      </c>
      <c r="B27" s="56" t="s">
        <v>37</v>
      </c>
      <c r="C27" s="57" t="s">
        <v>38</v>
      </c>
      <c r="D27" s="58">
        <v>1</v>
      </c>
      <c r="E27" s="59"/>
      <c r="F27" s="60">
        <v>540</v>
      </c>
      <c r="G27" s="60">
        <f t="shared" si="0"/>
        <v>540</v>
      </c>
      <c r="N27" s="55"/>
      <c r="O27" s="55"/>
    </row>
    <row r="28" spans="1:15" s="61" customFormat="1" ht="24.95" customHeight="1" x14ac:dyDescent="0.25">
      <c r="A28" s="56" t="s">
        <v>36</v>
      </c>
      <c r="B28" s="56" t="s">
        <v>39</v>
      </c>
      <c r="C28" s="57" t="s">
        <v>38</v>
      </c>
      <c r="D28" s="58">
        <v>1</v>
      </c>
      <c r="E28" s="59"/>
      <c r="F28" s="60">
        <v>540</v>
      </c>
      <c r="G28" s="60">
        <f t="shared" si="0"/>
        <v>540</v>
      </c>
      <c r="N28" s="55"/>
      <c r="O28" s="55"/>
    </row>
    <row r="29" spans="1:15" s="61" customFormat="1" ht="24.95" customHeight="1" x14ac:dyDescent="0.25">
      <c r="A29" s="56" t="s">
        <v>40</v>
      </c>
      <c r="B29" s="56" t="s">
        <v>41</v>
      </c>
      <c r="C29" s="57" t="s">
        <v>42</v>
      </c>
      <c r="D29" s="58">
        <v>1</v>
      </c>
      <c r="E29" s="59"/>
      <c r="F29" s="60">
        <v>540</v>
      </c>
      <c r="G29" s="60">
        <f t="shared" si="0"/>
        <v>540</v>
      </c>
      <c r="N29" s="55"/>
      <c r="O29" s="55"/>
    </row>
    <row r="30" spans="1:15" s="61" customFormat="1" ht="24.95" customHeight="1" x14ac:dyDescent="0.25">
      <c r="A30" s="56" t="s">
        <v>43</v>
      </c>
      <c r="B30" s="56" t="s">
        <v>44</v>
      </c>
      <c r="C30" s="57" t="s">
        <v>45</v>
      </c>
      <c r="D30" s="58">
        <v>1</v>
      </c>
      <c r="E30" s="59"/>
      <c r="F30" s="60">
        <v>540</v>
      </c>
      <c r="G30" s="60">
        <f t="shared" si="0"/>
        <v>540</v>
      </c>
      <c r="N30" s="55"/>
      <c r="O30" s="55"/>
    </row>
    <row r="31" spans="1:15" s="61" customFormat="1" ht="24.95" customHeight="1" x14ac:dyDescent="0.25">
      <c r="A31" s="56" t="s">
        <v>43</v>
      </c>
      <c r="B31" s="56" t="s">
        <v>46</v>
      </c>
      <c r="C31" s="57" t="s">
        <v>45</v>
      </c>
      <c r="D31" s="58">
        <v>1</v>
      </c>
      <c r="E31" s="59"/>
      <c r="F31" s="60">
        <v>540</v>
      </c>
      <c r="G31" s="60">
        <f t="shared" si="0"/>
        <v>540</v>
      </c>
      <c r="N31" s="55"/>
      <c r="O31" s="55"/>
    </row>
    <row r="32" spans="1:15" s="61" customFormat="1" ht="24.95" customHeight="1" x14ac:dyDescent="0.25">
      <c r="A32" s="56" t="s">
        <v>47</v>
      </c>
      <c r="B32" s="56" t="s">
        <v>48</v>
      </c>
      <c r="C32" s="57" t="s">
        <v>49</v>
      </c>
      <c r="D32" s="58">
        <v>1</v>
      </c>
      <c r="E32" s="59"/>
      <c r="F32" s="60">
        <v>540</v>
      </c>
      <c r="G32" s="60">
        <f t="shared" si="0"/>
        <v>540</v>
      </c>
      <c r="N32" s="55"/>
      <c r="O32" s="55"/>
    </row>
    <row r="33" spans="1:15" s="61" customFormat="1" ht="24.95" customHeight="1" x14ac:dyDescent="0.25">
      <c r="A33" s="56"/>
      <c r="B33" s="56"/>
      <c r="C33" s="57"/>
      <c r="D33" s="62">
        <f>SUM(D24:D32)</f>
        <v>9</v>
      </c>
      <c r="E33" s="59"/>
      <c r="F33" s="60"/>
      <c r="G33" s="60"/>
      <c r="N33" s="55"/>
      <c r="O33" s="55"/>
    </row>
    <row r="34" spans="1:15" s="61" customFormat="1" ht="24.95" customHeight="1" x14ac:dyDescent="0.25">
      <c r="A34" s="56" t="s">
        <v>50</v>
      </c>
      <c r="B34" s="56" t="s">
        <v>51</v>
      </c>
      <c r="C34" s="57" t="s">
        <v>52</v>
      </c>
      <c r="D34" s="58">
        <v>1</v>
      </c>
      <c r="E34" s="63"/>
      <c r="F34" s="60">
        <v>540</v>
      </c>
      <c r="G34" s="60">
        <f t="shared" si="0"/>
        <v>540</v>
      </c>
      <c r="N34" s="55"/>
      <c r="O34" s="55"/>
    </row>
    <row r="35" spans="1:15" s="61" customFormat="1" ht="24.95" customHeight="1" x14ac:dyDescent="0.25">
      <c r="A35" s="56" t="s">
        <v>50</v>
      </c>
      <c r="B35" s="56" t="s">
        <v>53</v>
      </c>
      <c r="C35" s="57" t="s">
        <v>52</v>
      </c>
      <c r="D35" s="58">
        <v>1</v>
      </c>
      <c r="E35" s="63"/>
      <c r="F35" s="60">
        <v>540</v>
      </c>
      <c r="G35" s="60">
        <f t="shared" si="0"/>
        <v>540</v>
      </c>
      <c r="N35" s="55"/>
      <c r="O35" s="55"/>
    </row>
    <row r="36" spans="1:15" s="61" customFormat="1" ht="24.95" customHeight="1" x14ac:dyDescent="0.25">
      <c r="A36" s="56" t="s">
        <v>54</v>
      </c>
      <c r="B36" s="56" t="s">
        <v>55</v>
      </c>
      <c r="C36" s="57" t="s">
        <v>56</v>
      </c>
      <c r="D36" s="58">
        <v>1</v>
      </c>
      <c r="E36" s="63"/>
      <c r="F36" s="60">
        <v>540</v>
      </c>
      <c r="G36" s="60">
        <f t="shared" si="0"/>
        <v>540</v>
      </c>
      <c r="N36" s="55"/>
      <c r="O36" s="55"/>
    </row>
    <row r="37" spans="1:15" s="61" customFormat="1" ht="24.95" customHeight="1" x14ac:dyDescent="0.25">
      <c r="A37" s="56" t="s">
        <v>57</v>
      </c>
      <c r="B37" s="56" t="s">
        <v>58</v>
      </c>
      <c r="C37" s="57" t="s">
        <v>59</v>
      </c>
      <c r="D37" s="58">
        <v>1</v>
      </c>
      <c r="E37" s="63"/>
      <c r="F37" s="60">
        <v>540</v>
      </c>
      <c r="G37" s="60">
        <f t="shared" si="0"/>
        <v>540</v>
      </c>
      <c r="N37" s="55"/>
      <c r="O37" s="55"/>
    </row>
    <row r="38" spans="1:15" s="61" customFormat="1" ht="24.95" customHeight="1" x14ac:dyDescent="0.25">
      <c r="A38" s="56" t="s">
        <v>57</v>
      </c>
      <c r="B38" s="56" t="s">
        <v>60</v>
      </c>
      <c r="C38" s="57" t="s">
        <v>59</v>
      </c>
      <c r="D38" s="58">
        <v>1</v>
      </c>
      <c r="E38" s="63"/>
      <c r="F38" s="60">
        <v>540</v>
      </c>
      <c r="G38" s="60">
        <f t="shared" si="0"/>
        <v>540</v>
      </c>
      <c r="N38" s="55"/>
      <c r="O38" s="55"/>
    </row>
    <row r="39" spans="1:15" s="61" customFormat="1" ht="24.95" customHeight="1" x14ac:dyDescent="0.25">
      <c r="A39" s="56" t="s">
        <v>61</v>
      </c>
      <c r="B39" s="56" t="s">
        <v>62</v>
      </c>
      <c r="C39" s="57" t="s">
        <v>63</v>
      </c>
      <c r="D39" s="58">
        <v>1</v>
      </c>
      <c r="E39" s="63"/>
      <c r="F39" s="60">
        <v>540</v>
      </c>
      <c r="G39" s="60">
        <f t="shared" si="0"/>
        <v>540</v>
      </c>
      <c r="N39" s="55"/>
      <c r="O39" s="55"/>
    </row>
    <row r="40" spans="1:15" s="61" customFormat="1" ht="24.95" customHeight="1" x14ac:dyDescent="0.25">
      <c r="A40" s="56" t="s">
        <v>64</v>
      </c>
      <c r="B40" s="56" t="s">
        <v>65</v>
      </c>
      <c r="C40" s="57" t="s">
        <v>66</v>
      </c>
      <c r="D40" s="58">
        <v>1</v>
      </c>
      <c r="E40" s="63"/>
      <c r="F40" s="60">
        <v>540</v>
      </c>
      <c r="G40" s="60">
        <f t="shared" si="0"/>
        <v>540</v>
      </c>
      <c r="N40" s="55"/>
      <c r="O40" s="55"/>
    </row>
    <row r="41" spans="1:15" s="61" customFormat="1" ht="24.95" customHeight="1" x14ac:dyDescent="0.25">
      <c r="A41" s="56" t="s">
        <v>64</v>
      </c>
      <c r="B41" s="56" t="s">
        <v>67</v>
      </c>
      <c r="C41" s="57" t="s">
        <v>66</v>
      </c>
      <c r="D41" s="58">
        <v>1</v>
      </c>
      <c r="E41" s="63"/>
      <c r="F41" s="60">
        <v>540</v>
      </c>
      <c r="G41" s="60">
        <f t="shared" si="0"/>
        <v>540</v>
      </c>
      <c r="N41" s="55"/>
      <c r="O41" s="55"/>
    </row>
    <row r="42" spans="1:15" s="61" customFormat="1" ht="24.95" customHeight="1" x14ac:dyDescent="0.25">
      <c r="A42" s="56" t="s">
        <v>68</v>
      </c>
      <c r="B42" s="56" t="s">
        <v>69</v>
      </c>
      <c r="C42" s="57" t="s">
        <v>70</v>
      </c>
      <c r="D42" s="58">
        <v>1</v>
      </c>
      <c r="E42" s="63"/>
      <c r="F42" s="60">
        <v>540</v>
      </c>
      <c r="G42" s="60">
        <f t="shared" si="0"/>
        <v>540</v>
      </c>
      <c r="N42" s="55"/>
      <c r="O42" s="55"/>
    </row>
    <row r="43" spans="1:15" s="61" customFormat="1" ht="24.95" customHeight="1" x14ac:dyDescent="0.25">
      <c r="A43" s="56"/>
      <c r="B43" s="56"/>
      <c r="C43" s="57"/>
      <c r="D43" s="62">
        <f>SUM(D34:D42)</f>
        <v>9</v>
      </c>
      <c r="E43" s="63"/>
      <c r="F43" s="60"/>
      <c r="G43" s="60"/>
      <c r="N43" s="55"/>
      <c r="O43" s="55"/>
    </row>
    <row r="44" spans="1:15" s="61" customFormat="1" ht="24.95" customHeight="1" x14ac:dyDescent="0.25">
      <c r="A44" s="64" t="s">
        <v>71</v>
      </c>
      <c r="B44" s="64" t="s">
        <v>72</v>
      </c>
      <c r="C44" s="57" t="s">
        <v>73</v>
      </c>
      <c r="D44" s="58">
        <v>1</v>
      </c>
      <c r="E44" s="63"/>
      <c r="F44" s="60">
        <v>540</v>
      </c>
      <c r="G44" s="60">
        <f t="shared" si="0"/>
        <v>540</v>
      </c>
      <c r="N44" s="55"/>
      <c r="O44" s="55"/>
    </row>
    <row r="45" spans="1:15" s="61" customFormat="1" ht="24.95" customHeight="1" x14ac:dyDescent="0.25">
      <c r="A45" s="64" t="s">
        <v>71</v>
      </c>
      <c r="B45" s="64" t="s">
        <v>74</v>
      </c>
      <c r="C45" s="57" t="s">
        <v>73</v>
      </c>
      <c r="D45" s="58">
        <v>1</v>
      </c>
      <c r="E45" s="63"/>
      <c r="F45" s="60">
        <v>540</v>
      </c>
      <c r="G45" s="60">
        <f t="shared" si="0"/>
        <v>540</v>
      </c>
      <c r="N45" s="55"/>
      <c r="O45" s="55"/>
    </row>
    <row r="46" spans="1:15" s="61" customFormat="1" ht="24.95" customHeight="1" x14ac:dyDescent="0.25">
      <c r="A46" s="64" t="s">
        <v>75</v>
      </c>
      <c r="B46" s="64" t="s">
        <v>76</v>
      </c>
      <c r="C46" s="57" t="s">
        <v>77</v>
      </c>
      <c r="D46" s="58">
        <v>1</v>
      </c>
      <c r="E46" s="63"/>
      <c r="F46" s="60">
        <v>540</v>
      </c>
      <c r="G46" s="60">
        <f t="shared" si="0"/>
        <v>540</v>
      </c>
      <c r="N46" s="55"/>
      <c r="O46" s="55"/>
    </row>
    <row r="47" spans="1:15" s="61" customFormat="1" ht="24.95" customHeight="1" x14ac:dyDescent="0.25">
      <c r="A47" s="64" t="s">
        <v>75</v>
      </c>
      <c r="B47" s="64" t="s">
        <v>78</v>
      </c>
      <c r="C47" s="57" t="s">
        <v>77</v>
      </c>
      <c r="D47" s="58">
        <v>1</v>
      </c>
      <c r="E47" s="63"/>
      <c r="F47" s="60">
        <v>540</v>
      </c>
      <c r="G47" s="60">
        <f t="shared" si="0"/>
        <v>540</v>
      </c>
      <c r="N47" s="55"/>
      <c r="O47" s="55"/>
    </row>
    <row r="48" spans="1:15" s="61" customFormat="1" ht="24.95" customHeight="1" x14ac:dyDescent="0.25">
      <c r="A48" s="64" t="s">
        <v>79</v>
      </c>
      <c r="B48" s="64" t="s">
        <v>80</v>
      </c>
      <c r="C48" s="57" t="s">
        <v>81</v>
      </c>
      <c r="D48" s="58">
        <v>1</v>
      </c>
      <c r="E48" s="63"/>
      <c r="F48" s="60">
        <v>540</v>
      </c>
      <c r="G48" s="60">
        <f t="shared" si="0"/>
        <v>540</v>
      </c>
      <c r="N48" s="55"/>
      <c r="O48" s="55"/>
    </row>
    <row r="49" spans="1:15" s="61" customFormat="1" ht="24.95" customHeight="1" x14ac:dyDescent="0.25">
      <c r="A49" s="64" t="s">
        <v>79</v>
      </c>
      <c r="B49" s="64" t="s">
        <v>82</v>
      </c>
      <c r="C49" s="57" t="s">
        <v>81</v>
      </c>
      <c r="D49" s="58">
        <v>1</v>
      </c>
      <c r="E49" s="63"/>
      <c r="F49" s="60">
        <v>540</v>
      </c>
      <c r="G49" s="60">
        <f t="shared" si="0"/>
        <v>540</v>
      </c>
      <c r="N49" s="55"/>
      <c r="O49" s="55"/>
    </row>
    <row r="50" spans="1:15" s="61" customFormat="1" ht="24.95" customHeight="1" x14ac:dyDescent="0.25">
      <c r="A50" s="64" t="s">
        <v>83</v>
      </c>
      <c r="B50" s="64" t="s">
        <v>84</v>
      </c>
      <c r="C50" s="57" t="s">
        <v>85</v>
      </c>
      <c r="D50" s="58">
        <v>1</v>
      </c>
      <c r="E50" s="63"/>
      <c r="F50" s="60">
        <v>540</v>
      </c>
      <c r="G50" s="60">
        <f t="shared" si="0"/>
        <v>540</v>
      </c>
      <c r="N50" s="55"/>
      <c r="O50" s="55"/>
    </row>
    <row r="51" spans="1:15" s="61" customFormat="1" ht="24.95" customHeight="1" x14ac:dyDescent="0.25">
      <c r="A51" s="64" t="s">
        <v>83</v>
      </c>
      <c r="B51" s="64" t="s">
        <v>86</v>
      </c>
      <c r="C51" s="57" t="s">
        <v>85</v>
      </c>
      <c r="D51" s="58">
        <v>1</v>
      </c>
      <c r="E51" s="63"/>
      <c r="F51" s="60">
        <v>540</v>
      </c>
      <c r="G51" s="60">
        <f t="shared" si="0"/>
        <v>540</v>
      </c>
      <c r="N51" s="55"/>
      <c r="O51" s="55"/>
    </row>
    <row r="52" spans="1:15" s="61" customFormat="1" ht="24.95" customHeight="1" x14ac:dyDescent="0.25">
      <c r="A52" s="65" t="s">
        <v>87</v>
      </c>
      <c r="B52" s="65">
        <v>17084144</v>
      </c>
      <c r="C52" s="57" t="s">
        <v>88</v>
      </c>
      <c r="D52" s="58">
        <v>1</v>
      </c>
      <c r="E52" s="63"/>
      <c r="F52" s="60">
        <v>540</v>
      </c>
      <c r="G52" s="60">
        <f t="shared" si="0"/>
        <v>540</v>
      </c>
      <c r="N52" s="55"/>
      <c r="O52" s="55"/>
    </row>
    <row r="53" spans="1:15" s="61" customFormat="1" ht="24.95" customHeight="1" x14ac:dyDescent="0.25">
      <c r="A53" s="65" t="s">
        <v>89</v>
      </c>
      <c r="B53" s="65">
        <v>17124140</v>
      </c>
      <c r="C53" s="57" t="s">
        <v>90</v>
      </c>
      <c r="D53" s="58">
        <v>1</v>
      </c>
      <c r="E53" s="63"/>
      <c r="F53" s="60">
        <v>540</v>
      </c>
      <c r="G53" s="60">
        <f t="shared" si="0"/>
        <v>540</v>
      </c>
      <c r="H53" s="66"/>
      <c r="N53" s="55"/>
      <c r="O53" s="55"/>
    </row>
    <row r="54" spans="1:15" s="61" customFormat="1" ht="24.95" customHeight="1" x14ac:dyDescent="0.25">
      <c r="A54" s="65"/>
      <c r="B54" s="65"/>
      <c r="C54" s="67"/>
      <c r="D54" s="62">
        <f>SUM(D44:D53)</f>
        <v>10</v>
      </c>
      <c r="E54" s="68"/>
      <c r="F54" s="60"/>
      <c r="G54" s="60"/>
      <c r="N54" s="55"/>
      <c r="O54" s="55"/>
    </row>
    <row r="55" spans="1:15" s="61" customFormat="1" ht="24.95" customHeight="1" x14ac:dyDescent="0.25">
      <c r="A55" s="64" t="s">
        <v>91</v>
      </c>
      <c r="B55" s="64" t="s">
        <v>92</v>
      </c>
      <c r="C55" s="67" t="s">
        <v>93</v>
      </c>
      <c r="D55" s="58">
        <v>1</v>
      </c>
      <c r="E55" s="69"/>
      <c r="F55" s="60">
        <v>540</v>
      </c>
      <c r="G55" s="60">
        <f t="shared" si="0"/>
        <v>540</v>
      </c>
      <c r="N55" s="55"/>
      <c r="O55" s="55"/>
    </row>
    <row r="56" spans="1:15" s="61" customFormat="1" ht="24.95" customHeight="1" x14ac:dyDescent="0.25">
      <c r="A56" s="64" t="s">
        <v>91</v>
      </c>
      <c r="B56" s="64" t="s">
        <v>94</v>
      </c>
      <c r="C56" s="67" t="s">
        <v>93</v>
      </c>
      <c r="D56" s="58">
        <v>1</v>
      </c>
      <c r="E56" s="69"/>
      <c r="F56" s="60">
        <v>540</v>
      </c>
      <c r="G56" s="60">
        <f t="shared" si="0"/>
        <v>540</v>
      </c>
      <c r="N56" s="55"/>
      <c r="O56" s="55"/>
    </row>
    <row r="57" spans="1:15" s="61" customFormat="1" ht="24.95" customHeight="1" x14ac:dyDescent="0.25">
      <c r="A57" s="64" t="s">
        <v>95</v>
      </c>
      <c r="B57" s="64" t="s">
        <v>96</v>
      </c>
      <c r="C57" s="67" t="s">
        <v>97</v>
      </c>
      <c r="D57" s="58">
        <v>1</v>
      </c>
      <c r="E57" s="69"/>
      <c r="F57" s="60">
        <v>540</v>
      </c>
      <c r="G57" s="60">
        <f t="shared" si="0"/>
        <v>540</v>
      </c>
      <c r="N57" s="55"/>
      <c r="O57" s="55"/>
    </row>
    <row r="58" spans="1:15" s="61" customFormat="1" ht="24.95" customHeight="1" x14ac:dyDescent="0.25">
      <c r="A58" s="64" t="s">
        <v>95</v>
      </c>
      <c r="B58" s="64" t="s">
        <v>98</v>
      </c>
      <c r="C58" s="67" t="s">
        <v>97</v>
      </c>
      <c r="D58" s="58">
        <v>1</v>
      </c>
      <c r="E58" s="69"/>
      <c r="F58" s="60">
        <v>540</v>
      </c>
      <c r="G58" s="60">
        <f t="shared" si="0"/>
        <v>540</v>
      </c>
      <c r="N58" s="55"/>
      <c r="O58" s="55"/>
    </row>
    <row r="59" spans="1:15" s="61" customFormat="1" ht="24.95" customHeight="1" x14ac:dyDescent="0.25">
      <c r="A59" s="64" t="s">
        <v>99</v>
      </c>
      <c r="B59" s="64" t="s">
        <v>100</v>
      </c>
      <c r="C59" s="70" t="s">
        <v>101</v>
      </c>
      <c r="D59" s="58">
        <v>1</v>
      </c>
      <c r="E59" s="69"/>
      <c r="F59" s="60">
        <v>540</v>
      </c>
      <c r="G59" s="60">
        <f t="shared" si="0"/>
        <v>540</v>
      </c>
      <c r="N59" s="55"/>
      <c r="O59" s="55"/>
    </row>
    <row r="60" spans="1:15" s="61" customFormat="1" ht="24.95" customHeight="1" x14ac:dyDescent="0.25">
      <c r="A60" s="64" t="s">
        <v>99</v>
      </c>
      <c r="B60" s="64" t="s">
        <v>102</v>
      </c>
      <c r="C60" s="70" t="s">
        <v>101</v>
      </c>
      <c r="D60" s="58">
        <v>1</v>
      </c>
      <c r="E60" s="69"/>
      <c r="F60" s="60">
        <v>540</v>
      </c>
      <c r="G60" s="60">
        <f t="shared" si="0"/>
        <v>540</v>
      </c>
      <c r="N60" s="55"/>
      <c r="O60" s="55"/>
    </row>
    <row r="61" spans="1:15" s="61" customFormat="1" ht="24.95" customHeight="1" x14ac:dyDescent="0.25">
      <c r="A61" s="64" t="s">
        <v>103</v>
      </c>
      <c r="B61" s="64" t="s">
        <v>104</v>
      </c>
      <c r="C61" s="67" t="s">
        <v>105</v>
      </c>
      <c r="D61" s="58">
        <v>1</v>
      </c>
      <c r="E61" s="69"/>
      <c r="F61" s="60">
        <v>540</v>
      </c>
      <c r="G61" s="60">
        <f t="shared" si="0"/>
        <v>540</v>
      </c>
      <c r="N61" s="55"/>
      <c r="O61" s="55"/>
    </row>
    <row r="62" spans="1:15" s="61" customFormat="1" ht="24.95" customHeight="1" x14ac:dyDescent="0.25">
      <c r="A62" s="64" t="s">
        <v>103</v>
      </c>
      <c r="B62" s="64" t="s">
        <v>106</v>
      </c>
      <c r="C62" s="67" t="s">
        <v>105</v>
      </c>
      <c r="D62" s="58">
        <v>1</v>
      </c>
      <c r="E62" s="69"/>
      <c r="F62" s="60">
        <v>540</v>
      </c>
      <c r="G62" s="60">
        <f t="shared" si="0"/>
        <v>540</v>
      </c>
      <c r="N62" s="55"/>
      <c r="O62" s="55"/>
    </row>
    <row r="63" spans="1:15" s="61" customFormat="1" ht="24.95" customHeight="1" x14ac:dyDescent="0.25">
      <c r="A63" s="64" t="s">
        <v>107</v>
      </c>
      <c r="B63" s="65">
        <v>17124137</v>
      </c>
      <c r="C63" s="67" t="s">
        <v>108</v>
      </c>
      <c r="D63" s="58">
        <v>1</v>
      </c>
      <c r="E63" s="69"/>
      <c r="F63" s="60">
        <v>540</v>
      </c>
      <c r="G63" s="60">
        <f t="shared" si="0"/>
        <v>540</v>
      </c>
      <c r="N63" s="55"/>
      <c r="O63" s="55"/>
    </row>
    <row r="64" spans="1:15" s="61" customFormat="1" ht="24.95" customHeight="1" x14ac:dyDescent="0.25">
      <c r="A64" s="64" t="s">
        <v>109</v>
      </c>
      <c r="B64" s="65">
        <v>17124137</v>
      </c>
      <c r="C64" s="67" t="s">
        <v>110</v>
      </c>
      <c r="D64" s="58">
        <v>1</v>
      </c>
      <c r="E64" s="69"/>
      <c r="F64" s="60">
        <v>540</v>
      </c>
      <c r="G64" s="60">
        <f t="shared" si="0"/>
        <v>540</v>
      </c>
      <c r="N64" s="55"/>
      <c r="O64" s="55"/>
    </row>
    <row r="65" spans="1:15" s="61" customFormat="1" ht="24.95" customHeight="1" x14ac:dyDescent="0.25">
      <c r="A65" s="65"/>
      <c r="B65" s="65"/>
      <c r="C65" s="67"/>
      <c r="D65" s="62">
        <f>SUM(D55:D64)</f>
        <v>10</v>
      </c>
      <c r="E65" s="69"/>
      <c r="F65" s="60"/>
      <c r="G65" s="60"/>
      <c r="N65" s="55"/>
      <c r="O65" s="55"/>
    </row>
    <row r="66" spans="1:15" s="61" customFormat="1" ht="24.95" customHeight="1" x14ac:dyDescent="0.25">
      <c r="A66" s="56" t="s">
        <v>111</v>
      </c>
      <c r="B66" s="56" t="s">
        <v>112</v>
      </c>
      <c r="C66" s="57" t="s">
        <v>113</v>
      </c>
      <c r="D66" s="58">
        <v>1</v>
      </c>
      <c r="E66" s="69"/>
      <c r="F66" s="60">
        <v>540</v>
      </c>
      <c r="G66" s="60">
        <f t="shared" ref="G66:G69" si="1">(D66*F66)</f>
        <v>540</v>
      </c>
      <c r="N66" s="55"/>
      <c r="O66" s="55"/>
    </row>
    <row r="67" spans="1:15" s="61" customFormat="1" ht="24.95" customHeight="1" x14ac:dyDescent="0.25">
      <c r="A67" s="56" t="s">
        <v>114</v>
      </c>
      <c r="B67" s="56" t="s">
        <v>115</v>
      </c>
      <c r="C67" s="57" t="s">
        <v>116</v>
      </c>
      <c r="D67" s="58">
        <v>1</v>
      </c>
      <c r="E67" s="69"/>
      <c r="F67" s="60">
        <v>540</v>
      </c>
      <c r="G67" s="60">
        <f t="shared" si="1"/>
        <v>540</v>
      </c>
      <c r="N67" s="55"/>
      <c r="O67" s="55"/>
    </row>
    <row r="68" spans="1:15" s="61" customFormat="1" ht="24.95" customHeight="1" x14ac:dyDescent="0.25">
      <c r="A68" s="71" t="s">
        <v>117</v>
      </c>
      <c r="B68" s="71" t="s">
        <v>118</v>
      </c>
      <c r="C68" s="70" t="s">
        <v>119</v>
      </c>
      <c r="D68" s="58">
        <v>1</v>
      </c>
      <c r="E68" s="72"/>
      <c r="F68" s="60">
        <v>540</v>
      </c>
      <c r="G68" s="60">
        <f t="shared" si="1"/>
        <v>540</v>
      </c>
      <c r="N68" s="55"/>
      <c r="O68" s="55"/>
    </row>
    <row r="69" spans="1:15" s="61" customFormat="1" ht="24.95" customHeight="1" x14ac:dyDescent="0.25">
      <c r="A69" s="56" t="s">
        <v>120</v>
      </c>
      <c r="B69" s="56">
        <v>200112890</v>
      </c>
      <c r="C69" s="70" t="s">
        <v>121</v>
      </c>
      <c r="D69" s="65">
        <v>1</v>
      </c>
      <c r="E69" s="72"/>
      <c r="F69" s="60">
        <v>540</v>
      </c>
      <c r="G69" s="60">
        <f t="shared" si="1"/>
        <v>540</v>
      </c>
      <c r="N69" s="55"/>
      <c r="O69" s="55"/>
    </row>
    <row r="70" spans="1:15" s="61" customFormat="1" ht="24.95" customHeight="1" x14ac:dyDescent="0.25">
      <c r="A70" s="56"/>
      <c r="B70" s="56"/>
      <c r="C70" s="70"/>
      <c r="D70" s="73">
        <f>SUM(D66:D69)</f>
        <v>4</v>
      </c>
      <c r="E70" s="72"/>
      <c r="F70" s="60"/>
      <c r="G70" s="60"/>
      <c r="N70" s="55"/>
      <c r="O70" s="55"/>
    </row>
    <row r="71" spans="1:15" s="61" customFormat="1" ht="24.95" customHeight="1" x14ac:dyDescent="0.25">
      <c r="A71" s="56" t="s">
        <v>122</v>
      </c>
      <c r="B71" s="56"/>
      <c r="C71" s="70" t="s">
        <v>123</v>
      </c>
      <c r="D71" s="58">
        <v>0</v>
      </c>
      <c r="E71" s="72"/>
      <c r="F71" s="60">
        <v>540</v>
      </c>
      <c r="G71" s="60">
        <f t="shared" ref="G71:G169" si="2">(D71*F71)</f>
        <v>0</v>
      </c>
      <c r="N71" s="55"/>
      <c r="O71" s="55"/>
    </row>
    <row r="72" spans="1:15" s="61" customFormat="1" ht="24.95" customHeight="1" x14ac:dyDescent="0.25">
      <c r="A72" s="71" t="s">
        <v>124</v>
      </c>
      <c r="B72" s="71" t="s">
        <v>125</v>
      </c>
      <c r="C72" s="70" t="s">
        <v>126</v>
      </c>
      <c r="D72" s="58">
        <v>1</v>
      </c>
      <c r="E72" s="72"/>
      <c r="F72" s="60">
        <v>540</v>
      </c>
      <c r="G72" s="60">
        <f t="shared" si="2"/>
        <v>540</v>
      </c>
      <c r="N72" s="55"/>
      <c r="O72" s="55"/>
    </row>
    <row r="73" spans="1:15" s="61" customFormat="1" ht="24.95" customHeight="1" x14ac:dyDescent="0.25">
      <c r="A73" s="71" t="s">
        <v>127</v>
      </c>
      <c r="B73" s="71" t="s">
        <v>128</v>
      </c>
      <c r="C73" s="70" t="s">
        <v>129</v>
      </c>
      <c r="D73" s="58">
        <v>1</v>
      </c>
      <c r="E73" s="72"/>
      <c r="F73" s="60">
        <v>540</v>
      </c>
      <c r="G73" s="60">
        <f t="shared" si="2"/>
        <v>540</v>
      </c>
      <c r="N73" s="55"/>
      <c r="O73" s="55"/>
    </row>
    <row r="74" spans="1:15" s="61" customFormat="1" ht="24.95" customHeight="1" x14ac:dyDescent="0.25">
      <c r="A74" s="71" t="s">
        <v>130</v>
      </c>
      <c r="B74" s="71">
        <v>200112889</v>
      </c>
      <c r="C74" s="70" t="s">
        <v>131</v>
      </c>
      <c r="D74" s="65">
        <v>1</v>
      </c>
      <c r="E74" s="72"/>
      <c r="F74" s="60">
        <v>540</v>
      </c>
      <c r="G74" s="60">
        <f t="shared" si="2"/>
        <v>540</v>
      </c>
      <c r="N74" s="55"/>
      <c r="O74" s="55"/>
    </row>
    <row r="75" spans="1:15" s="61" customFormat="1" ht="24.95" customHeight="1" x14ac:dyDescent="0.25">
      <c r="A75" s="71"/>
      <c r="B75" s="71"/>
      <c r="C75" s="67"/>
      <c r="D75" s="73">
        <f>SUM(D71:D74)</f>
        <v>3</v>
      </c>
      <c r="E75" s="72"/>
      <c r="F75" s="60"/>
      <c r="G75" s="60"/>
      <c r="N75" s="55"/>
      <c r="O75" s="55"/>
    </row>
    <row r="76" spans="1:15" s="61" customFormat="1" ht="24.95" customHeight="1" x14ac:dyDescent="0.25">
      <c r="A76" s="56" t="s">
        <v>132</v>
      </c>
      <c r="B76" s="71" t="s">
        <v>133</v>
      </c>
      <c r="C76" s="70" t="s">
        <v>134</v>
      </c>
      <c r="D76" s="58">
        <v>1</v>
      </c>
      <c r="E76" s="72"/>
      <c r="F76" s="60">
        <v>540</v>
      </c>
      <c r="G76" s="60">
        <f t="shared" ref="G76:G82" si="3">(D76*F76)</f>
        <v>540</v>
      </c>
      <c r="N76" s="55"/>
      <c r="O76" s="55"/>
    </row>
    <row r="77" spans="1:15" s="61" customFormat="1" ht="24.95" customHeight="1" x14ac:dyDescent="0.25">
      <c r="A77" s="56" t="s">
        <v>135</v>
      </c>
      <c r="B77" s="56" t="s">
        <v>136</v>
      </c>
      <c r="C77" s="57" t="s">
        <v>137</v>
      </c>
      <c r="D77" s="58">
        <v>1</v>
      </c>
      <c r="E77" s="72"/>
      <c r="F77" s="60">
        <v>540</v>
      </c>
      <c r="G77" s="60">
        <f t="shared" si="3"/>
        <v>540</v>
      </c>
      <c r="N77" s="55"/>
      <c r="O77" s="55"/>
    </row>
    <row r="78" spans="1:15" s="61" customFormat="1" ht="24.95" customHeight="1" x14ac:dyDescent="0.25">
      <c r="A78" s="71" t="s">
        <v>138</v>
      </c>
      <c r="B78" s="71" t="s">
        <v>139</v>
      </c>
      <c r="C78" s="70" t="s">
        <v>140</v>
      </c>
      <c r="D78" s="58">
        <v>1</v>
      </c>
      <c r="E78" s="72"/>
      <c r="F78" s="60">
        <v>540</v>
      </c>
      <c r="G78" s="60">
        <f t="shared" si="3"/>
        <v>540</v>
      </c>
      <c r="N78" s="55"/>
      <c r="O78" s="55"/>
    </row>
    <row r="79" spans="1:15" s="61" customFormat="1" ht="24.95" customHeight="1" x14ac:dyDescent="0.25">
      <c r="A79" s="71"/>
      <c r="B79" s="71"/>
      <c r="C79" s="70"/>
      <c r="D79" s="62">
        <f>SUM(D76:D78)</f>
        <v>3</v>
      </c>
      <c r="E79" s="72"/>
      <c r="F79" s="60"/>
      <c r="G79" s="60"/>
      <c r="N79" s="55"/>
      <c r="O79" s="55"/>
    </row>
    <row r="80" spans="1:15" s="61" customFormat="1" ht="24.95" customHeight="1" x14ac:dyDescent="0.25">
      <c r="A80" s="56" t="s">
        <v>141</v>
      </c>
      <c r="B80" s="56" t="s">
        <v>142</v>
      </c>
      <c r="C80" s="57" t="s">
        <v>143</v>
      </c>
      <c r="D80" s="58">
        <v>1</v>
      </c>
      <c r="E80" s="72"/>
      <c r="F80" s="60">
        <v>540</v>
      </c>
      <c r="G80" s="60">
        <f t="shared" si="3"/>
        <v>540</v>
      </c>
      <c r="N80" s="55"/>
      <c r="O80" s="55"/>
    </row>
    <row r="81" spans="1:15" s="61" customFormat="1" ht="24.95" customHeight="1" x14ac:dyDescent="0.25">
      <c r="A81" s="71" t="s">
        <v>144</v>
      </c>
      <c r="B81" s="71" t="s">
        <v>145</v>
      </c>
      <c r="C81" s="70" t="s">
        <v>146</v>
      </c>
      <c r="D81" s="58">
        <v>1</v>
      </c>
      <c r="E81" s="72"/>
      <c r="F81" s="60">
        <v>540</v>
      </c>
      <c r="G81" s="60">
        <f t="shared" si="3"/>
        <v>540</v>
      </c>
      <c r="N81" s="55"/>
      <c r="O81" s="55"/>
    </row>
    <row r="82" spans="1:15" s="61" customFormat="1" ht="24.95" customHeight="1" x14ac:dyDescent="0.25">
      <c r="A82" s="56" t="s">
        <v>147</v>
      </c>
      <c r="B82" s="56">
        <v>1712020721</v>
      </c>
      <c r="C82" s="57" t="s">
        <v>148</v>
      </c>
      <c r="D82" s="58">
        <v>1</v>
      </c>
      <c r="E82" s="72"/>
      <c r="F82" s="60">
        <v>540</v>
      </c>
      <c r="G82" s="60">
        <f t="shared" si="3"/>
        <v>540</v>
      </c>
      <c r="N82" s="55"/>
      <c r="O82" s="55"/>
    </row>
    <row r="83" spans="1:15" s="61" customFormat="1" ht="24.95" customHeight="1" x14ac:dyDescent="0.25">
      <c r="A83" s="56"/>
      <c r="B83" s="56"/>
      <c r="C83" s="57"/>
      <c r="D83" s="62">
        <f>SUM(D80:D82)</f>
        <v>3</v>
      </c>
      <c r="E83" s="72"/>
      <c r="F83" s="60"/>
      <c r="G83" s="60"/>
      <c r="N83" s="55"/>
      <c r="O83" s="55"/>
    </row>
    <row r="84" spans="1:15" s="61" customFormat="1" ht="24.95" customHeight="1" x14ac:dyDescent="0.25">
      <c r="A84" s="71" t="s">
        <v>149</v>
      </c>
      <c r="B84" s="71" t="s">
        <v>150</v>
      </c>
      <c r="C84" s="70" t="s">
        <v>151</v>
      </c>
      <c r="D84" s="65">
        <v>1</v>
      </c>
      <c r="E84" s="72"/>
      <c r="F84" s="60">
        <v>540</v>
      </c>
      <c r="G84" s="60">
        <f t="shared" ref="G84:G85" si="4">(D84*F84)</f>
        <v>540</v>
      </c>
      <c r="N84" s="55"/>
      <c r="O84" s="55"/>
    </row>
    <row r="85" spans="1:15" s="61" customFormat="1" ht="24.95" customHeight="1" x14ac:dyDescent="0.25">
      <c r="A85" s="56" t="s">
        <v>152</v>
      </c>
      <c r="B85" s="56" t="s">
        <v>153</v>
      </c>
      <c r="C85" s="57" t="s">
        <v>154</v>
      </c>
      <c r="D85" s="65">
        <v>1</v>
      </c>
      <c r="E85" s="72"/>
      <c r="F85" s="60">
        <v>540</v>
      </c>
      <c r="G85" s="60">
        <f t="shared" si="4"/>
        <v>540</v>
      </c>
      <c r="N85" s="55"/>
      <c r="O85" s="55"/>
    </row>
    <row r="86" spans="1:15" s="61" customFormat="1" ht="24.95" customHeight="1" x14ac:dyDescent="0.25">
      <c r="A86" s="56"/>
      <c r="B86" s="56"/>
      <c r="C86" s="57"/>
      <c r="D86" s="73">
        <f>SUM(D84:D85)</f>
        <v>2</v>
      </c>
      <c r="E86" s="72"/>
      <c r="F86" s="60"/>
      <c r="G86" s="60"/>
      <c r="N86" s="55"/>
      <c r="O86" s="55"/>
    </row>
    <row r="87" spans="1:15" s="61" customFormat="1" ht="24.95" customHeight="1" x14ac:dyDescent="0.25">
      <c r="A87" s="56" t="s">
        <v>155</v>
      </c>
      <c r="B87" s="56" t="s">
        <v>156</v>
      </c>
      <c r="C87" s="57" t="s">
        <v>157</v>
      </c>
      <c r="D87" s="65">
        <v>1</v>
      </c>
      <c r="E87" s="72"/>
      <c r="F87" s="60">
        <v>540</v>
      </c>
      <c r="G87" s="60">
        <f t="shared" ref="G87:G88" si="5">(D87*F87)</f>
        <v>540</v>
      </c>
      <c r="N87" s="55"/>
      <c r="O87" s="55"/>
    </row>
    <row r="88" spans="1:15" s="61" customFormat="1" ht="24.95" customHeight="1" x14ac:dyDescent="0.25">
      <c r="A88" s="71" t="s">
        <v>158</v>
      </c>
      <c r="B88" s="71" t="s">
        <v>159</v>
      </c>
      <c r="C88" s="70" t="s">
        <v>160</v>
      </c>
      <c r="D88" s="65">
        <v>1</v>
      </c>
      <c r="E88" s="72"/>
      <c r="F88" s="60">
        <v>540</v>
      </c>
      <c r="G88" s="60">
        <f t="shared" si="5"/>
        <v>540</v>
      </c>
      <c r="N88" s="55"/>
      <c r="O88" s="55"/>
    </row>
    <row r="89" spans="1:15" s="61" customFormat="1" ht="24.95" customHeight="1" x14ac:dyDescent="0.25">
      <c r="A89" s="71"/>
      <c r="B89" s="71"/>
      <c r="C89" s="70"/>
      <c r="D89" s="73">
        <f>SUM(D87:D88)</f>
        <v>2</v>
      </c>
      <c r="E89" s="72"/>
      <c r="F89" s="60"/>
      <c r="G89" s="60"/>
      <c r="N89" s="55"/>
      <c r="O89" s="55"/>
    </row>
    <row r="90" spans="1:15" s="61" customFormat="1" ht="24.95" customHeight="1" x14ac:dyDescent="0.25">
      <c r="A90" s="71" t="s">
        <v>161</v>
      </c>
      <c r="B90" s="71" t="s">
        <v>162</v>
      </c>
      <c r="C90" s="70" t="s">
        <v>163</v>
      </c>
      <c r="D90" s="65">
        <v>0</v>
      </c>
      <c r="E90" s="72"/>
      <c r="F90" s="60">
        <v>576</v>
      </c>
      <c r="G90" s="60">
        <f t="shared" ref="G90:G92" si="6">(D90*F90)</f>
        <v>0</v>
      </c>
      <c r="N90" s="55"/>
      <c r="O90" s="55"/>
    </row>
    <row r="91" spans="1:15" s="61" customFormat="1" ht="24.95" customHeight="1" x14ac:dyDescent="0.25">
      <c r="A91" s="56" t="s">
        <v>164</v>
      </c>
      <c r="B91" s="56" t="s">
        <v>165</v>
      </c>
      <c r="C91" s="57" t="s">
        <v>166</v>
      </c>
      <c r="D91" s="65">
        <v>0</v>
      </c>
      <c r="E91" s="72"/>
      <c r="F91" s="60">
        <v>576</v>
      </c>
      <c r="G91" s="60">
        <f t="shared" si="6"/>
        <v>0</v>
      </c>
      <c r="N91" s="55"/>
      <c r="O91" s="55"/>
    </row>
    <row r="92" spans="1:15" s="61" customFormat="1" ht="24.95" customHeight="1" x14ac:dyDescent="0.25">
      <c r="A92" s="71" t="s">
        <v>167</v>
      </c>
      <c r="B92" s="71" t="s">
        <v>165</v>
      </c>
      <c r="C92" s="70" t="s">
        <v>168</v>
      </c>
      <c r="D92" s="65">
        <v>1</v>
      </c>
      <c r="E92" s="72"/>
      <c r="F92" s="60">
        <v>576</v>
      </c>
      <c r="G92" s="60">
        <f t="shared" si="6"/>
        <v>576</v>
      </c>
      <c r="N92" s="55"/>
      <c r="O92" s="55"/>
    </row>
    <row r="93" spans="1:15" s="61" customFormat="1" ht="24.95" customHeight="1" x14ac:dyDescent="0.25">
      <c r="A93" s="71"/>
      <c r="B93" s="71"/>
      <c r="C93" s="70"/>
      <c r="D93" s="73">
        <f>SUM(D90:D92)</f>
        <v>1</v>
      </c>
      <c r="E93" s="72"/>
      <c r="F93" s="60"/>
      <c r="G93" s="60"/>
      <c r="N93" s="55"/>
      <c r="O93" s="55"/>
    </row>
    <row r="94" spans="1:15" s="61" customFormat="1" ht="24.95" customHeight="1" x14ac:dyDescent="0.25">
      <c r="A94" s="56" t="s">
        <v>169</v>
      </c>
      <c r="B94" s="56" t="s">
        <v>170</v>
      </c>
      <c r="C94" s="57" t="s">
        <v>171</v>
      </c>
      <c r="D94" s="65">
        <v>0</v>
      </c>
      <c r="E94" s="72"/>
      <c r="F94" s="60">
        <v>576</v>
      </c>
      <c r="G94" s="60">
        <f t="shared" ref="G94:G96" si="7">(D94*F94)</f>
        <v>0</v>
      </c>
      <c r="N94" s="55"/>
      <c r="O94" s="55"/>
    </row>
    <row r="95" spans="1:15" s="61" customFormat="1" ht="24.95" customHeight="1" x14ac:dyDescent="0.25">
      <c r="A95" s="71" t="s">
        <v>172</v>
      </c>
      <c r="B95" s="71" t="s">
        <v>173</v>
      </c>
      <c r="C95" s="70" t="s">
        <v>174</v>
      </c>
      <c r="D95" s="65">
        <v>1</v>
      </c>
      <c r="E95" s="72"/>
      <c r="F95" s="60">
        <v>576</v>
      </c>
      <c r="G95" s="60">
        <f t="shared" si="7"/>
        <v>576</v>
      </c>
      <c r="N95" s="55"/>
      <c r="O95" s="55"/>
    </row>
    <row r="96" spans="1:15" s="61" customFormat="1" ht="24.95" customHeight="1" x14ac:dyDescent="0.25">
      <c r="A96" s="56" t="s">
        <v>175</v>
      </c>
      <c r="B96" s="56" t="s">
        <v>173</v>
      </c>
      <c r="C96" s="57" t="s">
        <v>176</v>
      </c>
      <c r="D96" s="65">
        <v>1</v>
      </c>
      <c r="E96" s="72"/>
      <c r="F96" s="60">
        <v>576</v>
      </c>
      <c r="G96" s="60">
        <f t="shared" si="7"/>
        <v>576</v>
      </c>
      <c r="N96" s="55"/>
      <c r="O96" s="55"/>
    </row>
    <row r="97" spans="1:15" s="61" customFormat="1" ht="24.95" customHeight="1" x14ac:dyDescent="0.25">
      <c r="A97" s="56"/>
      <c r="B97" s="56"/>
      <c r="C97" s="57"/>
      <c r="D97" s="73">
        <f>SUM(D94:D96)</f>
        <v>2</v>
      </c>
      <c r="E97" s="72"/>
      <c r="F97" s="60"/>
      <c r="G97" s="60"/>
      <c r="N97" s="55"/>
      <c r="O97" s="55"/>
    </row>
    <row r="98" spans="1:15" s="61" customFormat="1" ht="24.95" customHeight="1" x14ac:dyDescent="0.25">
      <c r="A98" s="74" t="s">
        <v>177</v>
      </c>
      <c r="B98" s="74">
        <v>1900104844</v>
      </c>
      <c r="C98" s="74" t="s">
        <v>178</v>
      </c>
      <c r="D98" s="75">
        <v>1</v>
      </c>
      <c r="E98" s="72"/>
      <c r="F98" s="60">
        <v>540</v>
      </c>
      <c r="G98" s="60">
        <f t="shared" ref="G98:G99" si="8">(D98*F98)</f>
        <v>540</v>
      </c>
      <c r="N98" s="55"/>
      <c r="O98" s="55"/>
    </row>
    <row r="99" spans="1:15" s="61" customFormat="1" ht="24.95" customHeight="1" x14ac:dyDescent="0.25">
      <c r="A99" s="74" t="s">
        <v>179</v>
      </c>
      <c r="B99" s="74">
        <v>2200065393</v>
      </c>
      <c r="C99" s="74" t="s">
        <v>180</v>
      </c>
      <c r="D99" s="75">
        <v>1</v>
      </c>
      <c r="E99" s="72"/>
      <c r="F99" s="60">
        <v>540</v>
      </c>
      <c r="G99" s="60">
        <f t="shared" si="8"/>
        <v>540</v>
      </c>
      <c r="N99" s="55"/>
      <c r="O99" s="55"/>
    </row>
    <row r="100" spans="1:15" s="61" customFormat="1" ht="24.95" customHeight="1" x14ac:dyDescent="0.25">
      <c r="A100" s="74"/>
      <c r="B100" s="74"/>
      <c r="C100" s="75"/>
      <c r="D100" s="76">
        <f>SUM(D98:D99)</f>
        <v>2</v>
      </c>
      <c r="E100" s="72"/>
      <c r="F100" s="60"/>
      <c r="G100" s="60"/>
      <c r="N100" s="55"/>
      <c r="O100" s="55"/>
    </row>
    <row r="101" spans="1:15" s="61" customFormat="1" ht="24.95" customHeight="1" x14ac:dyDescent="0.25">
      <c r="A101" s="74" t="s">
        <v>181</v>
      </c>
      <c r="B101" s="74">
        <v>2200018801</v>
      </c>
      <c r="C101" s="74" t="s">
        <v>182</v>
      </c>
      <c r="D101" s="75">
        <v>1</v>
      </c>
      <c r="E101" s="72"/>
      <c r="F101" s="60">
        <v>540</v>
      </c>
      <c r="G101" s="60">
        <f t="shared" ref="G101:G102" si="9">(D101*F101)</f>
        <v>540</v>
      </c>
      <c r="N101" s="55"/>
      <c r="O101" s="55"/>
    </row>
    <row r="102" spans="1:15" s="61" customFormat="1" ht="24.95" customHeight="1" x14ac:dyDescent="0.25">
      <c r="A102" s="74" t="s">
        <v>183</v>
      </c>
      <c r="B102" s="74">
        <v>2200065392</v>
      </c>
      <c r="C102" s="74" t="s">
        <v>184</v>
      </c>
      <c r="D102" s="75">
        <v>1</v>
      </c>
      <c r="E102" s="72"/>
      <c r="F102" s="60">
        <v>540</v>
      </c>
      <c r="G102" s="60">
        <f t="shared" si="9"/>
        <v>540</v>
      </c>
      <c r="N102" s="55"/>
      <c r="O102" s="55"/>
    </row>
    <row r="103" spans="1:15" s="61" customFormat="1" ht="24.95" customHeight="1" x14ac:dyDescent="0.25">
      <c r="A103" s="74"/>
      <c r="B103" s="74"/>
      <c r="C103" s="75"/>
      <c r="D103" s="76">
        <f>SUM(D101:D102)</f>
        <v>2</v>
      </c>
      <c r="E103" s="72"/>
      <c r="F103" s="60"/>
      <c r="G103" s="60"/>
      <c r="N103" s="55"/>
      <c r="O103" s="55"/>
    </row>
    <row r="104" spans="1:15" s="61" customFormat="1" ht="24.95" customHeight="1" x14ac:dyDescent="0.25">
      <c r="A104" s="74" t="s">
        <v>185</v>
      </c>
      <c r="B104" s="74">
        <v>1900099149</v>
      </c>
      <c r="C104" s="74" t="s">
        <v>186</v>
      </c>
      <c r="D104" s="75">
        <v>1</v>
      </c>
      <c r="E104" s="72"/>
      <c r="F104" s="60">
        <v>540</v>
      </c>
      <c r="G104" s="60">
        <f t="shared" ref="G104:G106" si="10">(D104*F104)</f>
        <v>540</v>
      </c>
      <c r="N104" s="55"/>
      <c r="O104" s="55"/>
    </row>
    <row r="105" spans="1:15" s="61" customFormat="1" ht="24.95" customHeight="1" x14ac:dyDescent="0.25">
      <c r="A105" s="74" t="s">
        <v>187</v>
      </c>
      <c r="B105" s="74">
        <v>1900105080</v>
      </c>
      <c r="C105" s="74" t="s">
        <v>188</v>
      </c>
      <c r="D105" s="75">
        <v>1</v>
      </c>
      <c r="E105" s="72"/>
      <c r="F105" s="60">
        <v>540</v>
      </c>
      <c r="G105" s="60">
        <f t="shared" si="10"/>
        <v>540</v>
      </c>
      <c r="N105" s="55"/>
      <c r="O105" s="55"/>
    </row>
    <row r="106" spans="1:15" s="61" customFormat="1" ht="24.95" customHeight="1" x14ac:dyDescent="0.25">
      <c r="A106" s="74" t="s">
        <v>189</v>
      </c>
      <c r="B106" s="74">
        <v>2100013240</v>
      </c>
      <c r="C106" s="74" t="s">
        <v>190</v>
      </c>
      <c r="D106" s="75">
        <v>1</v>
      </c>
      <c r="E106" s="72"/>
      <c r="F106" s="60">
        <v>540</v>
      </c>
      <c r="G106" s="60">
        <f t="shared" si="10"/>
        <v>540</v>
      </c>
      <c r="N106" s="55"/>
      <c r="O106" s="55"/>
    </row>
    <row r="107" spans="1:15" s="61" customFormat="1" ht="24.95" customHeight="1" x14ac:dyDescent="0.25">
      <c r="A107" s="74"/>
      <c r="B107" s="74"/>
      <c r="C107" s="74"/>
      <c r="D107" s="76">
        <f>SUM(D104:D106)</f>
        <v>3</v>
      </c>
      <c r="E107" s="72"/>
      <c r="F107" s="60"/>
      <c r="G107" s="60"/>
      <c r="N107" s="55"/>
      <c r="O107" s="55"/>
    </row>
    <row r="108" spans="1:15" s="61" customFormat="1" ht="24.95" customHeight="1" x14ac:dyDescent="0.25">
      <c r="A108" s="74" t="s">
        <v>191</v>
      </c>
      <c r="B108" s="74">
        <v>1900099148</v>
      </c>
      <c r="C108" s="74" t="s">
        <v>192</v>
      </c>
      <c r="D108" s="75">
        <v>1</v>
      </c>
      <c r="E108" s="72"/>
      <c r="F108" s="60">
        <v>540</v>
      </c>
      <c r="G108" s="60">
        <f t="shared" ref="G108:G110" si="11">(D108*F108)</f>
        <v>540</v>
      </c>
      <c r="N108" s="55"/>
      <c r="O108" s="55"/>
    </row>
    <row r="109" spans="1:15" s="61" customFormat="1" ht="24.95" customHeight="1" x14ac:dyDescent="0.25">
      <c r="A109" s="74" t="s">
        <v>193</v>
      </c>
      <c r="B109" s="74">
        <v>2100000679</v>
      </c>
      <c r="C109" s="74" t="s">
        <v>194</v>
      </c>
      <c r="D109" s="75">
        <v>1</v>
      </c>
      <c r="E109" s="72"/>
      <c r="F109" s="60">
        <v>540</v>
      </c>
      <c r="G109" s="60">
        <f t="shared" si="11"/>
        <v>540</v>
      </c>
      <c r="N109" s="55"/>
      <c r="O109" s="55"/>
    </row>
    <row r="110" spans="1:15" s="61" customFormat="1" ht="24.95" customHeight="1" x14ac:dyDescent="0.25">
      <c r="A110" s="74" t="s">
        <v>195</v>
      </c>
      <c r="B110" s="74">
        <v>2100013243</v>
      </c>
      <c r="C110" s="74" t="s">
        <v>196</v>
      </c>
      <c r="D110" s="75">
        <v>1</v>
      </c>
      <c r="E110" s="72"/>
      <c r="F110" s="60">
        <v>540</v>
      </c>
      <c r="G110" s="60">
        <f t="shared" si="11"/>
        <v>540</v>
      </c>
      <c r="N110" s="55"/>
      <c r="O110" s="55"/>
    </row>
    <row r="111" spans="1:15" s="61" customFormat="1" ht="24.95" customHeight="1" x14ac:dyDescent="0.25">
      <c r="A111" s="74"/>
      <c r="B111" s="74"/>
      <c r="C111" s="74"/>
      <c r="D111" s="76">
        <f>SUM(D108:D110)</f>
        <v>3</v>
      </c>
      <c r="E111" s="72"/>
      <c r="F111" s="60"/>
      <c r="G111" s="60"/>
      <c r="N111" s="55"/>
      <c r="O111" s="55"/>
    </row>
    <row r="112" spans="1:15" s="61" customFormat="1" ht="24.95" customHeight="1" x14ac:dyDescent="0.25">
      <c r="A112" s="74" t="s">
        <v>197</v>
      </c>
      <c r="B112" s="74">
        <v>2200065395</v>
      </c>
      <c r="C112" s="74" t="s">
        <v>198</v>
      </c>
      <c r="D112" s="75">
        <v>1</v>
      </c>
      <c r="E112" s="72"/>
      <c r="F112" s="60">
        <v>540</v>
      </c>
      <c r="G112" s="60">
        <f t="shared" ref="G112:G113" si="12">(D112*F112)</f>
        <v>540</v>
      </c>
      <c r="N112" s="55"/>
      <c r="O112" s="55"/>
    </row>
    <row r="113" spans="1:15" s="61" customFormat="1" ht="24.95" customHeight="1" x14ac:dyDescent="0.25">
      <c r="A113" s="74" t="s">
        <v>199</v>
      </c>
      <c r="B113" s="74">
        <v>2200065394</v>
      </c>
      <c r="C113" s="74" t="s">
        <v>200</v>
      </c>
      <c r="D113" s="75">
        <v>1</v>
      </c>
      <c r="E113" s="72"/>
      <c r="F113" s="60">
        <v>540</v>
      </c>
      <c r="G113" s="60">
        <f t="shared" si="12"/>
        <v>540</v>
      </c>
      <c r="N113" s="55"/>
      <c r="O113" s="55"/>
    </row>
    <row r="114" spans="1:15" s="61" customFormat="1" ht="24.95" customHeight="1" x14ac:dyDescent="0.25">
      <c r="A114" s="74"/>
      <c r="B114" s="74"/>
      <c r="C114" s="74"/>
      <c r="D114" s="76">
        <f>SUM(D112:D113)</f>
        <v>2</v>
      </c>
      <c r="E114" s="72"/>
      <c r="F114" s="60"/>
      <c r="G114" s="60"/>
      <c r="N114" s="55"/>
      <c r="O114" s="55"/>
    </row>
    <row r="115" spans="1:15" s="61" customFormat="1" ht="24.95" customHeight="1" x14ac:dyDescent="0.25">
      <c r="A115" s="74" t="s">
        <v>201</v>
      </c>
      <c r="B115" s="74">
        <v>2212548856</v>
      </c>
      <c r="C115" s="77" t="s">
        <v>202</v>
      </c>
      <c r="D115" s="61">
        <v>1</v>
      </c>
      <c r="E115" s="72"/>
      <c r="F115" s="60">
        <v>360</v>
      </c>
      <c r="G115" s="60">
        <f t="shared" ref="G115:G116" si="13">(D115*F115)</f>
        <v>360</v>
      </c>
      <c r="N115" s="55"/>
      <c r="O115" s="55"/>
    </row>
    <row r="116" spans="1:15" s="61" customFormat="1" ht="24.95" customHeight="1" x14ac:dyDescent="0.25">
      <c r="A116" s="74" t="s">
        <v>203</v>
      </c>
      <c r="B116" s="74">
        <v>2200017149</v>
      </c>
      <c r="C116" s="74" t="s">
        <v>204</v>
      </c>
      <c r="D116" s="75">
        <v>1</v>
      </c>
      <c r="E116" s="72"/>
      <c r="F116" s="60">
        <v>360</v>
      </c>
      <c r="G116" s="60">
        <f t="shared" si="13"/>
        <v>360</v>
      </c>
      <c r="N116" s="55"/>
      <c r="O116" s="55"/>
    </row>
    <row r="117" spans="1:15" s="61" customFormat="1" ht="24.95" customHeight="1" x14ac:dyDescent="0.25">
      <c r="A117" s="74"/>
      <c r="B117" s="74"/>
      <c r="C117" s="74"/>
      <c r="D117" s="76">
        <f>SUM(D115:D116)</f>
        <v>2</v>
      </c>
      <c r="E117" s="78"/>
      <c r="F117" s="125"/>
      <c r="G117" s="60"/>
      <c r="N117" s="55"/>
      <c r="O117" s="55"/>
    </row>
    <row r="118" spans="1:15" s="61" customFormat="1" ht="24.95" customHeight="1" x14ac:dyDescent="0.25">
      <c r="A118" s="79" t="s">
        <v>205</v>
      </c>
      <c r="B118" s="65" t="s">
        <v>206</v>
      </c>
      <c r="C118" s="77" t="s">
        <v>207</v>
      </c>
      <c r="D118" s="65">
        <v>2</v>
      </c>
      <c r="E118" s="78"/>
      <c r="F118" s="125">
        <v>36</v>
      </c>
      <c r="G118" s="60">
        <f t="shared" si="2"/>
        <v>72</v>
      </c>
      <c r="N118" s="55"/>
      <c r="O118" s="55"/>
    </row>
    <row r="119" spans="1:15" s="61" customFormat="1" ht="24.95" customHeight="1" x14ac:dyDescent="0.25">
      <c r="A119" s="79" t="s">
        <v>208</v>
      </c>
      <c r="B119" s="65" t="s">
        <v>209</v>
      </c>
      <c r="C119" s="77" t="s">
        <v>210</v>
      </c>
      <c r="D119" s="80">
        <v>2</v>
      </c>
      <c r="E119" s="78"/>
      <c r="F119" s="125">
        <v>36</v>
      </c>
      <c r="G119" s="60">
        <f t="shared" si="2"/>
        <v>72</v>
      </c>
      <c r="N119" s="55"/>
      <c r="O119" s="55"/>
    </row>
    <row r="120" spans="1:15" s="61" customFormat="1" ht="24.95" customHeight="1" x14ac:dyDescent="0.25">
      <c r="A120" s="79" t="s">
        <v>211</v>
      </c>
      <c r="B120" s="65" t="s">
        <v>212</v>
      </c>
      <c r="C120" s="77" t="s">
        <v>213</v>
      </c>
      <c r="D120" s="80">
        <v>2</v>
      </c>
      <c r="E120" s="78"/>
      <c r="F120" s="125">
        <v>36</v>
      </c>
      <c r="G120" s="60">
        <f t="shared" si="2"/>
        <v>72</v>
      </c>
      <c r="N120" s="55"/>
      <c r="O120" s="55"/>
    </row>
    <row r="121" spans="1:15" s="61" customFormat="1" ht="24.95" customHeight="1" x14ac:dyDescent="0.25">
      <c r="A121" s="79" t="s">
        <v>214</v>
      </c>
      <c r="B121" s="65" t="s">
        <v>215</v>
      </c>
      <c r="C121" s="77" t="s">
        <v>216</v>
      </c>
      <c r="D121" s="80">
        <v>1</v>
      </c>
      <c r="E121" s="78"/>
      <c r="F121" s="125">
        <v>36</v>
      </c>
      <c r="G121" s="60">
        <f t="shared" si="2"/>
        <v>36</v>
      </c>
      <c r="N121" s="55"/>
      <c r="O121" s="55"/>
    </row>
    <row r="122" spans="1:15" s="61" customFormat="1" ht="24.95" customHeight="1" x14ac:dyDescent="0.25">
      <c r="A122" s="79" t="s">
        <v>214</v>
      </c>
      <c r="B122" s="65">
        <v>210734230</v>
      </c>
      <c r="C122" s="77" t="s">
        <v>216</v>
      </c>
      <c r="D122" s="80">
        <v>1</v>
      </c>
      <c r="E122" s="78"/>
      <c r="F122" s="125">
        <v>36</v>
      </c>
      <c r="G122" s="60">
        <f t="shared" si="2"/>
        <v>36</v>
      </c>
      <c r="N122" s="55"/>
      <c r="O122" s="55"/>
    </row>
    <row r="123" spans="1:15" s="61" customFormat="1" ht="24.95" customHeight="1" x14ac:dyDescent="0.25">
      <c r="A123" s="79" t="s">
        <v>217</v>
      </c>
      <c r="B123" s="65">
        <v>210734231</v>
      </c>
      <c r="C123" s="77" t="s">
        <v>218</v>
      </c>
      <c r="D123" s="80">
        <v>2</v>
      </c>
      <c r="E123" s="78"/>
      <c r="F123" s="125">
        <v>36</v>
      </c>
      <c r="G123" s="60">
        <f t="shared" si="2"/>
        <v>72</v>
      </c>
      <c r="N123" s="55"/>
      <c r="O123" s="55"/>
    </row>
    <row r="124" spans="1:15" s="61" customFormat="1" ht="24.95" customHeight="1" x14ac:dyDescent="0.25">
      <c r="A124" s="79" t="s">
        <v>219</v>
      </c>
      <c r="B124" s="65" t="s">
        <v>220</v>
      </c>
      <c r="C124" s="77" t="s">
        <v>221</v>
      </c>
      <c r="D124" s="80">
        <v>1</v>
      </c>
      <c r="E124" s="78"/>
      <c r="F124" s="125">
        <v>36</v>
      </c>
      <c r="G124" s="60">
        <f t="shared" si="2"/>
        <v>36</v>
      </c>
      <c r="N124" s="55"/>
      <c r="O124" s="55"/>
    </row>
    <row r="125" spans="1:15" s="61" customFormat="1" ht="24.95" customHeight="1" x14ac:dyDescent="0.25">
      <c r="A125" s="79" t="s">
        <v>219</v>
      </c>
      <c r="B125" s="65">
        <v>2300027573</v>
      </c>
      <c r="C125" s="77" t="s">
        <v>221</v>
      </c>
      <c r="D125" s="80">
        <v>1</v>
      </c>
      <c r="E125" s="78"/>
      <c r="F125" s="125">
        <v>36</v>
      </c>
      <c r="G125" s="60">
        <f t="shared" si="2"/>
        <v>36</v>
      </c>
      <c r="N125" s="55"/>
      <c r="O125" s="55"/>
    </row>
    <row r="126" spans="1:15" s="61" customFormat="1" ht="24.95" customHeight="1" x14ac:dyDescent="0.25">
      <c r="A126" s="79" t="s">
        <v>222</v>
      </c>
      <c r="B126" s="65" t="s">
        <v>223</v>
      </c>
      <c r="C126" s="77" t="s">
        <v>224</v>
      </c>
      <c r="D126" s="80">
        <v>2</v>
      </c>
      <c r="E126" s="78"/>
      <c r="F126" s="125">
        <v>36</v>
      </c>
      <c r="G126" s="60">
        <f t="shared" si="2"/>
        <v>72</v>
      </c>
      <c r="N126" s="55"/>
      <c r="O126" s="55"/>
    </row>
    <row r="127" spans="1:15" s="61" customFormat="1" ht="24.95" customHeight="1" x14ac:dyDescent="0.25">
      <c r="A127" s="79" t="s">
        <v>225</v>
      </c>
      <c r="B127" s="65" t="s">
        <v>226</v>
      </c>
      <c r="C127" s="77" t="s">
        <v>227</v>
      </c>
      <c r="D127" s="80">
        <v>2</v>
      </c>
      <c r="E127" s="78"/>
      <c r="F127" s="125">
        <v>36</v>
      </c>
      <c r="G127" s="60">
        <f t="shared" si="2"/>
        <v>72</v>
      </c>
      <c r="N127" s="55"/>
      <c r="O127" s="55"/>
    </row>
    <row r="128" spans="1:15" s="61" customFormat="1" ht="24.95" customHeight="1" x14ac:dyDescent="0.25">
      <c r="A128" s="79" t="s">
        <v>228</v>
      </c>
      <c r="B128" s="65" t="s">
        <v>229</v>
      </c>
      <c r="C128" s="77" t="s">
        <v>230</v>
      </c>
      <c r="D128" s="80">
        <v>2</v>
      </c>
      <c r="E128" s="78"/>
      <c r="F128" s="125">
        <v>36</v>
      </c>
      <c r="G128" s="60">
        <f t="shared" si="2"/>
        <v>72</v>
      </c>
      <c r="N128" s="55"/>
      <c r="O128" s="55"/>
    </row>
    <row r="129" spans="1:15" s="61" customFormat="1" ht="24.95" customHeight="1" x14ac:dyDescent="0.25">
      <c r="A129" s="79" t="s">
        <v>231</v>
      </c>
      <c r="B129" s="65" t="s">
        <v>232</v>
      </c>
      <c r="C129" s="77" t="s">
        <v>233</v>
      </c>
      <c r="D129" s="80">
        <v>2</v>
      </c>
      <c r="E129" s="78"/>
      <c r="F129" s="125">
        <v>36</v>
      </c>
      <c r="G129" s="60">
        <f t="shared" si="2"/>
        <v>72</v>
      </c>
      <c r="N129" s="55"/>
      <c r="O129" s="55"/>
    </row>
    <row r="130" spans="1:15" s="61" customFormat="1" ht="24.95" customHeight="1" x14ac:dyDescent="0.25">
      <c r="A130" s="79" t="s">
        <v>234</v>
      </c>
      <c r="B130" s="65" t="s">
        <v>235</v>
      </c>
      <c r="C130" s="77" t="s">
        <v>236</v>
      </c>
      <c r="D130" s="80">
        <v>2</v>
      </c>
      <c r="E130" s="78"/>
      <c r="F130" s="125">
        <v>36</v>
      </c>
      <c r="G130" s="60">
        <f t="shared" si="2"/>
        <v>72</v>
      </c>
      <c r="N130" s="55"/>
      <c r="O130" s="55"/>
    </row>
    <row r="131" spans="1:15" s="61" customFormat="1" ht="24.95" customHeight="1" x14ac:dyDescent="0.25">
      <c r="A131" s="79" t="s">
        <v>237</v>
      </c>
      <c r="B131" s="65" t="s">
        <v>238</v>
      </c>
      <c r="C131" s="77" t="s">
        <v>239</v>
      </c>
      <c r="D131" s="80">
        <v>2</v>
      </c>
      <c r="E131" s="78"/>
      <c r="F131" s="125">
        <v>36</v>
      </c>
      <c r="G131" s="60">
        <f t="shared" si="2"/>
        <v>72</v>
      </c>
      <c r="N131" s="55"/>
      <c r="O131" s="55"/>
    </row>
    <row r="132" spans="1:15" s="61" customFormat="1" ht="24.95" customHeight="1" x14ac:dyDescent="0.25">
      <c r="A132" s="79"/>
      <c r="B132" s="65"/>
      <c r="C132" s="77"/>
      <c r="D132" s="81">
        <f>SUM(D118:D131)</f>
        <v>24</v>
      </c>
      <c r="E132" s="78"/>
      <c r="F132" s="125"/>
      <c r="G132" s="60"/>
      <c r="N132" s="55"/>
      <c r="O132" s="55"/>
    </row>
    <row r="133" spans="1:15" s="61" customFormat="1" ht="24.95" customHeight="1" x14ac:dyDescent="0.25">
      <c r="A133" s="58" t="s">
        <v>240</v>
      </c>
      <c r="B133" s="58">
        <v>2100004807</v>
      </c>
      <c r="C133" s="82" t="s">
        <v>241</v>
      </c>
      <c r="D133" s="80">
        <v>1</v>
      </c>
      <c r="E133" s="78"/>
      <c r="F133" s="125">
        <v>36</v>
      </c>
      <c r="G133" s="60">
        <f t="shared" ref="G133:G143" si="14">(D133*F133)</f>
        <v>36</v>
      </c>
      <c r="N133" s="55"/>
      <c r="O133" s="55"/>
    </row>
    <row r="134" spans="1:15" s="61" customFormat="1" ht="24.95" customHeight="1" x14ac:dyDescent="0.25">
      <c r="A134" s="58" t="s">
        <v>242</v>
      </c>
      <c r="B134" s="58">
        <v>2100010641</v>
      </c>
      <c r="C134" s="82" t="s">
        <v>243</v>
      </c>
      <c r="D134" s="80">
        <v>1</v>
      </c>
      <c r="E134" s="78"/>
      <c r="F134" s="125">
        <v>36</v>
      </c>
      <c r="G134" s="60">
        <f t="shared" si="14"/>
        <v>36</v>
      </c>
      <c r="N134" s="55"/>
      <c r="O134" s="55"/>
    </row>
    <row r="135" spans="1:15" s="61" customFormat="1" ht="24.95" customHeight="1" x14ac:dyDescent="0.25">
      <c r="A135" s="58" t="s">
        <v>244</v>
      </c>
      <c r="B135" s="58" t="s">
        <v>245</v>
      </c>
      <c r="C135" s="82" t="s">
        <v>246</v>
      </c>
      <c r="D135" s="80">
        <v>1</v>
      </c>
      <c r="E135" s="78"/>
      <c r="F135" s="125">
        <v>36</v>
      </c>
      <c r="G135" s="60">
        <f t="shared" si="14"/>
        <v>36</v>
      </c>
      <c r="N135" s="55"/>
      <c r="O135" s="55"/>
    </row>
    <row r="136" spans="1:15" s="61" customFormat="1" ht="24.95" customHeight="1" x14ac:dyDescent="0.25">
      <c r="A136" s="58" t="s">
        <v>247</v>
      </c>
      <c r="B136" s="58" t="s">
        <v>248</v>
      </c>
      <c r="C136" s="82" t="s">
        <v>249</v>
      </c>
      <c r="D136" s="80">
        <v>0</v>
      </c>
      <c r="E136" s="78"/>
      <c r="F136" s="125">
        <v>36</v>
      </c>
      <c r="G136" s="60">
        <f t="shared" si="14"/>
        <v>0</v>
      </c>
      <c r="N136" s="55"/>
      <c r="O136" s="55"/>
    </row>
    <row r="137" spans="1:15" s="61" customFormat="1" ht="24.95" customHeight="1" x14ac:dyDescent="0.25">
      <c r="A137" s="58" t="s">
        <v>250</v>
      </c>
      <c r="B137" s="58" t="s">
        <v>251</v>
      </c>
      <c r="C137" s="82" t="s">
        <v>252</v>
      </c>
      <c r="D137" s="80">
        <v>1</v>
      </c>
      <c r="E137" s="78"/>
      <c r="F137" s="125">
        <v>36</v>
      </c>
      <c r="G137" s="60">
        <f t="shared" si="14"/>
        <v>36</v>
      </c>
      <c r="N137" s="55"/>
      <c r="O137" s="55"/>
    </row>
    <row r="138" spans="1:15" s="61" customFormat="1" ht="24.95" customHeight="1" x14ac:dyDescent="0.25">
      <c r="A138" s="58" t="s">
        <v>253</v>
      </c>
      <c r="B138" s="58" t="s">
        <v>254</v>
      </c>
      <c r="C138" s="82" t="s">
        <v>255</v>
      </c>
      <c r="D138" s="80">
        <v>1</v>
      </c>
      <c r="E138" s="78"/>
      <c r="F138" s="125">
        <v>36</v>
      </c>
      <c r="G138" s="60">
        <f t="shared" si="14"/>
        <v>36</v>
      </c>
      <c r="N138" s="55"/>
      <c r="O138" s="55"/>
    </row>
    <row r="139" spans="1:15" s="61" customFormat="1" ht="24.95" customHeight="1" x14ac:dyDescent="0.25">
      <c r="A139" s="58" t="s">
        <v>256</v>
      </c>
      <c r="B139" s="58" t="s">
        <v>257</v>
      </c>
      <c r="C139" s="82" t="s">
        <v>258</v>
      </c>
      <c r="D139" s="80">
        <v>1</v>
      </c>
      <c r="E139" s="78"/>
      <c r="F139" s="125">
        <v>36</v>
      </c>
      <c r="G139" s="60">
        <f t="shared" si="14"/>
        <v>36</v>
      </c>
      <c r="N139" s="55"/>
      <c r="O139" s="55"/>
    </row>
    <row r="140" spans="1:15" s="61" customFormat="1" ht="24.95" customHeight="1" x14ac:dyDescent="0.25">
      <c r="A140" s="58" t="s">
        <v>259</v>
      </c>
      <c r="B140" s="58" t="s">
        <v>260</v>
      </c>
      <c r="C140" s="82" t="s">
        <v>261</v>
      </c>
      <c r="D140" s="80">
        <v>1</v>
      </c>
      <c r="E140" s="78"/>
      <c r="F140" s="125">
        <v>36</v>
      </c>
      <c r="G140" s="60">
        <f t="shared" si="14"/>
        <v>36</v>
      </c>
      <c r="N140" s="55"/>
      <c r="O140" s="55"/>
    </row>
    <row r="141" spans="1:15" s="61" customFormat="1" ht="24.95" customHeight="1" x14ac:dyDescent="0.25">
      <c r="A141" s="58" t="s">
        <v>231</v>
      </c>
      <c r="B141" s="58" t="s">
        <v>232</v>
      </c>
      <c r="C141" s="82" t="s">
        <v>233</v>
      </c>
      <c r="D141" s="80">
        <v>1</v>
      </c>
      <c r="E141" s="78"/>
      <c r="F141" s="125">
        <v>36</v>
      </c>
      <c r="G141" s="60">
        <f t="shared" si="14"/>
        <v>36</v>
      </c>
      <c r="N141" s="55"/>
      <c r="O141" s="55"/>
    </row>
    <row r="142" spans="1:15" s="61" customFormat="1" ht="24.95" customHeight="1" x14ac:dyDescent="0.25">
      <c r="A142" s="58" t="s">
        <v>234</v>
      </c>
      <c r="B142" s="58" t="s">
        <v>235</v>
      </c>
      <c r="C142" s="82" t="s">
        <v>236</v>
      </c>
      <c r="D142" s="80">
        <v>1</v>
      </c>
      <c r="E142" s="78"/>
      <c r="F142" s="125">
        <v>36</v>
      </c>
      <c r="G142" s="60">
        <f t="shared" si="14"/>
        <v>36</v>
      </c>
      <c r="N142" s="55"/>
      <c r="O142" s="55"/>
    </row>
    <row r="143" spans="1:15" s="61" customFormat="1" ht="24.95" customHeight="1" x14ac:dyDescent="0.25">
      <c r="A143" s="58" t="s">
        <v>237</v>
      </c>
      <c r="B143" s="58" t="s">
        <v>238</v>
      </c>
      <c r="C143" s="82" t="s">
        <v>239</v>
      </c>
      <c r="D143" s="80">
        <v>1</v>
      </c>
      <c r="E143" s="78"/>
      <c r="F143" s="125">
        <v>36</v>
      </c>
      <c r="G143" s="60">
        <f t="shared" si="14"/>
        <v>36</v>
      </c>
      <c r="N143" s="55"/>
      <c r="O143" s="55"/>
    </row>
    <row r="144" spans="1:15" s="61" customFormat="1" ht="24.95" customHeight="1" x14ac:dyDescent="0.25">
      <c r="A144" s="58"/>
      <c r="B144" s="58"/>
      <c r="C144" s="82"/>
      <c r="D144" s="81">
        <f>SUM(D133:D143)</f>
        <v>10</v>
      </c>
      <c r="E144" s="78"/>
      <c r="F144" s="125"/>
      <c r="G144" s="60"/>
      <c r="N144" s="55"/>
      <c r="O144" s="55"/>
    </row>
    <row r="145" spans="1:15" s="61" customFormat="1" ht="24.95" customHeight="1" x14ac:dyDescent="0.25">
      <c r="A145" s="83" t="s">
        <v>262</v>
      </c>
      <c r="B145" s="58">
        <v>2100038727</v>
      </c>
      <c r="C145" s="82" t="s">
        <v>263</v>
      </c>
      <c r="D145" s="80">
        <v>4</v>
      </c>
      <c r="E145" s="78"/>
      <c r="F145" s="125">
        <v>48</v>
      </c>
      <c r="G145" s="60">
        <f t="shared" si="2"/>
        <v>192</v>
      </c>
      <c r="N145" s="55"/>
      <c r="O145" s="55"/>
    </row>
    <row r="146" spans="1:15" s="61" customFormat="1" ht="24.95" customHeight="1" x14ac:dyDescent="0.25">
      <c r="A146" s="83" t="s">
        <v>264</v>
      </c>
      <c r="B146" s="58">
        <v>2100038807</v>
      </c>
      <c r="C146" s="82" t="s">
        <v>265</v>
      </c>
      <c r="D146" s="80">
        <v>10</v>
      </c>
      <c r="E146" s="78"/>
      <c r="F146" s="125">
        <v>48</v>
      </c>
      <c r="G146" s="60">
        <f t="shared" si="2"/>
        <v>480</v>
      </c>
      <c r="N146" s="55"/>
      <c r="O146" s="55"/>
    </row>
    <row r="147" spans="1:15" s="61" customFormat="1" ht="24.95" customHeight="1" x14ac:dyDescent="0.25">
      <c r="A147" s="83" t="s">
        <v>266</v>
      </c>
      <c r="B147" s="58">
        <v>200316799</v>
      </c>
      <c r="C147" s="82" t="s">
        <v>267</v>
      </c>
      <c r="D147" s="80">
        <v>10</v>
      </c>
      <c r="E147" s="78"/>
      <c r="F147" s="125">
        <v>48</v>
      </c>
      <c r="G147" s="60">
        <f t="shared" si="2"/>
        <v>480</v>
      </c>
      <c r="N147" s="55"/>
      <c r="O147" s="55"/>
    </row>
    <row r="148" spans="1:15" s="61" customFormat="1" ht="24.95" customHeight="1" x14ac:dyDescent="0.25">
      <c r="A148" s="83" t="s">
        <v>268</v>
      </c>
      <c r="B148" s="58">
        <v>200316800</v>
      </c>
      <c r="C148" s="82" t="s">
        <v>269</v>
      </c>
      <c r="D148" s="80">
        <v>9</v>
      </c>
      <c r="E148" s="78"/>
      <c r="F148" s="125">
        <v>48</v>
      </c>
      <c r="G148" s="60">
        <f t="shared" si="2"/>
        <v>432</v>
      </c>
      <c r="N148" s="55"/>
      <c r="O148" s="55"/>
    </row>
    <row r="149" spans="1:15" s="61" customFormat="1" ht="24.95" customHeight="1" x14ac:dyDescent="0.25">
      <c r="A149" s="83" t="s">
        <v>268</v>
      </c>
      <c r="B149" s="58">
        <v>220344114</v>
      </c>
      <c r="C149" s="82" t="s">
        <v>269</v>
      </c>
      <c r="D149" s="80">
        <v>1</v>
      </c>
      <c r="E149" s="78"/>
      <c r="F149" s="125">
        <v>48</v>
      </c>
      <c r="G149" s="60">
        <f t="shared" si="2"/>
        <v>48</v>
      </c>
      <c r="N149" s="55"/>
      <c r="O149" s="55"/>
    </row>
    <row r="150" spans="1:15" s="61" customFormat="1" ht="24.95" customHeight="1" x14ac:dyDescent="0.25">
      <c r="A150" s="83" t="s">
        <v>270</v>
      </c>
      <c r="B150" s="58">
        <v>2200067735</v>
      </c>
      <c r="C150" s="82" t="s">
        <v>271</v>
      </c>
      <c r="D150" s="80">
        <v>10</v>
      </c>
      <c r="E150" s="78"/>
      <c r="F150" s="125">
        <v>48</v>
      </c>
      <c r="G150" s="60">
        <f t="shared" si="2"/>
        <v>480</v>
      </c>
      <c r="N150" s="55"/>
      <c r="O150" s="55"/>
    </row>
    <row r="151" spans="1:15" s="61" customFormat="1" ht="24.95" customHeight="1" x14ac:dyDescent="0.25">
      <c r="A151" s="83" t="s">
        <v>272</v>
      </c>
      <c r="B151" s="58">
        <v>201023240</v>
      </c>
      <c r="C151" s="82" t="s">
        <v>273</v>
      </c>
      <c r="D151" s="80">
        <v>2</v>
      </c>
      <c r="E151" s="78"/>
      <c r="F151" s="125">
        <v>48</v>
      </c>
      <c r="G151" s="60">
        <f t="shared" si="2"/>
        <v>96</v>
      </c>
      <c r="N151" s="55"/>
      <c r="O151" s="55"/>
    </row>
    <row r="152" spans="1:15" s="61" customFormat="1" ht="24.95" customHeight="1" x14ac:dyDescent="0.25">
      <c r="A152" s="83" t="s">
        <v>272</v>
      </c>
      <c r="B152" s="58">
        <v>2300001934</v>
      </c>
      <c r="C152" s="82" t="s">
        <v>273</v>
      </c>
      <c r="D152" s="80">
        <v>3</v>
      </c>
      <c r="E152" s="78"/>
      <c r="F152" s="125">
        <v>48</v>
      </c>
      <c r="G152" s="60">
        <f t="shared" si="2"/>
        <v>144</v>
      </c>
      <c r="N152" s="55"/>
      <c r="O152" s="55"/>
    </row>
    <row r="153" spans="1:15" s="61" customFormat="1" ht="24.95" customHeight="1" x14ac:dyDescent="0.25">
      <c r="A153" s="83" t="s">
        <v>272</v>
      </c>
      <c r="B153" s="58">
        <v>2300020672</v>
      </c>
      <c r="C153" s="82" t="s">
        <v>273</v>
      </c>
      <c r="D153" s="80">
        <v>5</v>
      </c>
      <c r="E153" s="78"/>
      <c r="F153" s="125">
        <v>48</v>
      </c>
      <c r="G153" s="60">
        <f t="shared" si="2"/>
        <v>240</v>
      </c>
      <c r="N153" s="55"/>
      <c r="O153" s="55"/>
    </row>
    <row r="154" spans="1:15" s="61" customFormat="1" ht="24.95" customHeight="1" x14ac:dyDescent="0.25">
      <c r="A154" s="83" t="s">
        <v>274</v>
      </c>
      <c r="B154" s="58">
        <v>201023241</v>
      </c>
      <c r="C154" s="82" t="s">
        <v>275</v>
      </c>
      <c r="D154" s="80">
        <v>9</v>
      </c>
      <c r="E154" s="78"/>
      <c r="F154" s="125">
        <v>48</v>
      </c>
      <c r="G154" s="60">
        <f t="shared" si="2"/>
        <v>432</v>
      </c>
      <c r="N154" s="55"/>
      <c r="O154" s="55"/>
    </row>
    <row r="155" spans="1:15" s="61" customFormat="1" ht="24.95" customHeight="1" x14ac:dyDescent="0.25">
      <c r="A155" s="83" t="s">
        <v>274</v>
      </c>
      <c r="B155" s="58">
        <v>2300004184</v>
      </c>
      <c r="C155" s="82" t="s">
        <v>275</v>
      </c>
      <c r="D155" s="80">
        <v>1</v>
      </c>
      <c r="E155" s="78"/>
      <c r="F155" s="125">
        <v>48</v>
      </c>
      <c r="G155" s="60">
        <f t="shared" si="2"/>
        <v>48</v>
      </c>
      <c r="N155" s="55"/>
      <c r="O155" s="55"/>
    </row>
    <row r="156" spans="1:15" s="61" customFormat="1" ht="24.95" customHeight="1" x14ac:dyDescent="0.25">
      <c r="A156" s="83" t="s">
        <v>276</v>
      </c>
      <c r="B156" s="58">
        <v>2200100917</v>
      </c>
      <c r="C156" s="82" t="s">
        <v>277</v>
      </c>
      <c r="D156" s="80">
        <v>10</v>
      </c>
      <c r="E156" s="78"/>
      <c r="F156" s="125">
        <v>48</v>
      </c>
      <c r="G156" s="60">
        <f t="shared" si="2"/>
        <v>480</v>
      </c>
      <c r="N156" s="55"/>
      <c r="O156" s="55"/>
    </row>
    <row r="157" spans="1:15" s="61" customFormat="1" ht="24.95" customHeight="1" x14ac:dyDescent="0.25">
      <c r="A157" s="83" t="s">
        <v>278</v>
      </c>
      <c r="B157" s="58">
        <v>200316805</v>
      </c>
      <c r="C157" s="82" t="s">
        <v>279</v>
      </c>
      <c r="D157" s="80">
        <v>7</v>
      </c>
      <c r="E157" s="78"/>
      <c r="F157" s="125">
        <v>48</v>
      </c>
      <c r="G157" s="60">
        <f t="shared" si="2"/>
        <v>336</v>
      </c>
      <c r="N157" s="55"/>
      <c r="O157" s="55"/>
    </row>
    <row r="158" spans="1:15" s="61" customFormat="1" ht="24.95" customHeight="1" x14ac:dyDescent="0.25">
      <c r="A158" s="83" t="s">
        <v>280</v>
      </c>
      <c r="B158" s="58">
        <v>220316806</v>
      </c>
      <c r="C158" s="82" t="s">
        <v>281</v>
      </c>
      <c r="D158" s="80">
        <v>9</v>
      </c>
      <c r="E158" s="78"/>
      <c r="F158" s="125">
        <v>48</v>
      </c>
      <c r="G158" s="60">
        <f t="shared" si="2"/>
        <v>432</v>
      </c>
      <c r="N158" s="55"/>
      <c r="O158" s="55"/>
    </row>
    <row r="159" spans="1:15" s="61" customFormat="1" ht="24.95" customHeight="1" x14ac:dyDescent="0.25">
      <c r="A159" s="83" t="s">
        <v>282</v>
      </c>
      <c r="B159" s="58">
        <v>220316806</v>
      </c>
      <c r="C159" s="82" t="s">
        <v>283</v>
      </c>
      <c r="D159" s="80">
        <v>1</v>
      </c>
      <c r="E159" s="78"/>
      <c r="F159" s="125">
        <v>48</v>
      </c>
      <c r="G159" s="60">
        <f t="shared" si="2"/>
        <v>48</v>
      </c>
      <c r="N159" s="55"/>
      <c r="O159" s="55"/>
    </row>
    <row r="160" spans="1:15" s="61" customFormat="1" ht="24.95" customHeight="1" x14ac:dyDescent="0.25">
      <c r="A160" s="83"/>
      <c r="B160" s="58"/>
      <c r="C160" s="82"/>
      <c r="D160" s="81">
        <f>SUM(D145:D159)</f>
        <v>91</v>
      </c>
      <c r="E160" s="78"/>
      <c r="F160" s="125"/>
      <c r="G160" s="60"/>
      <c r="N160" s="55"/>
      <c r="O160" s="55"/>
    </row>
    <row r="161" spans="1:15" s="61" customFormat="1" ht="24.95" customHeight="1" x14ac:dyDescent="0.25">
      <c r="A161" s="58" t="s">
        <v>284</v>
      </c>
      <c r="B161" s="58">
        <v>2100022697</v>
      </c>
      <c r="C161" s="82" t="s">
        <v>285</v>
      </c>
      <c r="D161" s="80">
        <v>2</v>
      </c>
      <c r="E161" s="78"/>
      <c r="F161" s="125">
        <v>48</v>
      </c>
      <c r="G161" s="60">
        <f t="shared" si="2"/>
        <v>96</v>
      </c>
      <c r="N161" s="55"/>
      <c r="O161" s="55"/>
    </row>
    <row r="162" spans="1:15" s="61" customFormat="1" ht="24.95" customHeight="1" x14ac:dyDescent="0.25">
      <c r="A162" s="58">
        <v>50102112</v>
      </c>
      <c r="B162" s="58">
        <v>2100022698</v>
      </c>
      <c r="C162" s="82" t="s">
        <v>286</v>
      </c>
      <c r="D162" s="80">
        <v>2</v>
      </c>
      <c r="E162" s="78"/>
      <c r="F162" s="125">
        <v>48</v>
      </c>
      <c r="G162" s="60">
        <f t="shared" si="2"/>
        <v>96</v>
      </c>
      <c r="N162" s="55"/>
      <c r="O162" s="55"/>
    </row>
    <row r="163" spans="1:15" s="61" customFormat="1" ht="24.95" customHeight="1" x14ac:dyDescent="0.25">
      <c r="A163" s="58">
        <v>50102114</v>
      </c>
      <c r="B163" s="58">
        <v>2100028611</v>
      </c>
      <c r="C163" s="82" t="s">
        <v>287</v>
      </c>
      <c r="D163" s="80">
        <v>0</v>
      </c>
      <c r="E163" s="78"/>
      <c r="F163" s="125">
        <v>48</v>
      </c>
      <c r="G163" s="60">
        <f t="shared" si="2"/>
        <v>0</v>
      </c>
      <c r="N163" s="55"/>
      <c r="O163" s="55"/>
    </row>
    <row r="164" spans="1:15" s="61" customFormat="1" ht="24.95" customHeight="1" x14ac:dyDescent="0.25">
      <c r="A164" s="58" t="s">
        <v>288</v>
      </c>
      <c r="B164" s="58" t="s">
        <v>289</v>
      </c>
      <c r="C164" s="82" t="s">
        <v>290</v>
      </c>
      <c r="D164" s="80">
        <v>2</v>
      </c>
      <c r="E164" s="78"/>
      <c r="F164" s="125">
        <v>48</v>
      </c>
      <c r="G164" s="60">
        <f t="shared" si="2"/>
        <v>96</v>
      </c>
      <c r="N164" s="55"/>
      <c r="O164" s="55"/>
    </row>
    <row r="165" spans="1:15" s="61" customFormat="1" ht="24.95" customHeight="1" x14ac:dyDescent="0.25">
      <c r="A165" s="58" t="s">
        <v>291</v>
      </c>
      <c r="B165" s="58">
        <v>2100010645</v>
      </c>
      <c r="C165" s="82" t="s">
        <v>292</v>
      </c>
      <c r="D165" s="80">
        <v>2</v>
      </c>
      <c r="E165" s="78"/>
      <c r="F165" s="125">
        <v>48</v>
      </c>
      <c r="G165" s="60">
        <f t="shared" si="2"/>
        <v>96</v>
      </c>
      <c r="N165" s="55"/>
      <c r="O165" s="55"/>
    </row>
    <row r="166" spans="1:15" s="61" customFormat="1" ht="24.95" customHeight="1" x14ac:dyDescent="0.25">
      <c r="A166" s="58">
        <v>50102120</v>
      </c>
      <c r="B166" s="58">
        <v>2000103047</v>
      </c>
      <c r="C166" s="82" t="s">
        <v>293</v>
      </c>
      <c r="D166" s="80">
        <v>2</v>
      </c>
      <c r="E166" s="78"/>
      <c r="F166" s="125">
        <v>48</v>
      </c>
      <c r="G166" s="60">
        <f t="shared" si="2"/>
        <v>96</v>
      </c>
      <c r="N166" s="55"/>
      <c r="O166" s="55"/>
    </row>
    <row r="167" spans="1:15" s="61" customFormat="1" ht="24.95" customHeight="1" x14ac:dyDescent="0.25">
      <c r="A167" s="58" t="s">
        <v>294</v>
      </c>
      <c r="B167" s="58" t="s">
        <v>295</v>
      </c>
      <c r="C167" s="82" t="s">
        <v>296</v>
      </c>
      <c r="D167" s="80">
        <v>2</v>
      </c>
      <c r="E167" s="78"/>
      <c r="F167" s="125">
        <v>48</v>
      </c>
      <c r="G167" s="60">
        <f t="shared" si="2"/>
        <v>96</v>
      </c>
      <c r="N167" s="55"/>
      <c r="O167" s="55"/>
    </row>
    <row r="168" spans="1:15" s="61" customFormat="1" ht="24.95" customHeight="1" x14ac:dyDescent="0.25">
      <c r="A168" s="58" t="s">
        <v>297</v>
      </c>
      <c r="B168" s="58" t="s">
        <v>298</v>
      </c>
      <c r="C168" s="82" t="s">
        <v>299</v>
      </c>
      <c r="D168" s="80">
        <v>2</v>
      </c>
      <c r="E168" s="78"/>
      <c r="F168" s="125">
        <v>48</v>
      </c>
      <c r="G168" s="60">
        <f t="shared" si="2"/>
        <v>96</v>
      </c>
      <c r="N168" s="55"/>
      <c r="O168" s="55"/>
    </row>
    <row r="169" spans="1:15" s="61" customFormat="1" ht="24.95" customHeight="1" x14ac:dyDescent="0.25">
      <c r="A169" s="58" t="s">
        <v>300</v>
      </c>
      <c r="B169" s="58">
        <v>2100023365</v>
      </c>
      <c r="C169" s="82" t="s">
        <v>301</v>
      </c>
      <c r="D169" s="80">
        <v>2</v>
      </c>
      <c r="E169" s="78"/>
      <c r="F169" s="125">
        <v>48</v>
      </c>
      <c r="G169" s="60">
        <f t="shared" si="2"/>
        <v>96</v>
      </c>
      <c r="N169" s="55"/>
      <c r="O169" s="55"/>
    </row>
    <row r="170" spans="1:15" s="61" customFormat="1" ht="24.95" customHeight="1" x14ac:dyDescent="0.25">
      <c r="A170" s="58" t="s">
        <v>302</v>
      </c>
      <c r="B170" s="58" t="s">
        <v>303</v>
      </c>
      <c r="C170" s="82" t="s">
        <v>304</v>
      </c>
      <c r="D170" s="80">
        <v>2</v>
      </c>
      <c r="E170" s="78"/>
      <c r="F170" s="125">
        <v>48</v>
      </c>
      <c r="G170" s="60">
        <f t="shared" ref="G170:G171" si="15">(D170*F170)</f>
        <v>96</v>
      </c>
      <c r="N170" s="55"/>
      <c r="O170" s="55"/>
    </row>
    <row r="171" spans="1:15" ht="27" customHeight="1" x14ac:dyDescent="0.25">
      <c r="A171" s="58" t="s">
        <v>305</v>
      </c>
      <c r="B171" s="58">
        <v>2100010389</v>
      </c>
      <c r="C171" s="82" t="s">
        <v>306</v>
      </c>
      <c r="D171" s="80">
        <v>2</v>
      </c>
      <c r="E171" s="84"/>
      <c r="F171" s="125">
        <v>48</v>
      </c>
      <c r="G171" s="60">
        <f t="shared" si="15"/>
        <v>96</v>
      </c>
    </row>
    <row r="172" spans="1:15" ht="24.95" customHeight="1" x14ac:dyDescent="0.25">
      <c r="A172" s="86"/>
      <c r="B172" s="86"/>
      <c r="C172" s="87"/>
      <c r="D172" s="73">
        <f>SUM(D161:D171)</f>
        <v>20</v>
      </c>
      <c r="E172" s="84"/>
      <c r="F172" s="126"/>
      <c r="G172" s="85"/>
    </row>
    <row r="173" spans="1:15" ht="24.95" customHeight="1" x14ac:dyDescent="0.25">
      <c r="A173" s="127" t="s">
        <v>361</v>
      </c>
      <c r="B173" s="106">
        <v>210127379</v>
      </c>
      <c r="C173" s="128" t="s">
        <v>362</v>
      </c>
      <c r="D173" s="65">
        <v>5</v>
      </c>
      <c r="E173" s="84"/>
      <c r="F173" s="125">
        <v>25</v>
      </c>
      <c r="G173" s="60">
        <f t="shared" ref="G173:G181" si="16">(D173*F173)</f>
        <v>125</v>
      </c>
    </row>
    <row r="174" spans="1:15" ht="24.95" customHeight="1" x14ac:dyDescent="0.25">
      <c r="A174" s="127" t="s">
        <v>363</v>
      </c>
      <c r="B174" s="106">
        <v>201226140</v>
      </c>
      <c r="C174" s="128" t="s">
        <v>364</v>
      </c>
      <c r="D174" s="65">
        <v>5</v>
      </c>
      <c r="E174" s="84"/>
      <c r="F174" s="125">
        <v>25</v>
      </c>
      <c r="G174" s="60">
        <f t="shared" si="16"/>
        <v>125</v>
      </c>
    </row>
    <row r="175" spans="1:15" ht="24.95" customHeight="1" x14ac:dyDescent="0.25">
      <c r="A175" s="127" t="s">
        <v>365</v>
      </c>
      <c r="B175" s="106">
        <v>2306000619</v>
      </c>
      <c r="C175" s="128" t="s">
        <v>366</v>
      </c>
      <c r="D175" s="65">
        <v>5</v>
      </c>
      <c r="E175" s="84"/>
      <c r="F175" s="125">
        <v>25</v>
      </c>
      <c r="G175" s="60">
        <f t="shared" si="16"/>
        <v>125</v>
      </c>
    </row>
    <row r="176" spans="1:15" ht="24.95" customHeight="1" x14ac:dyDescent="0.25">
      <c r="A176" s="127" t="s">
        <v>367</v>
      </c>
      <c r="B176" s="106">
        <v>2306000620</v>
      </c>
      <c r="C176" s="128" t="s">
        <v>368</v>
      </c>
      <c r="D176" s="65">
        <v>5</v>
      </c>
      <c r="E176" s="84"/>
      <c r="F176" s="125">
        <v>25</v>
      </c>
      <c r="G176" s="60">
        <f t="shared" si="16"/>
        <v>125</v>
      </c>
    </row>
    <row r="177" spans="1:7" ht="24.95" customHeight="1" x14ac:dyDescent="0.25">
      <c r="A177" s="127" t="s">
        <v>369</v>
      </c>
      <c r="B177" s="106">
        <v>201022788</v>
      </c>
      <c r="C177" s="128" t="s">
        <v>370</v>
      </c>
      <c r="D177" s="65">
        <v>4</v>
      </c>
      <c r="E177" s="84"/>
      <c r="F177" s="125">
        <v>25</v>
      </c>
      <c r="G177" s="60">
        <f t="shared" si="16"/>
        <v>100</v>
      </c>
    </row>
    <row r="178" spans="1:7" ht="24.95" customHeight="1" x14ac:dyDescent="0.25">
      <c r="A178" s="127" t="s">
        <v>371</v>
      </c>
      <c r="B178" s="106">
        <v>2306000621</v>
      </c>
      <c r="C178" s="128" t="s">
        <v>372</v>
      </c>
      <c r="D178" s="65">
        <v>1</v>
      </c>
      <c r="E178" s="84"/>
      <c r="F178" s="125">
        <v>25</v>
      </c>
      <c r="G178" s="60">
        <f t="shared" si="16"/>
        <v>25</v>
      </c>
    </row>
    <row r="179" spans="1:7" ht="24.95" customHeight="1" x14ac:dyDescent="0.25">
      <c r="A179" s="127" t="s">
        <v>373</v>
      </c>
      <c r="B179" s="106">
        <v>2306000622</v>
      </c>
      <c r="C179" s="128" t="s">
        <v>374</v>
      </c>
      <c r="D179" s="65">
        <v>5</v>
      </c>
      <c r="E179" s="84"/>
      <c r="F179" s="125">
        <v>25</v>
      </c>
      <c r="G179" s="60">
        <f t="shared" si="16"/>
        <v>125</v>
      </c>
    </row>
    <row r="180" spans="1:7" ht="24.95" customHeight="1" x14ac:dyDescent="0.25">
      <c r="A180" s="127" t="s">
        <v>375</v>
      </c>
      <c r="B180" s="106">
        <v>210127384</v>
      </c>
      <c r="C180" s="128" t="s">
        <v>376</v>
      </c>
      <c r="D180" s="65">
        <v>5</v>
      </c>
      <c r="E180" s="84"/>
      <c r="F180" s="125">
        <v>25</v>
      </c>
      <c r="G180" s="60">
        <f t="shared" si="16"/>
        <v>125</v>
      </c>
    </row>
    <row r="181" spans="1:7" ht="24.95" customHeight="1" x14ac:dyDescent="0.25">
      <c r="A181" s="134">
        <v>309010</v>
      </c>
      <c r="B181" s="134" t="s">
        <v>383</v>
      </c>
      <c r="C181" s="128" t="s">
        <v>377</v>
      </c>
      <c r="D181" s="65">
        <v>1</v>
      </c>
      <c r="E181" s="84"/>
      <c r="F181" s="129">
        <v>720</v>
      </c>
      <c r="G181" s="130">
        <f t="shared" si="16"/>
        <v>720</v>
      </c>
    </row>
    <row r="182" spans="1:7" ht="24.95" customHeight="1" x14ac:dyDescent="0.25">
      <c r="A182" s="88"/>
      <c r="B182" s="88"/>
      <c r="C182" s="89"/>
      <c r="D182" s="90"/>
      <c r="E182" s="91"/>
      <c r="F182" s="126" t="s">
        <v>307</v>
      </c>
      <c r="G182" s="131">
        <f>SUM(G24:G181)</f>
        <v>46775</v>
      </c>
    </row>
    <row r="183" spans="1:7" ht="24.95" customHeight="1" x14ac:dyDescent="0.25">
      <c r="A183" s="88"/>
      <c r="B183" s="88"/>
      <c r="C183" s="89"/>
      <c r="D183" s="90"/>
      <c r="E183" s="91"/>
      <c r="F183" s="126" t="s">
        <v>308</v>
      </c>
      <c r="G183" s="131">
        <f>+G182*0.12</f>
        <v>5613</v>
      </c>
    </row>
    <row r="184" spans="1:7" ht="24.95" customHeight="1" x14ac:dyDescent="0.25">
      <c r="A184" s="93"/>
      <c r="B184" s="94"/>
      <c r="C184" s="91"/>
      <c r="D184" s="95"/>
      <c r="E184" s="91"/>
      <c r="F184" s="126" t="s">
        <v>309</v>
      </c>
      <c r="G184" s="131">
        <f>+G182+G183</f>
        <v>52388</v>
      </c>
    </row>
    <row r="185" spans="1:7" ht="24.95" customHeight="1" x14ac:dyDescent="0.25">
      <c r="A185" s="93"/>
      <c r="B185" s="94"/>
      <c r="C185" s="91"/>
      <c r="D185" s="95"/>
      <c r="E185" s="91"/>
      <c r="F185" s="92"/>
      <c r="G185" s="96"/>
    </row>
    <row r="186" spans="1:7" ht="24.95" customHeight="1" x14ac:dyDescent="0.25">
      <c r="A186" s="97"/>
      <c r="B186" s="98" t="s">
        <v>310</v>
      </c>
      <c r="C186" s="98"/>
      <c r="D186" s="99"/>
      <c r="E186" s="99"/>
      <c r="F186" s="99"/>
      <c r="G186" s="40"/>
    </row>
    <row r="187" spans="1:7" ht="24.95" customHeight="1" x14ac:dyDescent="0.25">
      <c r="A187" s="97"/>
      <c r="B187" s="100" t="s">
        <v>311</v>
      </c>
      <c r="C187" s="100" t="s">
        <v>312</v>
      </c>
      <c r="D187" s="99"/>
      <c r="E187" s="99"/>
      <c r="F187" s="99"/>
      <c r="G187" s="40"/>
    </row>
    <row r="188" spans="1:7" ht="24.95" customHeight="1" x14ac:dyDescent="0.25">
      <c r="A188" s="97"/>
      <c r="B188" s="101"/>
      <c r="C188" s="100" t="s">
        <v>313</v>
      </c>
      <c r="D188" s="99"/>
      <c r="E188" s="99"/>
      <c r="F188" s="99"/>
      <c r="G188" s="90"/>
    </row>
    <row r="189" spans="1:7" ht="24.95" customHeight="1" x14ac:dyDescent="0.25">
      <c r="A189" s="97"/>
      <c r="B189" s="65">
        <v>1</v>
      </c>
      <c r="C189" s="87" t="s">
        <v>314</v>
      </c>
      <c r="D189" s="102"/>
      <c r="E189" s="102"/>
      <c r="F189" s="102"/>
      <c r="G189" s="39"/>
    </row>
    <row r="190" spans="1:7" ht="24.95" customHeight="1" x14ac:dyDescent="0.25">
      <c r="A190" s="97"/>
      <c r="B190" s="103">
        <v>1</v>
      </c>
      <c r="C190" s="87" t="s">
        <v>315</v>
      </c>
      <c r="D190" s="104"/>
      <c r="E190" s="104"/>
      <c r="F190" s="104"/>
      <c r="G190" s="105"/>
    </row>
    <row r="191" spans="1:7" ht="24.95" customHeight="1" x14ac:dyDescent="0.25">
      <c r="A191" s="97"/>
      <c r="B191" s="65">
        <v>1</v>
      </c>
      <c r="C191" s="87" t="s">
        <v>316</v>
      </c>
      <c r="D191" s="104"/>
      <c r="E191" s="104"/>
      <c r="F191" s="104"/>
      <c r="G191" s="105"/>
    </row>
    <row r="192" spans="1:7" ht="24.95" customHeight="1" x14ac:dyDescent="0.25">
      <c r="A192" s="97"/>
      <c r="B192" s="65">
        <v>1</v>
      </c>
      <c r="C192" s="87" t="s">
        <v>317</v>
      </c>
      <c r="D192" s="104"/>
      <c r="E192" s="104"/>
      <c r="F192" s="104"/>
      <c r="G192" s="105"/>
    </row>
    <row r="193" spans="1:7" ht="24.95" customHeight="1" x14ac:dyDescent="0.25">
      <c r="A193" s="97"/>
      <c r="B193" s="65">
        <v>1</v>
      </c>
      <c r="C193" s="87" t="s">
        <v>318</v>
      </c>
      <c r="D193" s="104"/>
      <c r="E193" s="104"/>
      <c r="F193" s="104"/>
      <c r="G193" s="105"/>
    </row>
    <row r="194" spans="1:7" ht="24.95" customHeight="1" x14ac:dyDescent="0.25">
      <c r="A194" s="97"/>
      <c r="B194" s="65">
        <v>1</v>
      </c>
      <c r="C194" s="87" t="s">
        <v>319</v>
      </c>
      <c r="D194" s="104"/>
      <c r="E194" s="104"/>
      <c r="F194" s="104"/>
      <c r="G194" s="105"/>
    </row>
    <row r="195" spans="1:7" ht="24.95" customHeight="1" x14ac:dyDescent="0.25">
      <c r="A195" s="97"/>
      <c r="B195" s="65">
        <v>1</v>
      </c>
      <c r="C195" s="87" t="s">
        <v>320</v>
      </c>
      <c r="D195" s="104"/>
      <c r="E195" s="104"/>
      <c r="F195" s="104"/>
      <c r="G195" s="105"/>
    </row>
    <row r="196" spans="1:7" ht="24.95" customHeight="1" x14ac:dyDescent="0.25">
      <c r="A196" s="97"/>
      <c r="B196" s="65">
        <v>1</v>
      </c>
      <c r="C196" s="87" t="s">
        <v>321</v>
      </c>
      <c r="D196" s="104"/>
      <c r="E196" s="104"/>
      <c r="F196" s="104"/>
      <c r="G196" s="105"/>
    </row>
    <row r="197" spans="1:7" ht="24.95" customHeight="1" x14ac:dyDescent="0.25">
      <c r="A197" s="97"/>
      <c r="B197" s="65">
        <v>1</v>
      </c>
      <c r="C197" s="87" t="s">
        <v>322</v>
      </c>
      <c r="D197" s="104"/>
      <c r="E197" s="104"/>
      <c r="F197" s="104"/>
      <c r="G197" s="105"/>
    </row>
    <row r="198" spans="1:7" ht="24.95" customHeight="1" x14ac:dyDescent="0.25">
      <c r="A198" s="97"/>
      <c r="B198" s="106">
        <v>2</v>
      </c>
      <c r="C198" s="87" t="s">
        <v>323</v>
      </c>
      <c r="D198" s="104"/>
      <c r="E198" s="104"/>
      <c r="F198" s="104"/>
      <c r="G198" s="105"/>
    </row>
    <row r="199" spans="1:7" ht="24.95" customHeight="1" x14ac:dyDescent="0.25">
      <c r="A199" s="97"/>
      <c r="B199" s="65">
        <v>2</v>
      </c>
      <c r="C199" s="87" t="s">
        <v>324</v>
      </c>
      <c r="D199" s="104"/>
      <c r="E199" s="104"/>
      <c r="F199" s="104"/>
      <c r="G199" s="105"/>
    </row>
    <row r="200" spans="1:7" ht="24.95" customHeight="1" x14ac:dyDescent="0.25">
      <c r="A200" s="97"/>
      <c r="B200" s="65">
        <v>1</v>
      </c>
      <c r="C200" s="87" t="s">
        <v>325</v>
      </c>
      <c r="D200" s="104"/>
      <c r="E200" s="104"/>
      <c r="F200" s="104"/>
      <c r="G200" s="105"/>
    </row>
    <row r="201" spans="1:7" ht="24.95" customHeight="1" x14ac:dyDescent="0.25">
      <c r="A201" s="97"/>
      <c r="B201" s="65">
        <v>2</v>
      </c>
      <c r="C201" s="87" t="s">
        <v>326</v>
      </c>
      <c r="D201" s="104"/>
      <c r="E201" s="104"/>
      <c r="F201" s="104"/>
      <c r="G201" s="105"/>
    </row>
    <row r="202" spans="1:7" ht="24.95" customHeight="1" x14ac:dyDescent="0.25">
      <c r="A202" s="97"/>
      <c r="B202" s="65">
        <v>2</v>
      </c>
      <c r="C202" s="87" t="s">
        <v>327</v>
      </c>
      <c r="D202" s="104"/>
      <c r="E202" s="104"/>
      <c r="F202" s="104"/>
      <c r="G202" s="39"/>
    </row>
    <row r="203" spans="1:7" ht="24.95" customHeight="1" x14ac:dyDescent="0.25">
      <c r="A203" s="97"/>
      <c r="B203" s="65">
        <v>2</v>
      </c>
      <c r="C203" s="87" t="s">
        <v>328</v>
      </c>
      <c r="D203" s="104"/>
      <c r="E203" s="104"/>
      <c r="F203" s="104"/>
      <c r="G203" s="39"/>
    </row>
    <row r="204" spans="1:7" ht="24.95" customHeight="1" x14ac:dyDescent="0.25">
      <c r="A204" s="97"/>
      <c r="B204" s="65">
        <v>2</v>
      </c>
      <c r="C204" s="87" t="s">
        <v>329</v>
      </c>
      <c r="D204" s="99"/>
      <c r="E204" s="99"/>
      <c r="F204" s="99"/>
      <c r="G204" s="39"/>
    </row>
    <row r="205" spans="1:7" ht="24.95" customHeight="1" x14ac:dyDescent="0.25">
      <c r="A205" s="97"/>
      <c r="B205" s="65">
        <v>2</v>
      </c>
      <c r="C205" s="87" t="s">
        <v>330</v>
      </c>
      <c r="D205" s="104"/>
      <c r="E205" s="104"/>
      <c r="F205" s="104"/>
      <c r="G205" s="105"/>
    </row>
    <row r="206" spans="1:7" ht="24.95" customHeight="1" x14ac:dyDescent="0.25">
      <c r="A206" s="97"/>
      <c r="B206" s="65">
        <v>1</v>
      </c>
      <c r="C206" s="87" t="s">
        <v>331</v>
      </c>
      <c r="D206" s="104"/>
      <c r="E206" s="104"/>
      <c r="F206" s="104"/>
      <c r="G206" s="105"/>
    </row>
    <row r="207" spans="1:7" ht="24.95" customHeight="1" x14ac:dyDescent="0.25">
      <c r="A207" s="97"/>
      <c r="B207" s="65"/>
      <c r="C207" s="87" t="s">
        <v>332</v>
      </c>
      <c r="D207" s="104"/>
      <c r="E207" s="104"/>
      <c r="F207" s="104"/>
      <c r="G207" s="105"/>
    </row>
    <row r="208" spans="1:7" ht="24.95" customHeight="1" x14ac:dyDescent="0.25">
      <c r="A208" s="97"/>
      <c r="B208" s="65">
        <f>SUM(B189:B207)</f>
        <v>25</v>
      </c>
      <c r="C208" s="87"/>
      <c r="D208" s="104"/>
      <c r="E208" s="104"/>
      <c r="F208" s="104"/>
      <c r="G208" s="105"/>
    </row>
    <row r="209" spans="1:7" ht="24.95" customHeight="1" x14ac:dyDescent="0.25">
      <c r="A209" s="97"/>
      <c r="B209" s="6"/>
      <c r="C209" s="6"/>
      <c r="D209" s="104"/>
      <c r="E209" s="104"/>
      <c r="F209" s="104"/>
      <c r="G209" s="105"/>
    </row>
    <row r="210" spans="1:7" ht="24.95" customHeight="1" x14ac:dyDescent="0.25">
      <c r="A210" s="97"/>
      <c r="B210" s="107"/>
      <c r="C210" s="73" t="s">
        <v>333</v>
      </c>
      <c r="D210" s="104"/>
      <c r="E210" s="104"/>
      <c r="F210" s="104"/>
      <c r="G210" s="105"/>
    </row>
    <row r="211" spans="1:7" ht="24.95" customHeight="1" x14ac:dyDescent="0.25">
      <c r="A211" s="97"/>
      <c r="B211" s="103">
        <v>1</v>
      </c>
      <c r="C211" s="101" t="s">
        <v>334</v>
      </c>
      <c r="D211" s="104"/>
      <c r="E211" s="104"/>
      <c r="F211" s="104"/>
      <c r="G211" s="105"/>
    </row>
    <row r="212" spans="1:7" ht="24.95" customHeight="1" x14ac:dyDescent="0.25">
      <c r="A212" s="97"/>
      <c r="B212" s="65">
        <v>1</v>
      </c>
      <c r="C212" s="87" t="s">
        <v>335</v>
      </c>
      <c r="D212" s="104"/>
      <c r="E212" s="104"/>
      <c r="F212" s="104"/>
      <c r="G212" s="105"/>
    </row>
    <row r="213" spans="1:7" ht="24.95" customHeight="1" x14ac:dyDescent="0.25">
      <c r="A213" s="97"/>
      <c r="B213" s="65">
        <v>1</v>
      </c>
      <c r="C213" s="87" t="s">
        <v>336</v>
      </c>
      <c r="D213" s="104"/>
      <c r="E213" s="104"/>
      <c r="F213" s="104"/>
      <c r="G213" s="105"/>
    </row>
    <row r="214" spans="1:7" ht="24.95" customHeight="1" x14ac:dyDescent="0.25">
      <c r="A214" s="97"/>
      <c r="B214" s="65">
        <v>1</v>
      </c>
      <c r="C214" s="87" t="s">
        <v>337</v>
      </c>
      <c r="D214" s="104"/>
      <c r="E214" s="104"/>
      <c r="F214" s="104"/>
      <c r="G214" s="105"/>
    </row>
    <row r="215" spans="1:7" ht="24.95" customHeight="1" x14ac:dyDescent="0.25">
      <c r="A215" s="97"/>
      <c r="B215" s="65">
        <v>1</v>
      </c>
      <c r="C215" s="87" t="s">
        <v>338</v>
      </c>
      <c r="D215" s="104"/>
      <c r="E215" s="104"/>
      <c r="F215" s="104"/>
      <c r="G215" s="105"/>
    </row>
    <row r="216" spans="1:7" ht="24.95" customHeight="1" x14ac:dyDescent="0.25">
      <c r="A216" s="97"/>
      <c r="B216" s="65">
        <v>1</v>
      </c>
      <c r="C216" s="87" t="s">
        <v>339</v>
      </c>
      <c r="D216" s="104"/>
      <c r="E216" s="104"/>
      <c r="F216" s="104"/>
      <c r="G216" s="105"/>
    </row>
    <row r="217" spans="1:7" ht="24.95" customHeight="1" x14ac:dyDescent="0.25">
      <c r="A217" s="97"/>
      <c r="B217" s="65">
        <v>1</v>
      </c>
      <c r="C217" s="87" t="s">
        <v>340</v>
      </c>
      <c r="D217" s="104"/>
      <c r="E217" s="104"/>
      <c r="F217" s="104"/>
      <c r="G217" s="105"/>
    </row>
    <row r="218" spans="1:7" ht="24.95" customHeight="1" x14ac:dyDescent="0.25">
      <c r="A218" s="97"/>
      <c r="B218" s="65">
        <v>1</v>
      </c>
      <c r="C218" s="87" t="s">
        <v>341</v>
      </c>
      <c r="D218" s="104"/>
      <c r="E218" s="104"/>
      <c r="F218" s="104"/>
      <c r="G218" s="105"/>
    </row>
    <row r="219" spans="1:7" ht="24.95" customHeight="1" x14ac:dyDescent="0.25">
      <c r="A219" s="97"/>
      <c r="B219" s="65">
        <v>1</v>
      </c>
      <c r="C219" s="87" t="s">
        <v>342</v>
      </c>
      <c r="D219" s="104"/>
      <c r="E219" s="104"/>
      <c r="F219" s="104"/>
      <c r="G219" s="105"/>
    </row>
    <row r="220" spans="1:7" ht="24.95" customHeight="1" x14ac:dyDescent="0.25">
      <c r="A220" s="97"/>
      <c r="B220" s="103">
        <v>1</v>
      </c>
      <c r="C220" s="87" t="s">
        <v>343</v>
      </c>
      <c r="D220" s="108"/>
      <c r="E220" s="108"/>
      <c r="F220" s="108"/>
      <c r="G220" s="66"/>
    </row>
    <row r="221" spans="1:7" ht="24.95" customHeight="1" x14ac:dyDescent="0.25">
      <c r="A221" s="97"/>
      <c r="B221" s="103">
        <v>1</v>
      </c>
      <c r="C221" s="87" t="s">
        <v>344</v>
      </c>
      <c r="D221" s="109"/>
      <c r="E221" s="109"/>
      <c r="F221" s="109"/>
      <c r="G221" s="110"/>
    </row>
    <row r="222" spans="1:7" ht="24.95" customHeight="1" x14ac:dyDescent="0.25">
      <c r="A222" s="97"/>
      <c r="B222" s="65">
        <v>1</v>
      </c>
      <c r="C222" s="87" t="s">
        <v>345</v>
      </c>
      <c r="D222" s="109"/>
      <c r="E222" s="109"/>
      <c r="F222" s="109"/>
      <c r="G222" s="110"/>
    </row>
    <row r="223" spans="1:7" ht="24.95" customHeight="1" x14ac:dyDescent="0.25">
      <c r="A223" s="97"/>
      <c r="B223" s="65">
        <v>1</v>
      </c>
      <c r="C223" s="87" t="s">
        <v>346</v>
      </c>
      <c r="D223" s="109"/>
      <c r="E223" s="109"/>
      <c r="F223" s="109"/>
      <c r="G223" s="110"/>
    </row>
    <row r="224" spans="1:7" ht="24.95" customHeight="1" x14ac:dyDescent="0.25">
      <c r="A224" s="97"/>
      <c r="B224" s="100">
        <v>12</v>
      </c>
      <c r="C224" s="100"/>
      <c r="D224" s="111"/>
      <c r="E224" s="111"/>
      <c r="F224" s="111"/>
      <c r="G224" s="110"/>
    </row>
    <row r="225" spans="1:8" ht="24.95" customHeight="1" x14ac:dyDescent="0.25">
      <c r="A225" s="97"/>
      <c r="B225" s="100"/>
      <c r="C225" s="100"/>
      <c r="D225" s="111"/>
      <c r="E225" s="111"/>
      <c r="F225" s="111"/>
      <c r="G225" s="110"/>
    </row>
    <row r="226" spans="1:8" ht="24.95" customHeight="1" x14ac:dyDescent="0.25">
      <c r="A226" s="97"/>
      <c r="B226" s="90"/>
      <c r="C226" s="90"/>
      <c r="D226" s="111"/>
      <c r="E226" s="111"/>
      <c r="F226" s="111"/>
      <c r="G226" s="110"/>
    </row>
    <row r="227" spans="1:8" ht="24.95" customHeight="1" x14ac:dyDescent="0.25">
      <c r="A227" s="97"/>
      <c r="B227" s="90"/>
      <c r="C227" s="90"/>
      <c r="D227" s="111"/>
      <c r="E227" s="111"/>
      <c r="F227" s="111"/>
      <c r="G227" s="110"/>
    </row>
    <row r="228" spans="1:8" s="89" customFormat="1" ht="24.95" customHeight="1" x14ac:dyDescent="0.25">
      <c r="A228" s="104"/>
      <c r="B228" s="94"/>
      <c r="C228" s="104"/>
      <c r="D228" s="104"/>
      <c r="E228" s="104"/>
      <c r="F228" s="104"/>
      <c r="H228" s="112"/>
    </row>
    <row r="229" spans="1:8" s="89" customFormat="1" ht="24.95" customHeight="1" x14ac:dyDescent="0.25">
      <c r="A229" s="104"/>
      <c r="B229" s="99" t="s">
        <v>347</v>
      </c>
      <c r="C229" s="113" t="s">
        <v>348</v>
      </c>
      <c r="D229" s="104"/>
      <c r="E229" s="104"/>
      <c r="F229" s="104"/>
      <c r="H229" s="112"/>
    </row>
    <row r="230" spans="1:8" s="89" customFormat="1" ht="24.95" customHeight="1" x14ac:dyDescent="0.25">
      <c r="A230" s="104"/>
      <c r="B230" s="114"/>
      <c r="C230" s="113" t="s">
        <v>349</v>
      </c>
      <c r="D230" s="104"/>
      <c r="E230" s="104"/>
      <c r="F230" s="104"/>
      <c r="H230" s="112"/>
    </row>
    <row r="231" spans="1:8" s="89" customFormat="1" ht="24.95" customHeight="1" x14ac:dyDescent="0.25">
      <c r="A231" s="104"/>
      <c r="B231" s="114"/>
      <c r="C231" s="113" t="s">
        <v>350</v>
      </c>
      <c r="D231" s="104"/>
      <c r="E231" s="104"/>
      <c r="F231" s="104"/>
      <c r="H231" s="112"/>
    </row>
    <row r="232" spans="1:8" s="89" customFormat="1" ht="24.95" customHeight="1" x14ac:dyDescent="0.25">
      <c r="A232" s="104"/>
      <c r="B232" s="114"/>
      <c r="C232" s="113" t="s">
        <v>351</v>
      </c>
      <c r="D232" s="104"/>
      <c r="E232" s="104"/>
      <c r="F232" s="104"/>
      <c r="H232" s="112"/>
    </row>
    <row r="233" spans="1:8" s="89" customFormat="1" ht="24.95" customHeight="1" x14ac:dyDescent="0.25">
      <c r="A233" s="104"/>
      <c r="B233" s="114"/>
      <c r="C233" s="113" t="s">
        <v>352</v>
      </c>
      <c r="D233" s="104"/>
      <c r="E233" s="104"/>
      <c r="F233" s="104"/>
      <c r="H233" s="112"/>
    </row>
    <row r="234" spans="1:8" s="89" customFormat="1" ht="24.95" customHeight="1" x14ac:dyDescent="0.25">
      <c r="A234" s="104"/>
      <c r="B234" s="114"/>
      <c r="C234" s="113"/>
      <c r="D234" s="104"/>
      <c r="E234" s="104"/>
      <c r="F234" s="104"/>
      <c r="H234" s="112"/>
    </row>
    <row r="235" spans="1:8" s="89" customFormat="1" ht="24.95" customHeight="1" x14ac:dyDescent="0.25">
      <c r="A235" s="104"/>
      <c r="B235" s="115" t="s">
        <v>11</v>
      </c>
      <c r="C235" s="116" t="s">
        <v>353</v>
      </c>
      <c r="D235" s="104"/>
      <c r="E235" s="104"/>
      <c r="F235" s="104"/>
      <c r="H235" s="112"/>
    </row>
    <row r="236" spans="1:8" s="89" customFormat="1" ht="24.95" customHeight="1" x14ac:dyDescent="0.25">
      <c r="A236" s="104"/>
      <c r="B236" s="115"/>
      <c r="C236" s="116" t="s">
        <v>354</v>
      </c>
      <c r="D236" s="104"/>
      <c r="E236" s="104"/>
      <c r="F236" s="104"/>
      <c r="H236" s="112"/>
    </row>
    <row r="237" spans="1:8" s="89" customFormat="1" ht="24.95" customHeight="1" x14ac:dyDescent="0.25">
      <c r="A237" s="104"/>
      <c r="B237" s="115"/>
      <c r="C237" s="116" t="s">
        <v>355</v>
      </c>
      <c r="D237" s="104"/>
      <c r="E237" s="104"/>
      <c r="F237" s="104"/>
      <c r="H237" s="112"/>
    </row>
    <row r="238" spans="1:8" s="89" customFormat="1" ht="24.95" customHeight="1" x14ac:dyDescent="0.3">
      <c r="A238" s="104"/>
      <c r="B238" s="117"/>
      <c r="C238" s="118"/>
      <c r="D238" s="104"/>
      <c r="E238" s="104"/>
      <c r="F238" s="104"/>
      <c r="H238" s="112"/>
    </row>
    <row r="239" spans="1:8" s="89" customFormat="1" ht="24.95" customHeight="1" x14ac:dyDescent="0.3">
      <c r="A239" s="104"/>
      <c r="B239" s="117"/>
      <c r="C239" s="118"/>
      <c r="D239" s="104"/>
      <c r="E239" s="104"/>
      <c r="F239" s="104"/>
      <c r="H239" s="112"/>
    </row>
    <row r="240" spans="1:8" s="89" customFormat="1" ht="24.95" customHeight="1" x14ac:dyDescent="0.3">
      <c r="A240" s="104"/>
      <c r="B240" s="117"/>
      <c r="C240" s="118"/>
      <c r="D240" s="104"/>
      <c r="E240" s="104"/>
      <c r="F240" s="104"/>
      <c r="H240" s="112"/>
    </row>
    <row r="241" spans="1:8" s="89" customFormat="1" ht="24.95" customHeight="1" x14ac:dyDescent="0.25">
      <c r="A241" s="104"/>
      <c r="B241" s="112"/>
      <c r="C241" s="112"/>
      <c r="D241" s="104"/>
      <c r="E241" s="104"/>
      <c r="F241" s="104"/>
      <c r="H241" s="112"/>
    </row>
    <row r="242" spans="1:8" s="89" customFormat="1" ht="24.95" customHeight="1" x14ac:dyDescent="0.25">
      <c r="A242" s="104"/>
      <c r="B242" s="112"/>
      <c r="C242" s="112"/>
      <c r="D242" s="104"/>
      <c r="E242" s="104"/>
      <c r="F242" s="104"/>
      <c r="H242" s="112"/>
    </row>
    <row r="243" spans="1:8" s="89" customFormat="1" ht="24.95" customHeight="1" thickBot="1" x14ac:dyDescent="0.3">
      <c r="A243" s="104"/>
      <c r="B243" s="89" t="s">
        <v>356</v>
      </c>
      <c r="C243" s="119"/>
      <c r="D243" s="104"/>
      <c r="E243" s="104"/>
      <c r="F243" s="104"/>
      <c r="H243" s="112"/>
    </row>
    <row r="244" spans="1:8" s="89" customFormat="1" ht="24.95" customHeight="1" x14ac:dyDescent="0.25">
      <c r="A244" s="104"/>
      <c r="B244"/>
      <c r="C244"/>
      <c r="D244" s="104"/>
      <c r="E244" s="104"/>
      <c r="F244" s="104"/>
      <c r="H244" s="112"/>
    </row>
    <row r="245" spans="1:8" s="89" customFormat="1" ht="24.95" customHeight="1" x14ac:dyDescent="0.25">
      <c r="A245" s="104"/>
      <c r="B245"/>
      <c r="C245"/>
      <c r="D245" s="104"/>
      <c r="E245" s="104"/>
      <c r="F245" s="104"/>
      <c r="H245" s="112"/>
    </row>
    <row r="246" spans="1:8" s="18" customFormat="1" ht="24.95" customHeight="1" thickBot="1" x14ac:dyDescent="0.3">
      <c r="A246" s="104"/>
      <c r="B246" s="89" t="s">
        <v>357</v>
      </c>
      <c r="C246" s="119"/>
      <c r="D246" s="104"/>
      <c r="E246" s="104"/>
      <c r="F246" s="104"/>
    </row>
    <row r="247" spans="1:8" s="18" customFormat="1" ht="24.95" customHeight="1" x14ac:dyDescent="0.25">
      <c r="A247" s="104"/>
      <c r="B247"/>
      <c r="C247"/>
      <c r="D247" s="104"/>
      <c r="E247" s="104"/>
      <c r="F247" s="104"/>
    </row>
    <row r="248" spans="1:8" s="89" customFormat="1" ht="24.95" customHeight="1" x14ac:dyDescent="0.25">
      <c r="A248" s="104"/>
      <c r="B248"/>
      <c r="C248"/>
      <c r="D248" s="104"/>
      <c r="E248" s="104"/>
      <c r="F248" s="104"/>
      <c r="H248" s="112"/>
    </row>
    <row r="249" spans="1:8" s="89" customFormat="1" ht="24.95" customHeight="1" thickBot="1" x14ac:dyDescent="0.3">
      <c r="A249" s="104"/>
      <c r="B249" s="89" t="s">
        <v>358</v>
      </c>
      <c r="C249" s="119"/>
      <c r="D249" s="104"/>
      <c r="E249" s="104"/>
      <c r="F249" s="104"/>
      <c r="H249" s="112"/>
    </row>
    <row r="250" spans="1:8" s="122" customFormat="1" ht="24.95" customHeight="1" x14ac:dyDescent="0.25">
      <c r="A250" s="120"/>
      <c r="B250"/>
      <c r="C250"/>
      <c r="D250" s="121"/>
      <c r="E250" s="121"/>
      <c r="F250" s="121"/>
    </row>
    <row r="251" spans="1:8" s="122" customFormat="1" ht="24.95" customHeight="1" x14ac:dyDescent="0.25">
      <c r="A251" s="104"/>
      <c r="B251"/>
      <c r="C251"/>
      <c r="D251" s="121"/>
      <c r="E251" s="121"/>
      <c r="F251" s="121"/>
    </row>
    <row r="252" spans="1:8" ht="24.95" customHeight="1" thickBot="1" x14ac:dyDescent="0.3">
      <c r="A252" s="97"/>
      <c r="B252" s="89" t="s">
        <v>359</v>
      </c>
      <c r="C252" s="119"/>
      <c r="D252" s="123"/>
      <c r="E252" s="123"/>
      <c r="F252" s="123"/>
    </row>
    <row r="253" spans="1:8" ht="24.95" customHeight="1" x14ac:dyDescent="0.25">
      <c r="A253" s="97"/>
      <c r="B253"/>
      <c r="C253"/>
      <c r="D253" s="123"/>
      <c r="E253" s="123"/>
      <c r="F253" s="123"/>
    </row>
    <row r="254" spans="1:8" ht="24.95" customHeight="1" x14ac:dyDescent="0.25">
      <c r="A254" s="97"/>
      <c r="B254"/>
      <c r="C254"/>
      <c r="D254" s="123"/>
      <c r="E254" s="123"/>
      <c r="F254" s="123"/>
    </row>
    <row r="255" spans="1:8" ht="24.95" customHeight="1" thickBot="1" x14ac:dyDescent="0.3">
      <c r="A255" s="97"/>
      <c r="B255" s="89" t="s">
        <v>360</v>
      </c>
      <c r="C255" s="119"/>
      <c r="D255" s="123"/>
      <c r="E255" s="123"/>
      <c r="F255" s="123"/>
    </row>
  </sheetData>
  <mergeCells count="6">
    <mergeCell ref="C2:C3"/>
    <mergeCell ref="D2:E2"/>
    <mergeCell ref="C4:C5"/>
    <mergeCell ref="N9:O10"/>
    <mergeCell ref="A11:B11"/>
    <mergeCell ref="B186:C186"/>
  </mergeCells>
  <conditionalFormatting sqref="A48">
    <cfRule type="duplicateValues" dxfId="4" priority="5"/>
  </conditionalFormatting>
  <conditionalFormatting sqref="A49">
    <cfRule type="duplicateValues" dxfId="3" priority="2"/>
  </conditionalFormatting>
  <conditionalFormatting sqref="A50">
    <cfRule type="duplicateValues" dxfId="2" priority="1"/>
  </conditionalFormatting>
  <conditionalFormatting sqref="A51">
    <cfRule type="duplicateValues" dxfId="1" priority="4"/>
  </conditionalFormatting>
  <conditionalFormatting sqref="A52:A53">
    <cfRule type="duplicateValues" dxfId="0" priority="3"/>
  </conditionalFormatting>
  <dataValidations count="1">
    <dataValidation allowBlank="1" showInputMessage="1" showErrorMessage="1" errorTitle="EQUIVOCACION" error="Debe seleccionar un registro de la lista" promptTitle="Clientes Ortomax" prompt="Lista de Clientes de Ortomax" sqref="C9" xr:uid="{B62B8833-52BF-4E49-A71A-4BC1D54AF04B}"/>
  </dataValidations>
  <pageMargins left="0.31496062992125984" right="0.31496062992125984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2023-11-29T18:02:34Z</cp:lastPrinted>
  <dcterms:created xsi:type="dcterms:W3CDTF">2023-11-29T17:47:04Z</dcterms:created>
  <dcterms:modified xsi:type="dcterms:W3CDTF">2023-11-29T19:11:42Z</dcterms:modified>
</cp:coreProperties>
</file>