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8_{5FE50092-DCD2-4D70-A194-757326C830B6}" xr6:coauthVersionLast="47" xr6:coauthVersionMax="47" xr10:uidLastSave="{00000000-0000-0000-0000-000000000000}"/>
  <bookViews>
    <workbookView xWindow="-120" yWindow="-120" windowWidth="24240" windowHeight="13140" xr2:uid="{1DA49F54-D1FB-4E1E-8258-20C19C1C879B}"/>
  </bookViews>
  <sheets>
    <sheet name="Hoja1" sheetId="1" r:id="rId1"/>
  </sheets>
  <definedNames>
    <definedName name="_xlnm.Print_Area" localSheetId="0">Hoja1!$A$1:$G$195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3" i="1" l="1"/>
  <c r="B155" i="1"/>
  <c r="B143" i="1"/>
  <c r="B124" i="1"/>
  <c r="G96" i="1"/>
  <c r="D95" i="1"/>
  <c r="G94" i="1"/>
  <c r="G93" i="1"/>
  <c r="G92" i="1"/>
  <c r="G91" i="1"/>
  <c r="G90" i="1"/>
  <c r="G89" i="1"/>
  <c r="G88" i="1"/>
  <c r="G87" i="1"/>
  <c r="G86" i="1"/>
  <c r="D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D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C7" i="1"/>
  <c r="G97" i="1" l="1"/>
  <c r="G98" i="1" s="1"/>
  <c r="G9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73E19ED8-D82D-4DCF-ABF3-09B0716D62E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2E3C701D-B960-41F9-B5D9-BDC7AD99D48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FA61694-2A39-411A-98B0-611C0CA6FE4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4BC8AF7D-025C-417D-88FE-8E1CB4BA15F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C11" authorId="0" shapeId="0" xr:uid="{38F3BD01-AE51-4FE3-8281-3E62515BB43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C013FC2-F672-4F3E-B864-81875530674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<sst xmlns="http://schemas.openxmlformats.org/spreadsheetml/2006/main" count="282" uniqueCount="263">
  <si>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</si>
  <si>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</si>
  <si>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</si>
  <si>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</si>
  <si>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</si>
  <si>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</si>
  <si>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</si>
  <si>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</si>
  <si>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</si>
  <si>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</si>
  <si>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</si>
  <si>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</si>
  <si>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</si>
  <si>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</si>
  <si>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</si>
  <si>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</si>
  <si>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</si>
  <si>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</si>
  <si>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</si>
  <si>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</si>
  <si>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</si>
  <si>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</si>
  <si>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</si>
  <si>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</si>
  <si>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</si>
  <si>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</si>
  <si>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</si>
  <si>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</si>
  <si>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</si>
  <si>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</si>
  <si>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</si>
  <si>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</si>
  <si>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</si>
  <si>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</si>
  <si>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</si>
  <si>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</si>
  <si>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</si>
  <si>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</si>
  <si>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</si>
  <si>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</si>
  <si>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</si>
  <si>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</si>
  <si>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</si>
  <si>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</si>
  <si>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</si>
  <si>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</si>
  <si>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</si>
  <si>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</si>
  <si>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</si>
  <si>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</si>
  <si>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</si>
  <si>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</si>
  <si>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</si>
  <si>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</si>
  <si>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</si>
  <si>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</si>
  <si>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</si>
  <si>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</si>
  <si>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</si>
  <si>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</si>
  <si>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</si>
  <si>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</si>
  <si>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</si>
  <si>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</si>
  <si>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</si>
  <si>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</si>
  <si>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</si>
  <si>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</si>
  <si>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</si>
  <si>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</si>
  <si>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</si>
  <si>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</si>
  <si>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</si>
  <si>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</si>
  <si>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</si>
  <si>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</si>
  <si>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</si>
  <si>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</si>
  <si>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</si>
  <si>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</si>
  <si>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</si>
  <si>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</si>
  <si>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</si>
  <si>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</si>
  <si>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</si>
  <si>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</si>
  <si>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</si>
  <si>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</si>
  <si>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</si>
  <si>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</si>
  <si>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</si>
  <si>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</si>
  <si>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</si>
  <si>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</si>
  <si>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</si>
  <si>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</si>
  <si>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</si>
  <si>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</si>
  <si>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</si>
  <si>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</si>
  <si>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</si>
  <si>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</si>
  <si>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</si>
  <si>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</si>
  <si>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</si>
  <si>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</si>
  <si>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</si>
  <si>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</si>
  <si>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</si>
  <si>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</si>
  <si>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</si>
  <si>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</si>
  <si>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</si>
  <si>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</si>
  <si>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</si>
  <si>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</si>
  <si>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</si>
  <si>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</si>
  <si>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</si>
  <si>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</si>
  <si>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</si>
  <si>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</si>
  <si>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</si>
  <si>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</si>
  <si>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</si>
  <si>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</si>
  <si>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</si>
  <si>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</si>
  <si>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</si>
  <si>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</si>
  <si>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</si>
  <si>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</si>
  <si>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</si>
  <si>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</si>
  <si>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</si>
  <si>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</si>
  <si>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</si>
  <si>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</si>
  <si>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</si>
  <si>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</si>
  <si>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</si>
  <si>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</si>
  <si>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</si>
  <si>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</si>
  <si>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</si>
  <si>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</si>
  <si>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</si>
  <si>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</si>
  <si>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</si>
  <si>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</si>
  <si>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</si>
  <si>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</si>
  <si>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</si>
  <si>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</si>
  <si>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</si>
  <si>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</si>
  <si>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</si>
  <si>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</si>
  <si>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</si>
  <si>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2000112135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</si>
  <si>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</si>
  <si>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</si>
  <si>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</si>
  <si>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</si>
  <si>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</si>
  <si>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</si>
  <si>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</si>
  <si>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</si>
  <si>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</si>
  <si>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</si>
  <si>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</si>
  <si>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</si>
  <si>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</si>
  <si>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</si>
  <si>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</si>
  <si>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</si>
  <si>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</si>
  <si>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</si>
  <si>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</si>
  <si>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</si>
  <si>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</si>
  <si>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</si>
  <si>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</si>
  <si>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</si>
  <si>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</si>
  <si>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</si>
  <si>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</si>
  <si>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</si>
  <si>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</si>
  <si>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SUBTOTAL</t>
  </si>
  <si>
    <t>IVA 12%</t>
  </si>
  <si>
    <t>TOTAL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</si>
  <si>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</si>
  <si>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</si>
  <si>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</si>
  <si>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</si>
  <si>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</si>
  <si>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</si>
  <si>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</si>
  <si>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</si>
  <si>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</si>
  <si>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</si>
  <si>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</si>
  <si>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</si>
  <si>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</si>
  <si>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</si>
  <si>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</si>
  <si>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</si>
  <si>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</si>
  <si>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</si>
  <si>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</si>
  <si>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</si>
  <si>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</si>
  <si>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</si>
  <si>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</si>
  <si>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</si>
  <si>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</si>
  <si>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</si>
  <si>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</si>
  <si>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</si>
  <si>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</si>
  <si>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</si>
  <si>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</si>
  <si>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</si>
  <si>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</si>
  <si>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</si>
  <si>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</si>
  <si>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</si>
  <si>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</si>
  <si>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</si>
  <si>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</si>
  <si>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</si>
  <si>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</si>
  <si>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</si>
  <si>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</si>
  <si>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</si>
  <si>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</si>
  <si>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</si>
  <si>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</si>
  <si>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MOTOR AUXEN</t>
  </si>
  <si>
    <t>ADAPTADORES ANCLAJE RAPIDO</t>
  </si>
  <si>
    <t>LLAVE JACOBS</t>
  </si>
  <si>
    <t>INTERCAMBIADOR DE BATERIA</t>
  </si>
  <si>
    <t>PORTA BATERIA</t>
  </si>
  <si>
    <t>BATERIAS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</si>
  <si>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</si>
  <si>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</si>
  <si>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</si>
  <si>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</si>
  <si>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</si>
  <si>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</si>
  <si>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</si>
  <si>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</si>
  <si>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</si>
  <si>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</si>
  <si>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</si>
  <si>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</si>
  <si>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</si>
  <si>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</si>
  <si>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 INQ</t>
  </si>
  <si>
    <t>URBANIZACION TORNERO 3MZ6 SOLAR 15-16-17</t>
  </si>
  <si>
    <t>O992426187001</t>
  </si>
  <si>
    <t>CLINICA 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</si>
</sst>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1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0" xfId="2" applyFont="1" applyAlignment="1">
      <alignment horizontal="left"/>
    </xf>
    <xf numFmtId="0" fontId="9" fillId="0" borderId="0" xfId="2" applyFont="1"/>
    <xf numFmtId="0" fontId="10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1" fillId="0" borderId="10" xfId="2" applyFont="1" applyBorder="1"/>
    <xf numFmtId="0" fontId="11" fillId="0" borderId="11" xfId="2" applyFont="1" applyBorder="1"/>
    <xf numFmtId="0" fontId="10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/>
    </xf>
    <xf numFmtId="0" fontId="11" fillId="0" borderId="13" xfId="2" applyFont="1" applyBorder="1"/>
    <xf numFmtId="0" fontId="14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3" fillId="2" borderId="14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4" fillId="0" borderId="13" xfId="0" applyFont="1" applyBorder="1" applyAlignment="1">
      <alignment horizontal="left"/>
    </xf>
    <xf numFmtId="0" fontId="16" fillId="0" borderId="0" xfId="0" applyFont="1"/>
    <xf numFmtId="0" fontId="14" fillId="2" borderId="14" xfId="0" applyFont="1" applyFill="1" applyBorder="1" applyAlignment="1">
      <alignment vertical="center"/>
    </xf>
    <xf numFmtId="0" fontId="15" fillId="3" borderId="0" xfId="0" applyFont="1" applyFill="1" applyAlignment="1">
      <alignment vertical="center" wrapText="1"/>
    </xf>
    <xf numFmtId="49" fontId="14" fillId="0" borderId="14" xfId="0" applyNumberFormat="1" applyFont="1" applyBorder="1" applyAlignment="1">
      <alignment horizontal="left" vertical="center"/>
    </xf>
    <xf numFmtId="49" fontId="14" fillId="2" borderId="0" xfId="0" applyNumberFormat="1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0" fontId="14" fillId="0" borderId="14" xfId="0" applyFont="1" applyBorder="1" applyAlignment="1">
      <alignment vertical="center"/>
    </xf>
    <xf numFmtId="49" fontId="14" fillId="2" borderId="14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20" fontId="14" fillId="0" borderId="0" xfId="0" applyNumberFormat="1" applyFont="1" applyAlignment="1">
      <alignment horizontal="left" vertical="center"/>
    </xf>
    <xf numFmtId="0" fontId="14" fillId="0" borderId="0" xfId="0" applyFont="1"/>
    <xf numFmtId="0" fontId="3" fillId="0" borderId="0" xfId="0" applyFont="1" applyAlignment="1" applyProtection="1">
      <alignment vertical="top"/>
      <protection locked="0"/>
    </xf>
    <xf numFmtId="165" fontId="14" fillId="0" borderId="14" xfId="0" applyNumberFormat="1" applyFont="1" applyBorder="1" applyAlignment="1">
      <alignment horizontal="left" vertical="center"/>
    </xf>
    <xf numFmtId="20" fontId="14" fillId="0" borderId="14" xfId="0" applyNumberFormat="1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49" fontId="13" fillId="0" borderId="14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9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6" fillId="0" borderId="0" xfId="0" applyFont="1" applyAlignment="1">
      <alignment horizontal="center"/>
    </xf>
    <xf numFmtId="0" fontId="20" fillId="4" borderId="15" xfId="0" applyFont="1" applyFill="1" applyBorder="1"/>
    <xf numFmtId="0" fontId="20" fillId="4" borderId="15" xfId="0" applyFont="1" applyFill="1" applyBorder="1" applyAlignment="1">
      <alignment horizontal="center"/>
    </xf>
    <xf numFmtId="0" fontId="20" fillId="2" borderId="0" xfId="0" applyFont="1" applyFill="1"/>
    <xf numFmtId="0" fontId="5" fillId="5" borderId="14" xfId="0" applyFont="1" applyFill="1" applyBorder="1" applyAlignment="1">
      <alignment horizontal="center" vertical="center"/>
    </xf>
    <xf numFmtId="0" fontId="12" fillId="6" borderId="14" xfId="0" applyFont="1" applyFill="1" applyBorder="1" applyAlignment="1" applyProtection="1">
      <alignment horizontal="center" vertical="center" wrapText="1" readingOrder="1"/>
      <protection locked="0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" fillId="0" borderId="14" xfId="0" applyFont="1" applyBorder="1" applyAlignment="1" applyProtection="1">
      <alignment readingOrder="1"/>
      <protection locked="0"/>
    </xf>
    <xf numFmtId="1" fontId="3" fillId="0" borderId="14" xfId="0" applyNumberFormat="1" applyFont="1" applyBorder="1" applyAlignment="1">
      <alignment horizontal="center"/>
    </xf>
    <xf numFmtId="0" fontId="16" fillId="0" borderId="14" xfId="0" applyFont="1" applyBorder="1"/>
    <xf numFmtId="4" fontId="16" fillId="0" borderId="14" xfId="0" applyNumberFormat="1" applyFont="1" applyBorder="1"/>
    <xf numFmtId="1" fontId="12" fillId="0" borderId="14" xfId="0" applyNumberFormat="1" applyFont="1" applyBorder="1" applyAlignment="1">
      <alignment horizontal="center"/>
    </xf>
    <xf numFmtId="49" fontId="16" fillId="2" borderId="14" xfId="0" applyNumberFormat="1" applyFont="1" applyFill="1" applyBorder="1" applyAlignment="1">
      <alignment horizontal="center"/>
    </xf>
    <xf numFmtId="0" fontId="3" fillId="2" borderId="14" xfId="0" applyFont="1" applyFill="1" applyBorder="1"/>
    <xf numFmtId="49" fontId="16" fillId="7" borderId="14" xfId="0" applyNumberFormat="1" applyFont="1" applyFill="1" applyBorder="1" applyAlignment="1">
      <alignment horizontal="center"/>
    </xf>
    <xf numFmtId="0" fontId="3" fillId="7" borderId="14" xfId="0" applyFont="1" applyFill="1" applyBorder="1"/>
    <xf numFmtId="49" fontId="16" fillId="0" borderId="14" xfId="0" applyNumberFormat="1" applyFont="1" applyBorder="1" applyAlignment="1">
      <alignment horizontal="center"/>
    </xf>
    <xf numFmtId="0" fontId="3" fillId="0" borderId="14" xfId="0" applyFont="1" applyBorder="1"/>
    <xf numFmtId="0" fontId="18" fillId="0" borderId="14" xfId="0" applyFont="1" applyBorder="1" applyAlignment="1">
      <alignment horizontal="left"/>
    </xf>
    <xf numFmtId="1" fontId="12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5" fillId="0" borderId="17" xfId="2" applyFont="1" applyBorder="1" applyAlignment="1">
      <alignment horizontal="center" wrapText="1"/>
    </xf>
    <xf numFmtId="44" fontId="5" fillId="0" borderId="17" xfId="1" applyFont="1" applyFill="1" applyBorder="1" applyAlignment="1"/>
    <xf numFmtId="9" fontId="5" fillId="0" borderId="14" xfId="2" applyNumberFormat="1" applyFont="1" applyBorder="1" applyAlignment="1">
      <alignment horizontal="center" wrapText="1"/>
    </xf>
    <xf numFmtId="44" fontId="5" fillId="0" borderId="14" xfId="1" applyFont="1" applyFill="1" applyBorder="1" applyAlignment="1"/>
    <xf numFmtId="0" fontId="5" fillId="0" borderId="14" xfId="2" applyFont="1" applyBorder="1" applyAlignment="1">
      <alignment horizontal="center" wrapText="1"/>
    </xf>
    <xf numFmtId="4" fontId="16" fillId="0" borderId="0" xfId="0" applyNumberFormat="1" applyFont="1"/>
    <xf numFmtId="3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21" fillId="0" borderId="14" xfId="0" applyFont="1" applyBorder="1"/>
    <xf numFmtId="0" fontId="2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16" fillId="0" borderId="0" xfId="2" applyFont="1" applyAlignment="1">
      <alignment horizontal="left"/>
    </xf>
    <xf numFmtId="0" fontId="16" fillId="0" borderId="0" xfId="2" applyFont="1"/>
    <xf numFmtId="0" fontId="18" fillId="0" borderId="18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21" fillId="0" borderId="0" xfId="0" applyFont="1"/>
    <xf numFmtId="0" fontId="22" fillId="0" borderId="0" xfId="0" applyFont="1"/>
    <xf numFmtId="0" fontId="16" fillId="0" borderId="19" xfId="0" applyFont="1" applyBorder="1"/>
    <xf numFmtId="0" fontId="29" fillId="0" borderId="20" xfId="0" applyFont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3842525A-F1F1-4E10-9E34-DC84E5E66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2D7F0BA-FC99-4ACA-9781-119C13970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F608-6D42-4D37-9838-2E2A82F4F60B}">
  <dimension ref="A1:I195"/>
  <sheetViews>
    <sheetView tabSelected="1" view="pageBreakPreview" zoomScale="60" zoomScaleNormal="100" workbookViewId="0">
      <selection activeCell="E104" sqref="E104"/>
    </sheetView>
  </sheetViews>
  <sheetFormatPr baseColWidth="10" defaultColWidth="11.42578125" defaultRowHeight="15" x14ac:dyDescent="0.2"/>
  <cols>
    <col min="1" max="1" width="21.85546875" style="36" customWidth="1"/>
    <col min="2" max="2" width="19.42578125" style="61" bestFit="1" customWidth="1"/>
    <col min="3" max="3" width="68" style="36" customWidth="1"/>
    <col min="4" max="4" width="23.28515625" style="36" customWidth="1"/>
    <col min="5" max="5" width="24.5703125" style="36" customWidth="1"/>
    <col min="6" max="6" width="15.42578125" style="36" customWidth="1"/>
    <col min="7" max="7" width="19.7109375" style="36" customWidth="1"/>
    <col min="8" max="8" width="14" style="36" customWidth="1"/>
    <col min="9" max="16384" width="11.42578125" style="36"/>
  </cols>
  <sheetData>
    <row r="1" spans="1:9" customFormat="1" ht="24" customHeight="1" thickBot="1" x14ac:dyDescent="0.3">
      <c r="A1" s="1"/>
      <c r="B1" s="2"/>
      <c r="C1" s="3"/>
      <c r="D1" s="3"/>
      <c r="E1" s="3"/>
      <c r="F1" s="3"/>
      <c r="G1" s="1"/>
      <c r="H1" s="4"/>
    </row>
    <row r="2" spans="1:9" customFormat="1" ht="24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10"/>
      <c r="H2" s="4"/>
    </row>
    <row r="3" spans="1:9" customFormat="1" ht="24" customHeight="1" thickBot="1" x14ac:dyDescent="0.4">
      <c r="A3" s="11"/>
      <c r="B3" s="12"/>
      <c r="C3" s="13"/>
      <c r="D3" s="14" t="s">
        <v>2</v>
      </c>
      <c r="E3" s="15"/>
      <c r="F3" s="16"/>
      <c r="G3" s="16"/>
      <c r="H3" s="17"/>
    </row>
    <row r="4" spans="1:9" customFormat="1" ht="24" thickBot="1" x14ac:dyDescent="0.4">
      <c r="A4" s="11"/>
      <c r="B4" s="12"/>
      <c r="C4" s="18" t="s">
        <v>3</v>
      </c>
      <c r="D4" s="19" t="s">
        <v>4</v>
      </c>
      <c r="E4" s="20"/>
      <c r="F4" s="21"/>
      <c r="G4" s="21"/>
      <c r="H4" s="17"/>
      <c r="I4" s="22"/>
    </row>
    <row r="5" spans="1:9" s="1" customFormat="1" ht="20.100000000000001" customHeight="1" thickBot="1" x14ac:dyDescent="0.3">
      <c r="A5" s="23"/>
      <c r="B5" s="24"/>
      <c r="C5" s="25"/>
      <c r="D5" s="26" t="s">
        <v>5</v>
      </c>
      <c r="E5" s="27"/>
      <c r="F5" s="28"/>
      <c r="G5" s="28"/>
      <c r="H5" s="21"/>
      <c r="I5" s="22"/>
    </row>
    <row r="6" spans="1:9" s="1" customFormat="1" ht="20.100000000000001" customHeight="1" x14ac:dyDescent="0.25">
      <c r="A6" s="21"/>
      <c r="B6" s="21"/>
      <c r="C6" s="21"/>
      <c r="D6" s="21"/>
      <c r="E6" s="29"/>
      <c r="F6" s="30"/>
      <c r="H6" s="21"/>
      <c r="I6" s="31"/>
    </row>
    <row r="7" spans="1:9" s="1" customFormat="1" ht="20.100000000000001" customHeight="1" x14ac:dyDescent="0.2">
      <c r="A7" s="32" t="s">
        <v>6</v>
      </c>
      <c r="B7" s="32"/>
      <c r="C7" s="50">
        <f ca="1">NOW()</f>
        <v>45263.59121770833</v>
      </c>
      <c r="D7" s="32" t="s">
        <v>7</v>
      </c>
      <c r="E7" s="33">
        <v>20231101774</v>
      </c>
      <c r="F7" s="34"/>
      <c r="G7" s="34"/>
      <c r="I7" s="31"/>
    </row>
    <row r="8" spans="1:9" s="1" customFormat="1" ht="20.100000000000001" customHeight="1" x14ac:dyDescent="0.25">
      <c r="A8" s="30"/>
      <c r="B8" s="30"/>
      <c r="C8" s="30"/>
      <c r="D8" s="30"/>
      <c r="E8" s="35"/>
      <c r="F8" s="30"/>
      <c r="G8" s="36"/>
      <c r="I8" s="31"/>
    </row>
    <row r="9" spans="1:9" s="1" customFormat="1" ht="20.100000000000001" customHeight="1" x14ac:dyDescent="0.2">
      <c r="A9" s="32" t="s">
        <v>8</v>
      </c>
      <c r="B9" s="32"/>
      <c r="C9" s="37" t="s">
        <v>262</v>
      </c>
      <c r="D9" s="38" t="s">
        <v>9</v>
      </c>
      <c r="E9" s="39" t="s">
        <v>261</v>
      </c>
      <c r="F9" s="40"/>
      <c r="G9" s="40"/>
      <c r="I9" s="31"/>
    </row>
    <row r="10" spans="1:9" s="1" customFormat="1" ht="20.100000000000001" customHeight="1" x14ac:dyDescent="0.25">
      <c r="A10" s="30"/>
      <c r="B10" s="30"/>
      <c r="C10" s="30"/>
      <c r="D10" s="30"/>
      <c r="E10" s="35"/>
      <c r="F10" s="30"/>
      <c r="G10" s="36"/>
      <c r="I10" s="31"/>
    </row>
    <row r="11" spans="1:9" s="1" customFormat="1" ht="25.15" customHeight="1" x14ac:dyDescent="0.2">
      <c r="A11" s="41" t="s">
        <v>10</v>
      </c>
      <c r="B11" s="42"/>
      <c r="C11" s="43" t="s">
        <v>262</v>
      </c>
      <c r="D11" s="38" t="s">
        <v>11</v>
      </c>
      <c r="E11" s="44" t="s">
        <v>259</v>
      </c>
      <c r="F11" s="45"/>
      <c r="G11" s="45"/>
      <c r="I11" s="31"/>
    </row>
    <row r="12" spans="1:9" s="1" customFormat="1" ht="20.100000000000001" customHeight="1" thickBot="1" x14ac:dyDescent="0.3">
      <c r="A12" s="30"/>
      <c r="B12" s="30"/>
      <c r="C12" s="30"/>
      <c r="D12" s="30"/>
      <c r="E12" s="35"/>
      <c r="F12" s="30"/>
      <c r="G12" s="36"/>
      <c r="I12" s="46"/>
    </row>
    <row r="13" spans="1:9" s="1" customFormat="1" ht="20.100000000000001" customHeight="1" thickBot="1" x14ac:dyDescent="0.3">
      <c r="A13" s="32" t="s">
        <v>12</v>
      </c>
      <c r="B13" s="32"/>
      <c r="C13" s="114" t="s">
        <v>260</v>
      </c>
      <c r="D13" s="38" t="s">
        <v>13</v>
      </c>
      <c r="E13" s="43" t="s">
        <v>14</v>
      </c>
      <c r="F13" s="47"/>
      <c r="G13" s="47"/>
      <c r="I13" s="46"/>
    </row>
    <row r="14" spans="1:9" s="1" customFormat="1" ht="20.100000000000001" customHeight="1" x14ac:dyDescent="0.25">
      <c r="A14" s="30"/>
      <c r="B14" s="30"/>
      <c r="C14" s="30"/>
      <c r="D14" s="30"/>
      <c r="E14" s="35"/>
      <c r="F14" s="30"/>
      <c r="G14" s="48"/>
      <c r="H14" s="48"/>
      <c r="I14" s="49"/>
    </row>
    <row r="15" spans="1:9" s="1" customFormat="1" ht="20.100000000000001" customHeight="1" x14ac:dyDescent="0.2">
      <c r="A15" s="32" t="s">
        <v>15</v>
      </c>
      <c r="B15" s="32"/>
      <c r="C15" s="50">
        <v>45263</v>
      </c>
      <c r="D15" s="38" t="s">
        <v>16</v>
      </c>
      <c r="E15" s="51"/>
      <c r="F15" s="52"/>
      <c r="G15" s="53"/>
      <c r="H15" s="53"/>
      <c r="I15" s="49"/>
    </row>
    <row r="16" spans="1:9" s="1" customFormat="1" ht="20.100000000000001" customHeight="1" x14ac:dyDescent="0.25">
      <c r="A16" s="30"/>
      <c r="B16" s="30"/>
      <c r="C16" s="30"/>
      <c r="D16" s="30"/>
      <c r="E16" s="30"/>
      <c r="F16" s="30"/>
      <c r="G16" s="48"/>
      <c r="H16" s="48"/>
      <c r="I16" s="49"/>
    </row>
    <row r="17" spans="1:9" s="1" customFormat="1" ht="20.100000000000001" customHeight="1" x14ac:dyDescent="0.2">
      <c r="A17" s="32" t="s">
        <v>17</v>
      </c>
      <c r="B17" s="32"/>
      <c r="C17" s="43"/>
      <c r="D17" s="53"/>
      <c r="E17" s="52"/>
      <c r="F17" s="47"/>
      <c r="G17" s="47"/>
      <c r="H17" s="53"/>
      <c r="I17" s="49"/>
    </row>
    <row r="18" spans="1:9" s="1" customFormat="1" ht="20.100000000000001" customHeight="1" x14ac:dyDescent="0.25">
      <c r="A18" s="30"/>
      <c r="B18" s="30"/>
      <c r="C18" s="30"/>
      <c r="D18" s="30"/>
      <c r="E18" s="30"/>
      <c r="F18" s="30"/>
      <c r="G18" s="48"/>
      <c r="H18" s="48"/>
      <c r="I18" s="54"/>
    </row>
    <row r="19" spans="1:9" s="1" customFormat="1" ht="20.100000000000001" customHeight="1" x14ac:dyDescent="0.2">
      <c r="A19" s="32" t="s">
        <v>18</v>
      </c>
      <c r="B19" s="32"/>
      <c r="C19" s="43"/>
      <c r="D19" s="38" t="s">
        <v>19</v>
      </c>
      <c r="E19" s="51"/>
      <c r="F19" s="55"/>
      <c r="G19" s="52"/>
      <c r="H19" s="56"/>
      <c r="I19" s="54"/>
    </row>
    <row r="20" spans="1:9" s="1" customFormat="1" ht="20.100000000000001" customHeight="1" x14ac:dyDescent="0.25">
      <c r="A20" s="30"/>
      <c r="B20" s="30"/>
      <c r="C20" s="30"/>
      <c r="D20" s="30"/>
      <c r="E20" s="30"/>
      <c r="F20" s="55"/>
      <c r="G20" s="52"/>
      <c r="H20" s="56"/>
      <c r="I20" s="54"/>
    </row>
    <row r="21" spans="1:9" s="1" customFormat="1" ht="20.100000000000001" customHeight="1" x14ac:dyDescent="0.2">
      <c r="A21" s="32" t="s">
        <v>20</v>
      </c>
      <c r="B21" s="32"/>
      <c r="C21" s="57"/>
      <c r="D21" s="58"/>
      <c r="E21" s="55"/>
      <c r="F21" s="59"/>
      <c r="G21" s="60"/>
      <c r="H21" s="56"/>
      <c r="I21" s="54"/>
    </row>
    <row r="22" spans="1:9" s="1" customFormat="1" ht="20.100000000000001" customHeight="1" x14ac:dyDescent="0.2">
      <c r="A22" s="61"/>
      <c r="B22" s="61"/>
      <c r="C22" s="36"/>
      <c r="D22" s="36"/>
      <c r="E22" s="36"/>
      <c r="F22" s="36"/>
      <c r="G22" s="36"/>
      <c r="H22" s="36"/>
      <c r="I22" s="54"/>
    </row>
    <row r="23" spans="1:9" s="1" customFormat="1" ht="20.100000000000001" customHeight="1" x14ac:dyDescent="0.2">
      <c r="A23" s="62"/>
      <c r="B23" s="63"/>
      <c r="C23" s="62"/>
      <c r="D23" s="62"/>
      <c r="E23" s="62"/>
      <c r="F23" s="62"/>
      <c r="G23" s="62"/>
      <c r="H23" s="64"/>
      <c r="I23" s="54"/>
    </row>
    <row r="24" spans="1:9" s="1" customFormat="1" ht="30" customHeight="1" x14ac:dyDescent="0.2">
      <c r="A24" s="65" t="s">
        <v>21</v>
      </c>
      <c r="B24" s="65" t="s">
        <v>22</v>
      </c>
      <c r="C24" s="65" t="s">
        <v>23</v>
      </c>
      <c r="D24" s="65" t="s">
        <v>24</v>
      </c>
      <c r="E24" s="65" t="s">
        <v>25</v>
      </c>
      <c r="F24" s="66" t="s">
        <v>26</v>
      </c>
      <c r="G24" s="66" t="s">
        <v>27</v>
      </c>
      <c r="I24" s="54"/>
    </row>
    <row r="25" spans="1:9" x14ac:dyDescent="0.2">
      <c r="A25" s="67" t="s">
        <v>28</v>
      </c>
      <c r="B25" s="68">
        <v>200112210</v>
      </c>
      <c r="C25" s="69" t="s">
        <v>29</v>
      </c>
      <c r="D25" s="70">
        <v>4</v>
      </c>
      <c r="E25" s="71"/>
      <c r="F25" s="72">
        <v>48</v>
      </c>
      <c r="G25" s="72">
        <f>+D25*F25</f>
        <v>192</v>
      </c>
    </row>
    <row r="26" spans="1:9" x14ac:dyDescent="0.2">
      <c r="A26" s="67" t="s">
        <v>30</v>
      </c>
      <c r="B26" s="68">
        <v>220647543</v>
      </c>
      <c r="C26" s="69" t="s">
        <v>31</v>
      </c>
      <c r="D26" s="70">
        <v>4</v>
      </c>
      <c r="E26" s="71"/>
      <c r="F26" s="72">
        <v>48</v>
      </c>
      <c r="G26" s="72">
        <f t="shared" ref="G26:G52" si="0">+D26*F26</f>
        <v>192</v>
      </c>
    </row>
    <row r="27" spans="1:9" x14ac:dyDescent="0.2">
      <c r="A27" s="67" t="s">
        <v>32</v>
      </c>
      <c r="B27" s="68">
        <v>2300020057</v>
      </c>
      <c r="C27" s="69" t="s">
        <v>33</v>
      </c>
      <c r="D27" s="70">
        <v>2</v>
      </c>
      <c r="E27" s="71"/>
      <c r="F27" s="72">
        <v>48</v>
      </c>
      <c r="G27" s="72">
        <f t="shared" si="0"/>
        <v>96</v>
      </c>
    </row>
    <row r="28" spans="1:9" x14ac:dyDescent="0.2">
      <c r="A28" s="67" t="s">
        <v>32</v>
      </c>
      <c r="B28" s="68">
        <v>2300021659</v>
      </c>
      <c r="C28" s="69" t="s">
        <v>33</v>
      </c>
      <c r="D28" s="70">
        <v>2</v>
      </c>
      <c r="E28" s="71"/>
      <c r="F28" s="72">
        <v>48</v>
      </c>
      <c r="G28" s="72">
        <f t="shared" si="0"/>
        <v>96</v>
      </c>
    </row>
    <row r="29" spans="1:9" x14ac:dyDescent="0.2">
      <c r="A29" s="67" t="s">
        <v>34</v>
      </c>
      <c r="B29" s="68">
        <v>200112212</v>
      </c>
      <c r="C29" s="69" t="s">
        <v>35</v>
      </c>
      <c r="D29" s="70">
        <v>4</v>
      </c>
      <c r="E29" s="71"/>
      <c r="F29" s="72">
        <v>48</v>
      </c>
      <c r="G29" s="72">
        <f t="shared" si="0"/>
        <v>192</v>
      </c>
    </row>
    <row r="30" spans="1:9" x14ac:dyDescent="0.2">
      <c r="A30" s="67" t="s">
        <v>36</v>
      </c>
      <c r="B30" s="68">
        <v>200112212</v>
      </c>
      <c r="C30" s="69" t="s">
        <v>37</v>
      </c>
      <c r="D30" s="70">
        <v>4</v>
      </c>
      <c r="E30" s="71"/>
      <c r="F30" s="72">
        <v>48</v>
      </c>
      <c r="G30" s="72">
        <f t="shared" si="0"/>
        <v>192</v>
      </c>
    </row>
    <row r="31" spans="1:9" x14ac:dyDescent="0.2">
      <c r="A31" s="67" t="s">
        <v>38</v>
      </c>
      <c r="B31" s="68">
        <v>200112213</v>
      </c>
      <c r="C31" s="69" t="s">
        <v>39</v>
      </c>
      <c r="D31" s="70">
        <v>4</v>
      </c>
      <c r="E31" s="71"/>
      <c r="F31" s="72">
        <v>48</v>
      </c>
      <c r="G31" s="72">
        <f t="shared" si="0"/>
        <v>192</v>
      </c>
    </row>
    <row r="32" spans="1:9" x14ac:dyDescent="0.2">
      <c r="A32" s="67" t="s">
        <v>40</v>
      </c>
      <c r="B32" s="68">
        <v>200112214</v>
      </c>
      <c r="C32" s="69" t="s">
        <v>41</v>
      </c>
      <c r="D32" s="70">
        <v>4</v>
      </c>
      <c r="E32" s="71"/>
      <c r="F32" s="72">
        <v>48</v>
      </c>
      <c r="G32" s="72">
        <f t="shared" si="0"/>
        <v>192</v>
      </c>
    </row>
    <row r="33" spans="1:7" x14ac:dyDescent="0.2">
      <c r="A33" s="67" t="s">
        <v>42</v>
      </c>
      <c r="B33" s="68">
        <v>191211231</v>
      </c>
      <c r="C33" s="69" t="s">
        <v>43</v>
      </c>
      <c r="D33" s="70">
        <v>1</v>
      </c>
      <c r="E33" s="71"/>
      <c r="F33" s="72">
        <v>48</v>
      </c>
      <c r="G33" s="72">
        <f t="shared" si="0"/>
        <v>48</v>
      </c>
    </row>
    <row r="34" spans="1:7" x14ac:dyDescent="0.2">
      <c r="A34" s="67" t="s">
        <v>42</v>
      </c>
      <c r="B34" s="68">
        <v>2300038499</v>
      </c>
      <c r="C34" s="69" t="s">
        <v>43</v>
      </c>
      <c r="D34" s="70">
        <v>3</v>
      </c>
      <c r="E34" s="71"/>
      <c r="F34" s="72">
        <v>48</v>
      </c>
      <c r="G34" s="72">
        <f t="shared" si="0"/>
        <v>144</v>
      </c>
    </row>
    <row r="35" spans="1:7" x14ac:dyDescent="0.2">
      <c r="A35" s="67" t="s">
        <v>44</v>
      </c>
      <c r="B35" s="68">
        <v>200112216</v>
      </c>
      <c r="C35" s="69" t="s">
        <v>45</v>
      </c>
      <c r="D35" s="70">
        <v>4</v>
      </c>
      <c r="E35" s="71"/>
      <c r="F35" s="72">
        <v>48</v>
      </c>
      <c r="G35" s="72">
        <f t="shared" si="0"/>
        <v>192</v>
      </c>
    </row>
    <row r="36" spans="1:7" x14ac:dyDescent="0.2">
      <c r="A36" s="67" t="s">
        <v>46</v>
      </c>
      <c r="B36" s="68">
        <v>200112216</v>
      </c>
      <c r="C36" s="69" t="s">
        <v>47</v>
      </c>
      <c r="D36" s="70">
        <v>3</v>
      </c>
      <c r="E36" s="71"/>
      <c r="F36" s="72">
        <v>48</v>
      </c>
      <c r="G36" s="72">
        <f t="shared" si="0"/>
        <v>144</v>
      </c>
    </row>
    <row r="37" spans="1:7" x14ac:dyDescent="0.2">
      <c r="A37" s="67" t="s">
        <v>46</v>
      </c>
      <c r="B37" s="68">
        <v>220243166</v>
      </c>
      <c r="C37" s="69" t="s">
        <v>47</v>
      </c>
      <c r="D37" s="70">
        <v>1</v>
      </c>
      <c r="E37" s="71"/>
      <c r="F37" s="72">
        <v>48</v>
      </c>
      <c r="G37" s="72">
        <f t="shared" si="0"/>
        <v>48</v>
      </c>
    </row>
    <row r="38" spans="1:7" x14ac:dyDescent="0.2">
      <c r="A38" s="67" t="s">
        <v>48</v>
      </c>
      <c r="B38" s="68">
        <v>200112217</v>
      </c>
      <c r="C38" s="69" t="s">
        <v>49</v>
      </c>
      <c r="D38" s="70">
        <v>4</v>
      </c>
      <c r="E38" s="71"/>
      <c r="F38" s="72">
        <v>48</v>
      </c>
      <c r="G38" s="72">
        <f t="shared" si="0"/>
        <v>192</v>
      </c>
    </row>
    <row r="39" spans="1:7" x14ac:dyDescent="0.2">
      <c r="A39" s="67" t="s">
        <v>50</v>
      </c>
      <c r="B39" s="68">
        <v>200112217</v>
      </c>
      <c r="C39" s="69" t="s">
        <v>51</v>
      </c>
      <c r="D39" s="70">
        <v>4</v>
      </c>
      <c r="E39" s="71"/>
      <c r="F39" s="72">
        <v>48</v>
      </c>
      <c r="G39" s="72">
        <f t="shared" si="0"/>
        <v>192</v>
      </c>
    </row>
    <row r="40" spans="1:7" x14ac:dyDescent="0.2">
      <c r="A40" s="67" t="s">
        <v>52</v>
      </c>
      <c r="B40" s="68">
        <v>200112217</v>
      </c>
      <c r="C40" s="69" t="s">
        <v>53</v>
      </c>
      <c r="D40" s="70">
        <v>3</v>
      </c>
      <c r="E40" s="71"/>
      <c r="F40" s="72">
        <v>48</v>
      </c>
      <c r="G40" s="72">
        <f t="shared" si="0"/>
        <v>144</v>
      </c>
    </row>
    <row r="41" spans="1:7" x14ac:dyDescent="0.2">
      <c r="A41" s="67" t="s">
        <v>52</v>
      </c>
      <c r="B41" s="68">
        <v>2300059818</v>
      </c>
      <c r="C41" s="69" t="s">
        <v>53</v>
      </c>
      <c r="D41" s="70">
        <v>1</v>
      </c>
      <c r="E41" s="71"/>
      <c r="F41" s="72">
        <v>48</v>
      </c>
      <c r="G41" s="72">
        <f t="shared" si="0"/>
        <v>48</v>
      </c>
    </row>
    <row r="42" spans="1:7" x14ac:dyDescent="0.2">
      <c r="A42" s="67" t="s">
        <v>54</v>
      </c>
      <c r="B42" s="68">
        <v>200112217</v>
      </c>
      <c r="C42" s="69" t="s">
        <v>55</v>
      </c>
      <c r="D42" s="70">
        <v>4</v>
      </c>
      <c r="E42" s="71"/>
      <c r="F42" s="72">
        <v>48</v>
      </c>
      <c r="G42" s="72">
        <f t="shared" si="0"/>
        <v>192</v>
      </c>
    </row>
    <row r="43" spans="1:7" x14ac:dyDescent="0.2">
      <c r="A43" s="67" t="s">
        <v>56</v>
      </c>
      <c r="B43" s="68">
        <v>200112217</v>
      </c>
      <c r="C43" s="69" t="s">
        <v>57</v>
      </c>
      <c r="D43" s="70">
        <v>4</v>
      </c>
      <c r="E43" s="71"/>
      <c r="F43" s="72">
        <v>48</v>
      </c>
      <c r="G43" s="72">
        <f t="shared" si="0"/>
        <v>192</v>
      </c>
    </row>
    <row r="44" spans="1:7" x14ac:dyDescent="0.2">
      <c r="A44" s="67" t="s">
        <v>58</v>
      </c>
      <c r="B44" s="68">
        <v>220647532</v>
      </c>
      <c r="C44" s="69" t="s">
        <v>59</v>
      </c>
      <c r="D44" s="70">
        <v>2</v>
      </c>
      <c r="E44" s="71"/>
      <c r="F44" s="72">
        <v>48</v>
      </c>
      <c r="G44" s="72">
        <f t="shared" si="0"/>
        <v>96</v>
      </c>
    </row>
    <row r="45" spans="1:7" x14ac:dyDescent="0.2">
      <c r="A45" s="67" t="s">
        <v>60</v>
      </c>
      <c r="B45" s="68">
        <v>200112216</v>
      </c>
      <c r="C45" s="69" t="s">
        <v>61</v>
      </c>
      <c r="D45" s="70">
        <v>2</v>
      </c>
      <c r="E45" s="71"/>
      <c r="F45" s="72">
        <v>48</v>
      </c>
      <c r="G45" s="72">
        <f t="shared" si="0"/>
        <v>96</v>
      </c>
    </row>
    <row r="46" spans="1:7" x14ac:dyDescent="0.2">
      <c r="A46" s="67" t="s">
        <v>62</v>
      </c>
      <c r="B46" s="68">
        <v>200112216</v>
      </c>
      <c r="C46" s="69" t="s">
        <v>63</v>
      </c>
      <c r="D46" s="70">
        <v>2</v>
      </c>
      <c r="E46" s="71"/>
      <c r="F46" s="72">
        <v>48</v>
      </c>
      <c r="G46" s="72">
        <f t="shared" si="0"/>
        <v>96</v>
      </c>
    </row>
    <row r="47" spans="1:7" x14ac:dyDescent="0.2">
      <c r="A47" s="67" t="s">
        <v>64</v>
      </c>
      <c r="B47" s="68" t="s">
        <v>65</v>
      </c>
      <c r="C47" s="69" t="s">
        <v>66</v>
      </c>
      <c r="D47" s="70">
        <v>2</v>
      </c>
      <c r="E47" s="71"/>
      <c r="F47" s="72">
        <v>48</v>
      </c>
      <c r="G47" s="72">
        <f t="shared" si="0"/>
        <v>96</v>
      </c>
    </row>
    <row r="48" spans="1:7" x14ac:dyDescent="0.2">
      <c r="A48" s="67" t="s">
        <v>67</v>
      </c>
      <c r="B48" s="68">
        <v>220242605</v>
      </c>
      <c r="C48" s="69" t="s">
        <v>68</v>
      </c>
      <c r="D48" s="70">
        <v>4</v>
      </c>
      <c r="E48" s="71"/>
      <c r="F48" s="72">
        <v>48</v>
      </c>
      <c r="G48" s="72">
        <f t="shared" si="0"/>
        <v>192</v>
      </c>
    </row>
    <row r="49" spans="1:7" x14ac:dyDescent="0.2">
      <c r="A49" s="67" t="s">
        <v>69</v>
      </c>
      <c r="B49" s="68" t="s">
        <v>70</v>
      </c>
      <c r="C49" s="69" t="s">
        <v>71</v>
      </c>
      <c r="D49" s="70">
        <v>4</v>
      </c>
      <c r="E49" s="71"/>
      <c r="F49" s="72">
        <v>48</v>
      </c>
      <c r="G49" s="72">
        <f t="shared" si="0"/>
        <v>192</v>
      </c>
    </row>
    <row r="50" spans="1:7" x14ac:dyDescent="0.2">
      <c r="A50" s="67" t="s">
        <v>72</v>
      </c>
      <c r="B50" s="68" t="s">
        <v>73</v>
      </c>
      <c r="C50" s="69" t="s">
        <v>74</v>
      </c>
      <c r="D50" s="70">
        <v>4</v>
      </c>
      <c r="E50" s="71"/>
      <c r="F50" s="72">
        <v>48</v>
      </c>
      <c r="G50" s="72">
        <f t="shared" si="0"/>
        <v>192</v>
      </c>
    </row>
    <row r="51" spans="1:7" x14ac:dyDescent="0.2">
      <c r="A51" s="67" t="s">
        <v>75</v>
      </c>
      <c r="B51" s="68" t="s">
        <v>76</v>
      </c>
      <c r="C51" s="69" t="s">
        <v>77</v>
      </c>
      <c r="D51" s="70">
        <v>4</v>
      </c>
      <c r="E51" s="71"/>
      <c r="F51" s="72">
        <v>48</v>
      </c>
      <c r="G51" s="72">
        <f t="shared" si="0"/>
        <v>192</v>
      </c>
    </row>
    <row r="52" spans="1:7" x14ac:dyDescent="0.2">
      <c r="A52" s="67" t="s">
        <v>78</v>
      </c>
      <c r="B52" s="68" t="s">
        <v>79</v>
      </c>
      <c r="C52" s="69" t="s">
        <v>80</v>
      </c>
      <c r="D52" s="70">
        <v>4</v>
      </c>
      <c r="E52" s="71"/>
      <c r="F52" s="72">
        <v>48</v>
      </c>
      <c r="G52" s="72">
        <f t="shared" si="0"/>
        <v>192</v>
      </c>
    </row>
    <row r="53" spans="1:7" ht="15.75" x14ac:dyDescent="0.25">
      <c r="A53" s="67"/>
      <c r="B53" s="68"/>
      <c r="C53" s="69"/>
      <c r="D53" s="73">
        <f>SUM(D25:D52)</f>
        <v>88</v>
      </c>
      <c r="E53" s="71"/>
      <c r="F53" s="72"/>
      <c r="G53" s="72"/>
    </row>
    <row r="54" spans="1:7" x14ac:dyDescent="0.2">
      <c r="A54" s="74" t="s">
        <v>81</v>
      </c>
      <c r="B54" s="74">
        <v>2100004807</v>
      </c>
      <c r="C54" s="75" t="s">
        <v>82</v>
      </c>
      <c r="D54" s="70">
        <v>6</v>
      </c>
      <c r="E54" s="71"/>
      <c r="F54" s="72">
        <v>60</v>
      </c>
      <c r="G54" s="72">
        <f t="shared" ref="G54:G94" si="1">+D54*F54</f>
        <v>360</v>
      </c>
    </row>
    <row r="55" spans="1:7" x14ac:dyDescent="0.2">
      <c r="A55" s="76" t="s">
        <v>83</v>
      </c>
      <c r="B55" s="76">
        <v>2100010641</v>
      </c>
      <c r="C55" s="77" t="s">
        <v>84</v>
      </c>
      <c r="D55" s="70">
        <v>6</v>
      </c>
      <c r="E55" s="71"/>
      <c r="F55" s="72">
        <v>60</v>
      </c>
      <c r="G55" s="72">
        <f t="shared" si="1"/>
        <v>360</v>
      </c>
    </row>
    <row r="56" spans="1:7" x14ac:dyDescent="0.2">
      <c r="A56" s="74" t="s">
        <v>85</v>
      </c>
      <c r="B56" s="74">
        <v>2100017399</v>
      </c>
      <c r="C56" s="75" t="s">
        <v>86</v>
      </c>
      <c r="D56" s="70">
        <v>6</v>
      </c>
      <c r="E56" s="71"/>
      <c r="F56" s="72">
        <v>60</v>
      </c>
      <c r="G56" s="72">
        <f t="shared" si="1"/>
        <v>360</v>
      </c>
    </row>
    <row r="57" spans="1:7" x14ac:dyDescent="0.2">
      <c r="A57" s="76" t="s">
        <v>87</v>
      </c>
      <c r="B57" s="76" t="s">
        <v>88</v>
      </c>
      <c r="C57" s="77" t="s">
        <v>89</v>
      </c>
      <c r="D57" s="70">
        <v>6</v>
      </c>
      <c r="E57" s="71"/>
      <c r="F57" s="72">
        <v>60</v>
      </c>
      <c r="G57" s="72">
        <f t="shared" si="1"/>
        <v>360</v>
      </c>
    </row>
    <row r="58" spans="1:7" x14ac:dyDescent="0.2">
      <c r="A58" s="74" t="s">
        <v>90</v>
      </c>
      <c r="B58" s="74">
        <v>2100017484</v>
      </c>
      <c r="C58" s="75" t="s">
        <v>91</v>
      </c>
      <c r="D58" s="70">
        <v>4</v>
      </c>
      <c r="E58" s="71"/>
      <c r="F58" s="72">
        <v>60</v>
      </c>
      <c r="G58" s="72">
        <f t="shared" si="1"/>
        <v>240</v>
      </c>
    </row>
    <row r="59" spans="1:7" x14ac:dyDescent="0.2">
      <c r="A59" s="76" t="s">
        <v>92</v>
      </c>
      <c r="B59" s="76" t="s">
        <v>93</v>
      </c>
      <c r="C59" s="77" t="s">
        <v>94</v>
      </c>
      <c r="D59" s="70">
        <v>6</v>
      </c>
      <c r="E59" s="71"/>
      <c r="F59" s="72">
        <v>60</v>
      </c>
      <c r="G59" s="72">
        <f t="shared" si="1"/>
        <v>360</v>
      </c>
    </row>
    <row r="60" spans="1:7" x14ac:dyDescent="0.2">
      <c r="A60" s="74" t="s">
        <v>95</v>
      </c>
      <c r="B60" s="74" t="s">
        <v>93</v>
      </c>
      <c r="C60" s="75" t="s">
        <v>96</v>
      </c>
      <c r="D60" s="70">
        <v>6</v>
      </c>
      <c r="E60" s="71"/>
      <c r="F60" s="72">
        <v>60</v>
      </c>
      <c r="G60" s="72">
        <f t="shared" si="1"/>
        <v>360</v>
      </c>
    </row>
    <row r="61" spans="1:7" x14ac:dyDescent="0.2">
      <c r="A61" s="76" t="s">
        <v>97</v>
      </c>
      <c r="B61" s="76" t="s">
        <v>98</v>
      </c>
      <c r="C61" s="77" t="s">
        <v>99</v>
      </c>
      <c r="D61" s="70">
        <v>6</v>
      </c>
      <c r="E61" s="71"/>
      <c r="F61" s="72">
        <v>60</v>
      </c>
      <c r="G61" s="72">
        <f t="shared" si="1"/>
        <v>360</v>
      </c>
    </row>
    <row r="62" spans="1:7" x14ac:dyDescent="0.2">
      <c r="A62" s="74" t="s">
        <v>100</v>
      </c>
      <c r="B62" s="74" t="s">
        <v>101</v>
      </c>
      <c r="C62" s="75" t="s">
        <v>102</v>
      </c>
      <c r="D62" s="70">
        <v>6</v>
      </c>
      <c r="E62" s="71"/>
      <c r="F62" s="72">
        <v>60</v>
      </c>
      <c r="G62" s="72">
        <f t="shared" si="1"/>
        <v>360</v>
      </c>
    </row>
    <row r="63" spans="1:7" x14ac:dyDescent="0.2">
      <c r="A63" s="76" t="s">
        <v>103</v>
      </c>
      <c r="B63" s="76" t="s">
        <v>104</v>
      </c>
      <c r="C63" s="77" t="s">
        <v>105</v>
      </c>
      <c r="D63" s="70">
        <v>6</v>
      </c>
      <c r="E63" s="71"/>
      <c r="F63" s="72">
        <v>60</v>
      </c>
      <c r="G63" s="72">
        <f t="shared" si="1"/>
        <v>360</v>
      </c>
    </row>
    <row r="64" spans="1:7" x14ac:dyDescent="0.2">
      <c r="A64" s="74" t="s">
        <v>106</v>
      </c>
      <c r="B64" s="74" t="s">
        <v>107</v>
      </c>
      <c r="C64" s="75" t="s">
        <v>108</v>
      </c>
      <c r="D64" s="70">
        <v>6</v>
      </c>
      <c r="E64" s="71"/>
      <c r="F64" s="72">
        <v>60</v>
      </c>
      <c r="G64" s="72">
        <f t="shared" si="1"/>
        <v>360</v>
      </c>
    </row>
    <row r="65" spans="1:7" x14ac:dyDescent="0.2">
      <c r="A65" s="76" t="s">
        <v>109</v>
      </c>
      <c r="B65" s="76" t="s">
        <v>110</v>
      </c>
      <c r="C65" s="77" t="s">
        <v>111</v>
      </c>
      <c r="D65" s="70">
        <v>6</v>
      </c>
      <c r="E65" s="71"/>
      <c r="F65" s="72">
        <v>60</v>
      </c>
      <c r="G65" s="72">
        <f t="shared" si="1"/>
        <v>360</v>
      </c>
    </row>
    <row r="66" spans="1:7" x14ac:dyDescent="0.2">
      <c r="A66" s="74" t="s">
        <v>112</v>
      </c>
      <c r="B66" s="74" t="s">
        <v>113</v>
      </c>
      <c r="C66" s="75" t="s">
        <v>114</v>
      </c>
      <c r="D66" s="70">
        <v>5</v>
      </c>
      <c r="E66" s="71"/>
      <c r="F66" s="72">
        <v>60</v>
      </c>
      <c r="G66" s="72">
        <f t="shared" si="1"/>
        <v>300</v>
      </c>
    </row>
    <row r="67" spans="1:7" x14ac:dyDescent="0.2">
      <c r="A67" s="74" t="s">
        <v>112</v>
      </c>
      <c r="B67" s="74" t="s">
        <v>115</v>
      </c>
      <c r="C67" s="75" t="s">
        <v>114</v>
      </c>
      <c r="D67" s="70">
        <v>1</v>
      </c>
      <c r="E67" s="71"/>
      <c r="F67" s="72">
        <v>60</v>
      </c>
      <c r="G67" s="72">
        <f t="shared" si="1"/>
        <v>60</v>
      </c>
    </row>
    <row r="68" spans="1:7" x14ac:dyDescent="0.2">
      <c r="A68" s="76" t="s">
        <v>116</v>
      </c>
      <c r="B68" s="76" t="s">
        <v>117</v>
      </c>
      <c r="C68" s="77" t="s">
        <v>118</v>
      </c>
      <c r="D68" s="70">
        <v>6</v>
      </c>
      <c r="E68" s="71"/>
      <c r="F68" s="72">
        <v>60</v>
      </c>
      <c r="G68" s="72">
        <f t="shared" si="1"/>
        <v>360</v>
      </c>
    </row>
    <row r="69" spans="1:7" x14ac:dyDescent="0.2">
      <c r="A69" s="74" t="s">
        <v>119</v>
      </c>
      <c r="B69" s="74" t="s">
        <v>120</v>
      </c>
      <c r="C69" s="75" t="s">
        <v>121</v>
      </c>
      <c r="D69" s="70">
        <v>2</v>
      </c>
      <c r="E69" s="71"/>
      <c r="F69" s="72">
        <v>60</v>
      </c>
      <c r="G69" s="72">
        <f t="shared" si="1"/>
        <v>120</v>
      </c>
    </row>
    <row r="70" spans="1:7" x14ac:dyDescent="0.2">
      <c r="A70" s="74" t="s">
        <v>119</v>
      </c>
      <c r="B70" s="74" t="s">
        <v>122</v>
      </c>
      <c r="C70" s="75" t="s">
        <v>121</v>
      </c>
      <c r="D70" s="70">
        <v>4</v>
      </c>
      <c r="E70" s="71"/>
      <c r="F70" s="72">
        <v>60</v>
      </c>
      <c r="G70" s="72">
        <f t="shared" si="1"/>
        <v>240</v>
      </c>
    </row>
    <row r="71" spans="1:7" x14ac:dyDescent="0.2">
      <c r="A71" s="76" t="s">
        <v>123</v>
      </c>
      <c r="B71" s="76" t="s">
        <v>124</v>
      </c>
      <c r="C71" s="77" t="s">
        <v>125</v>
      </c>
      <c r="D71" s="70">
        <v>2</v>
      </c>
      <c r="E71" s="71"/>
      <c r="F71" s="72">
        <v>60</v>
      </c>
      <c r="G71" s="72">
        <f t="shared" si="1"/>
        <v>120</v>
      </c>
    </row>
    <row r="72" spans="1:7" x14ac:dyDescent="0.2">
      <c r="A72" s="76" t="s">
        <v>126</v>
      </c>
      <c r="B72" s="76" t="s">
        <v>127</v>
      </c>
      <c r="C72" s="77" t="s">
        <v>128</v>
      </c>
      <c r="D72" s="70">
        <v>2</v>
      </c>
      <c r="E72" s="71"/>
      <c r="F72" s="72">
        <v>60</v>
      </c>
      <c r="G72" s="72">
        <f t="shared" si="1"/>
        <v>120</v>
      </c>
    </row>
    <row r="73" spans="1:7" x14ac:dyDescent="0.2">
      <c r="A73" s="74" t="s">
        <v>129</v>
      </c>
      <c r="B73" s="74" t="s">
        <v>130</v>
      </c>
      <c r="C73" s="75" t="s">
        <v>131</v>
      </c>
      <c r="D73" s="70">
        <v>5</v>
      </c>
      <c r="E73" s="71"/>
      <c r="F73" s="72">
        <v>60</v>
      </c>
      <c r="G73" s="72">
        <f t="shared" si="1"/>
        <v>300</v>
      </c>
    </row>
    <row r="74" spans="1:7" x14ac:dyDescent="0.2">
      <c r="A74" s="76" t="s">
        <v>132</v>
      </c>
      <c r="B74" s="76" t="s">
        <v>133</v>
      </c>
      <c r="C74" s="77" t="s">
        <v>134</v>
      </c>
      <c r="D74" s="70">
        <v>2</v>
      </c>
      <c r="E74" s="71"/>
      <c r="F74" s="72">
        <v>60</v>
      </c>
      <c r="G74" s="72">
        <f t="shared" si="1"/>
        <v>120</v>
      </c>
    </row>
    <row r="75" spans="1:7" x14ac:dyDescent="0.2">
      <c r="A75" s="74" t="s">
        <v>135</v>
      </c>
      <c r="B75" s="74" t="s">
        <v>136</v>
      </c>
      <c r="C75" s="75" t="s">
        <v>137</v>
      </c>
      <c r="D75" s="70">
        <v>2</v>
      </c>
      <c r="E75" s="71"/>
      <c r="F75" s="72">
        <v>60</v>
      </c>
      <c r="G75" s="72">
        <f t="shared" si="1"/>
        <v>120</v>
      </c>
    </row>
    <row r="76" spans="1:7" x14ac:dyDescent="0.2">
      <c r="A76" s="76" t="s">
        <v>138</v>
      </c>
      <c r="B76" s="76" t="s">
        <v>139</v>
      </c>
      <c r="C76" s="77" t="s">
        <v>140</v>
      </c>
      <c r="D76" s="70">
        <v>6</v>
      </c>
      <c r="E76" s="71"/>
      <c r="F76" s="72">
        <v>60</v>
      </c>
      <c r="G76" s="72">
        <f t="shared" si="1"/>
        <v>360</v>
      </c>
    </row>
    <row r="77" spans="1:7" x14ac:dyDescent="0.2">
      <c r="A77" s="74" t="s">
        <v>141</v>
      </c>
      <c r="B77" s="74" t="s">
        <v>142</v>
      </c>
      <c r="C77" s="75" t="s">
        <v>143</v>
      </c>
      <c r="D77" s="70">
        <v>6</v>
      </c>
      <c r="E77" s="71"/>
      <c r="F77" s="72">
        <v>60</v>
      </c>
      <c r="G77" s="72">
        <f t="shared" si="1"/>
        <v>360</v>
      </c>
    </row>
    <row r="78" spans="1:7" x14ac:dyDescent="0.2">
      <c r="A78" s="74" t="s">
        <v>144</v>
      </c>
      <c r="B78" s="74">
        <v>2100007516</v>
      </c>
      <c r="C78" s="75" t="s">
        <v>145</v>
      </c>
      <c r="D78" s="70">
        <v>6</v>
      </c>
      <c r="E78" s="71"/>
      <c r="F78" s="72">
        <v>60</v>
      </c>
      <c r="G78" s="72">
        <f t="shared" si="1"/>
        <v>360</v>
      </c>
    </row>
    <row r="79" spans="1:7" x14ac:dyDescent="0.2">
      <c r="A79" s="76" t="s">
        <v>146</v>
      </c>
      <c r="B79" s="76">
        <v>2100023365</v>
      </c>
      <c r="C79" s="77" t="s">
        <v>147</v>
      </c>
      <c r="D79" s="70">
        <v>4</v>
      </c>
      <c r="E79" s="71"/>
      <c r="F79" s="72">
        <v>60</v>
      </c>
      <c r="G79" s="72">
        <f t="shared" si="1"/>
        <v>240</v>
      </c>
    </row>
    <row r="80" spans="1:7" x14ac:dyDescent="0.2">
      <c r="A80" s="78" t="s">
        <v>148</v>
      </c>
      <c r="B80" s="78">
        <v>2100007744</v>
      </c>
      <c r="C80" s="79" t="s">
        <v>149</v>
      </c>
      <c r="D80" s="70">
        <v>4</v>
      </c>
      <c r="E80" s="71"/>
      <c r="F80" s="72">
        <v>60</v>
      </c>
      <c r="G80" s="72">
        <f t="shared" si="1"/>
        <v>240</v>
      </c>
    </row>
    <row r="81" spans="1:7" x14ac:dyDescent="0.2">
      <c r="A81" s="78" t="s">
        <v>150</v>
      </c>
      <c r="B81" s="78" t="s">
        <v>151</v>
      </c>
      <c r="C81" s="79" t="s">
        <v>152</v>
      </c>
      <c r="D81" s="70">
        <v>5</v>
      </c>
      <c r="E81" s="71"/>
      <c r="F81" s="72">
        <v>60</v>
      </c>
      <c r="G81" s="72">
        <f t="shared" si="1"/>
        <v>300</v>
      </c>
    </row>
    <row r="82" spans="1:7" x14ac:dyDescent="0.2">
      <c r="A82" s="78" t="s">
        <v>153</v>
      </c>
      <c r="B82" s="78" t="s">
        <v>154</v>
      </c>
      <c r="C82" s="79" t="s">
        <v>155</v>
      </c>
      <c r="D82" s="70">
        <v>5</v>
      </c>
      <c r="E82" s="71"/>
      <c r="F82" s="72">
        <v>60</v>
      </c>
      <c r="G82" s="72">
        <f t="shared" si="1"/>
        <v>300</v>
      </c>
    </row>
    <row r="83" spans="1:7" x14ac:dyDescent="0.2">
      <c r="A83" s="78" t="s">
        <v>156</v>
      </c>
      <c r="B83" s="78" t="s">
        <v>157</v>
      </c>
      <c r="C83" s="79" t="s">
        <v>158</v>
      </c>
      <c r="D83" s="70">
        <v>1</v>
      </c>
      <c r="E83" s="71"/>
      <c r="F83" s="72">
        <v>60</v>
      </c>
      <c r="G83" s="72">
        <f t="shared" si="1"/>
        <v>60</v>
      </c>
    </row>
    <row r="84" spans="1:7" x14ac:dyDescent="0.2">
      <c r="A84" s="78" t="s">
        <v>156</v>
      </c>
      <c r="B84" s="78" t="s">
        <v>159</v>
      </c>
      <c r="C84" s="79" t="s">
        <v>158</v>
      </c>
      <c r="D84" s="70">
        <v>4</v>
      </c>
      <c r="E84" s="71"/>
      <c r="F84" s="72">
        <v>60</v>
      </c>
      <c r="G84" s="72">
        <f t="shared" si="1"/>
        <v>240</v>
      </c>
    </row>
    <row r="85" spans="1:7" ht="15.75" x14ac:dyDescent="0.25">
      <c r="A85" s="78"/>
      <c r="B85" s="78"/>
      <c r="C85" s="79"/>
      <c r="D85" s="73">
        <f>SUM(D54:D84)</f>
        <v>142</v>
      </c>
      <c r="E85" s="71"/>
      <c r="F85" s="72"/>
      <c r="G85" s="72"/>
    </row>
    <row r="86" spans="1:7" x14ac:dyDescent="0.2">
      <c r="A86" s="67" t="s">
        <v>160</v>
      </c>
      <c r="B86" s="68" t="s">
        <v>161</v>
      </c>
      <c r="C86" s="80" t="s">
        <v>162</v>
      </c>
      <c r="D86" s="70">
        <v>2</v>
      </c>
      <c r="E86" s="71"/>
      <c r="F86" s="72">
        <v>48</v>
      </c>
      <c r="G86" s="72">
        <f t="shared" si="1"/>
        <v>96</v>
      </c>
    </row>
    <row r="87" spans="1:7" x14ac:dyDescent="0.2">
      <c r="A87" s="67" t="s">
        <v>163</v>
      </c>
      <c r="B87" s="68" t="s">
        <v>164</v>
      </c>
      <c r="C87" s="80" t="s">
        <v>165</v>
      </c>
      <c r="D87" s="70">
        <v>2</v>
      </c>
      <c r="E87" s="71"/>
      <c r="F87" s="72">
        <v>48</v>
      </c>
      <c r="G87" s="72">
        <f t="shared" si="1"/>
        <v>96</v>
      </c>
    </row>
    <row r="88" spans="1:7" x14ac:dyDescent="0.2">
      <c r="A88" s="67" t="s">
        <v>166</v>
      </c>
      <c r="B88" s="68" t="s">
        <v>167</v>
      </c>
      <c r="C88" s="80" t="s">
        <v>168</v>
      </c>
      <c r="D88" s="70">
        <v>2</v>
      </c>
      <c r="E88" s="71"/>
      <c r="F88" s="72">
        <v>48</v>
      </c>
      <c r="G88" s="72">
        <f t="shared" si="1"/>
        <v>96</v>
      </c>
    </row>
    <row r="89" spans="1:7" x14ac:dyDescent="0.2">
      <c r="A89" s="67" t="s">
        <v>169</v>
      </c>
      <c r="B89" s="68" t="s">
        <v>170</v>
      </c>
      <c r="C89" s="80" t="s">
        <v>171</v>
      </c>
      <c r="D89" s="70">
        <v>2</v>
      </c>
      <c r="E89" s="71"/>
      <c r="F89" s="72">
        <v>48</v>
      </c>
      <c r="G89" s="72">
        <f t="shared" si="1"/>
        <v>96</v>
      </c>
    </row>
    <row r="90" spans="1:7" x14ac:dyDescent="0.2">
      <c r="A90" s="67" t="s">
        <v>172</v>
      </c>
      <c r="B90" s="68" t="s">
        <v>173</v>
      </c>
      <c r="C90" s="80" t="s">
        <v>174</v>
      </c>
      <c r="D90" s="70">
        <v>2</v>
      </c>
      <c r="E90" s="71"/>
      <c r="F90" s="72">
        <v>48</v>
      </c>
      <c r="G90" s="72">
        <f t="shared" si="1"/>
        <v>96</v>
      </c>
    </row>
    <row r="91" spans="1:7" x14ac:dyDescent="0.2">
      <c r="A91" s="67" t="s">
        <v>175</v>
      </c>
      <c r="B91" s="68" t="s">
        <v>176</v>
      </c>
      <c r="C91" s="80" t="s">
        <v>177</v>
      </c>
      <c r="D91" s="70">
        <v>2</v>
      </c>
      <c r="E91" s="71"/>
      <c r="F91" s="72">
        <v>48</v>
      </c>
      <c r="G91" s="72">
        <f t="shared" si="1"/>
        <v>96</v>
      </c>
    </row>
    <row r="92" spans="1:7" x14ac:dyDescent="0.2">
      <c r="A92" s="67" t="s">
        <v>178</v>
      </c>
      <c r="B92" s="68" t="s">
        <v>179</v>
      </c>
      <c r="C92" s="80" t="s">
        <v>180</v>
      </c>
      <c r="D92" s="70">
        <v>2</v>
      </c>
      <c r="E92" s="71"/>
      <c r="F92" s="72">
        <v>48</v>
      </c>
      <c r="G92" s="72">
        <f t="shared" si="1"/>
        <v>96</v>
      </c>
    </row>
    <row r="93" spans="1:7" x14ac:dyDescent="0.2">
      <c r="A93" s="67" t="s">
        <v>181</v>
      </c>
      <c r="B93" s="68" t="s">
        <v>182</v>
      </c>
      <c r="C93" s="80" t="s">
        <v>183</v>
      </c>
      <c r="D93" s="70">
        <v>2</v>
      </c>
      <c r="E93" s="71"/>
      <c r="F93" s="72">
        <v>48</v>
      </c>
      <c r="G93" s="72">
        <f t="shared" si="1"/>
        <v>96</v>
      </c>
    </row>
    <row r="94" spans="1:7" x14ac:dyDescent="0.2">
      <c r="A94" s="67" t="s">
        <v>184</v>
      </c>
      <c r="B94" s="68" t="s">
        <v>185</v>
      </c>
      <c r="C94" s="80" t="s">
        <v>186</v>
      </c>
      <c r="D94" s="70">
        <v>2</v>
      </c>
      <c r="E94" s="71"/>
      <c r="F94" s="72">
        <v>48</v>
      </c>
      <c r="G94" s="72">
        <f t="shared" si="1"/>
        <v>96</v>
      </c>
    </row>
    <row r="95" spans="1:7" ht="15.75" x14ac:dyDescent="0.25">
      <c r="A95" s="67"/>
      <c r="B95" s="68"/>
      <c r="C95" s="80"/>
      <c r="D95" s="81">
        <f>SUM(D86:D94)</f>
        <v>18</v>
      </c>
      <c r="E95" s="71"/>
      <c r="F95" s="72"/>
      <c r="G95" s="72"/>
    </row>
    <row r="96" spans="1:7" x14ac:dyDescent="0.2">
      <c r="A96" s="67" t="s">
        <v>187</v>
      </c>
      <c r="B96" s="68">
        <v>210228152</v>
      </c>
      <c r="C96" s="80" t="s">
        <v>188</v>
      </c>
      <c r="D96" s="82">
        <v>6</v>
      </c>
      <c r="E96" s="71"/>
      <c r="F96" s="72">
        <v>48</v>
      </c>
      <c r="G96" s="72">
        <f t="shared" ref="G96" si="2">+D96*F96</f>
        <v>288</v>
      </c>
    </row>
    <row r="97" spans="1:7" ht="15.75" x14ac:dyDescent="0.25">
      <c r="A97" s="83"/>
      <c r="C97" s="84"/>
      <c r="D97" s="85"/>
      <c r="F97" s="86" t="s">
        <v>189</v>
      </c>
      <c r="G97" s="87">
        <f>SUM(G25:G96)</f>
        <v>13896</v>
      </c>
    </row>
    <row r="98" spans="1:7" ht="15.75" x14ac:dyDescent="0.25">
      <c r="A98" s="83"/>
      <c r="C98" s="84"/>
      <c r="D98" s="85"/>
      <c r="F98" s="88" t="s">
        <v>190</v>
      </c>
      <c r="G98" s="89">
        <f>G97*0.12</f>
        <v>1667.52</v>
      </c>
    </row>
    <row r="99" spans="1:7" ht="15.75" x14ac:dyDescent="0.25">
      <c r="A99" s="83"/>
      <c r="C99" s="84"/>
      <c r="D99" s="85"/>
      <c r="F99" s="90" t="s">
        <v>191</v>
      </c>
      <c r="G99" s="89">
        <f>+G97+G98</f>
        <v>15563.52</v>
      </c>
    </row>
    <row r="100" spans="1:7" x14ac:dyDescent="0.2">
      <c r="A100" s="83"/>
      <c r="C100" s="84"/>
      <c r="D100" s="85"/>
      <c r="F100" s="91"/>
      <c r="G100" s="91"/>
    </row>
    <row r="101" spans="1:7" x14ac:dyDescent="0.2">
      <c r="A101" s="83"/>
      <c r="C101" s="84"/>
      <c r="D101" s="85"/>
      <c r="F101" s="91"/>
      <c r="G101" s="91"/>
    </row>
    <row r="102" spans="1:7" x14ac:dyDescent="0.2">
      <c r="A102" s="83"/>
      <c r="C102" s="84"/>
      <c r="D102" s="85"/>
      <c r="F102" s="91"/>
      <c r="G102" s="91"/>
    </row>
    <row r="103" spans="1:7" x14ac:dyDescent="0.2">
      <c r="A103" s="83"/>
      <c r="C103" s="84"/>
      <c r="D103" s="85"/>
      <c r="F103" s="91"/>
      <c r="G103" s="91"/>
    </row>
    <row r="104" spans="1:7" x14ac:dyDescent="0.2">
      <c r="A104" s="92"/>
      <c r="D104" s="93"/>
      <c r="F104" s="91"/>
      <c r="G104" s="91"/>
    </row>
    <row r="105" spans="1:7" ht="18" x14ac:dyDescent="0.25">
      <c r="A105" s="92"/>
      <c r="B105" s="94"/>
      <c r="C105" s="95" t="s">
        <v>192</v>
      </c>
      <c r="D105" s="93"/>
      <c r="F105" s="91"/>
      <c r="G105" s="91"/>
    </row>
    <row r="106" spans="1:7" ht="18" x14ac:dyDescent="0.25">
      <c r="A106" s="92"/>
      <c r="B106" s="95" t="s">
        <v>24</v>
      </c>
      <c r="C106" s="95" t="s">
        <v>193</v>
      </c>
      <c r="F106" s="91"/>
      <c r="G106" s="91"/>
    </row>
    <row r="107" spans="1:7" ht="21" x14ac:dyDescent="0.35">
      <c r="A107" s="92"/>
      <c r="B107" s="96"/>
      <c r="C107" s="97" t="s">
        <v>194</v>
      </c>
      <c r="D107" s="93"/>
      <c r="F107" s="93"/>
      <c r="G107" s="91"/>
    </row>
    <row r="108" spans="1:7" x14ac:dyDescent="0.2">
      <c r="A108" s="92"/>
      <c r="B108" s="98">
        <v>1</v>
      </c>
      <c r="C108" s="80" t="s">
        <v>195</v>
      </c>
      <c r="D108" s="93"/>
      <c r="F108" s="91"/>
      <c r="G108" s="91"/>
    </row>
    <row r="109" spans="1:7" x14ac:dyDescent="0.2">
      <c r="A109" s="92"/>
      <c r="B109" s="98">
        <v>2</v>
      </c>
      <c r="C109" s="80" t="s">
        <v>196</v>
      </c>
      <c r="D109" s="93"/>
      <c r="F109" s="91"/>
      <c r="G109" s="91"/>
    </row>
    <row r="110" spans="1:7" x14ac:dyDescent="0.2">
      <c r="A110" s="92"/>
      <c r="B110" s="98">
        <v>3</v>
      </c>
      <c r="C110" s="80" t="s">
        <v>197</v>
      </c>
      <c r="D110" s="93"/>
      <c r="F110" s="91"/>
      <c r="G110" s="91"/>
    </row>
    <row r="111" spans="1:7" x14ac:dyDescent="0.2">
      <c r="A111" s="92"/>
      <c r="B111" s="98">
        <v>1</v>
      </c>
      <c r="C111" s="80" t="s">
        <v>198</v>
      </c>
      <c r="D111" s="93"/>
      <c r="F111" s="91"/>
      <c r="G111" s="91"/>
    </row>
    <row r="112" spans="1:7" x14ac:dyDescent="0.2">
      <c r="A112" s="92"/>
      <c r="B112" s="98">
        <v>1</v>
      </c>
      <c r="C112" s="80" t="s">
        <v>199</v>
      </c>
      <c r="D112" s="93"/>
      <c r="F112" s="91"/>
      <c r="G112" s="91"/>
    </row>
    <row r="113" spans="1:7" x14ac:dyDescent="0.2">
      <c r="A113" s="92"/>
      <c r="B113" s="98">
        <v>2</v>
      </c>
      <c r="C113" s="80" t="s">
        <v>200</v>
      </c>
      <c r="D113" s="93"/>
      <c r="F113" s="91"/>
      <c r="G113" s="91"/>
    </row>
    <row r="114" spans="1:7" x14ac:dyDescent="0.2">
      <c r="A114" s="92"/>
      <c r="B114" s="98">
        <v>2</v>
      </c>
      <c r="C114" s="80" t="s">
        <v>201</v>
      </c>
      <c r="D114" s="93"/>
      <c r="F114" s="91"/>
      <c r="G114" s="91"/>
    </row>
    <row r="115" spans="1:7" x14ac:dyDescent="0.2">
      <c r="A115" s="92"/>
      <c r="B115" s="98">
        <v>1</v>
      </c>
      <c r="C115" s="80" t="s">
        <v>202</v>
      </c>
      <c r="D115" s="93"/>
      <c r="F115" s="91"/>
      <c r="G115" s="91"/>
    </row>
    <row r="116" spans="1:7" x14ac:dyDescent="0.2">
      <c r="A116" s="92"/>
      <c r="B116" s="98">
        <v>1</v>
      </c>
      <c r="C116" s="80" t="s">
        <v>203</v>
      </c>
      <c r="D116" s="93"/>
      <c r="F116" s="91"/>
      <c r="G116" s="91"/>
    </row>
    <row r="117" spans="1:7" x14ac:dyDescent="0.2">
      <c r="A117" s="92"/>
      <c r="B117" s="98">
        <v>1</v>
      </c>
      <c r="C117" s="80" t="s">
        <v>204</v>
      </c>
      <c r="D117" s="93"/>
      <c r="F117" s="91"/>
      <c r="G117" s="91"/>
    </row>
    <row r="118" spans="1:7" x14ac:dyDescent="0.2">
      <c r="A118" s="92"/>
      <c r="B118" s="98">
        <v>2</v>
      </c>
      <c r="C118" s="80" t="s">
        <v>205</v>
      </c>
      <c r="D118" s="93"/>
      <c r="F118" s="91"/>
      <c r="G118" s="91"/>
    </row>
    <row r="119" spans="1:7" x14ac:dyDescent="0.2">
      <c r="A119" s="92"/>
      <c r="B119" s="98">
        <v>2</v>
      </c>
      <c r="C119" s="80" t="s">
        <v>206</v>
      </c>
      <c r="D119" s="93"/>
      <c r="F119" s="91"/>
      <c r="G119" s="91"/>
    </row>
    <row r="120" spans="1:7" x14ac:dyDescent="0.2">
      <c r="A120" s="92"/>
      <c r="B120" s="98">
        <v>1</v>
      </c>
      <c r="C120" s="80" t="s">
        <v>207</v>
      </c>
      <c r="D120" s="93"/>
      <c r="F120" s="91"/>
      <c r="G120" s="91"/>
    </row>
    <row r="121" spans="1:7" x14ac:dyDescent="0.2">
      <c r="A121" s="92"/>
      <c r="B121" s="98">
        <v>1</v>
      </c>
      <c r="C121" s="80" t="s">
        <v>208</v>
      </c>
      <c r="D121" s="93"/>
      <c r="F121" s="91"/>
      <c r="G121" s="91"/>
    </row>
    <row r="122" spans="1:7" x14ac:dyDescent="0.2">
      <c r="A122" s="92"/>
      <c r="B122" s="98">
        <v>2</v>
      </c>
      <c r="C122" s="80" t="s">
        <v>209</v>
      </c>
      <c r="D122" s="93"/>
      <c r="F122" s="91"/>
      <c r="G122" s="91"/>
    </row>
    <row r="123" spans="1:7" x14ac:dyDescent="0.2">
      <c r="A123" s="92"/>
      <c r="B123" s="98"/>
      <c r="C123" s="80" t="s">
        <v>210</v>
      </c>
      <c r="D123" s="93"/>
      <c r="F123" s="91"/>
      <c r="G123" s="91"/>
    </row>
    <row r="124" spans="1:7" ht="15.75" x14ac:dyDescent="0.25">
      <c r="A124" s="92"/>
      <c r="B124" s="99">
        <f>SUM(B108:B123)</f>
        <v>23</v>
      </c>
      <c r="C124" s="80"/>
      <c r="D124" s="93"/>
      <c r="F124" s="91"/>
      <c r="G124" s="91"/>
    </row>
    <row r="125" spans="1:7" ht="15.75" x14ac:dyDescent="0.25">
      <c r="B125" s="99"/>
      <c r="C125" s="99" t="s">
        <v>211</v>
      </c>
      <c r="E125" s="93"/>
    </row>
    <row r="126" spans="1:7" x14ac:dyDescent="0.2">
      <c r="B126" s="98">
        <v>2</v>
      </c>
      <c r="C126" s="80" t="s">
        <v>212</v>
      </c>
    </row>
    <row r="127" spans="1:7" x14ac:dyDescent="0.2">
      <c r="B127" s="98">
        <v>2</v>
      </c>
      <c r="C127" s="80" t="s">
        <v>213</v>
      </c>
    </row>
    <row r="128" spans="1:7" x14ac:dyDescent="0.2">
      <c r="B128" s="98">
        <v>1</v>
      </c>
      <c r="C128" s="80" t="s">
        <v>214</v>
      </c>
    </row>
    <row r="129" spans="1:8" s="100" customFormat="1" ht="15.75" x14ac:dyDescent="0.25">
      <c r="B129" s="98">
        <v>3</v>
      </c>
      <c r="C129" s="80" t="s">
        <v>215</v>
      </c>
    </row>
    <row r="130" spans="1:8" s="100" customFormat="1" ht="15.75" x14ac:dyDescent="0.25">
      <c r="B130" s="98">
        <v>1</v>
      </c>
      <c r="C130" s="80" t="s">
        <v>216</v>
      </c>
      <c r="H130" s="101"/>
    </row>
    <row r="131" spans="1:8" s="100" customFormat="1" ht="15.75" x14ac:dyDescent="0.25">
      <c r="B131" s="98">
        <v>1</v>
      </c>
      <c r="C131" s="80" t="s">
        <v>217</v>
      </c>
      <c r="H131" s="101"/>
    </row>
    <row r="132" spans="1:8" s="100" customFormat="1" ht="15.75" x14ac:dyDescent="0.25">
      <c r="B132" s="98">
        <v>1</v>
      </c>
      <c r="C132" s="80" t="s">
        <v>218</v>
      </c>
      <c r="H132" s="101"/>
    </row>
    <row r="133" spans="1:8" s="100" customFormat="1" ht="15.75" x14ac:dyDescent="0.25">
      <c r="B133" s="98">
        <v>1</v>
      </c>
      <c r="C133" s="80" t="s">
        <v>202</v>
      </c>
      <c r="H133" s="101"/>
    </row>
    <row r="134" spans="1:8" s="100" customFormat="1" ht="15.75" x14ac:dyDescent="0.25">
      <c r="B134" s="98">
        <v>1</v>
      </c>
      <c r="C134" s="80" t="s">
        <v>219</v>
      </c>
      <c r="H134" s="101"/>
    </row>
    <row r="135" spans="1:8" customFormat="1" ht="15.75" x14ac:dyDescent="0.25">
      <c r="B135" s="98">
        <v>2</v>
      </c>
      <c r="C135" s="80" t="s">
        <v>220</v>
      </c>
    </row>
    <row r="136" spans="1:8" customFormat="1" ht="15.75" x14ac:dyDescent="0.25">
      <c r="B136" s="98">
        <v>2</v>
      </c>
      <c r="C136" s="80" t="s">
        <v>221</v>
      </c>
    </row>
    <row r="137" spans="1:8" s="100" customFormat="1" ht="15.75" x14ac:dyDescent="0.25">
      <c r="B137" s="98">
        <v>3</v>
      </c>
      <c r="C137" s="80" t="s">
        <v>222</v>
      </c>
      <c r="H137" s="101"/>
    </row>
    <row r="138" spans="1:8" s="100" customFormat="1" ht="15.75" x14ac:dyDescent="0.25">
      <c r="B138" s="98">
        <v>1</v>
      </c>
      <c r="C138" s="80" t="s">
        <v>223</v>
      </c>
      <c r="H138" s="101"/>
    </row>
    <row r="139" spans="1:8" s="103" customFormat="1" ht="20.100000000000001" customHeight="1" x14ac:dyDescent="0.2">
      <c r="A139" s="102"/>
      <c r="B139" s="98">
        <v>2</v>
      </c>
      <c r="C139" s="80" t="s">
        <v>224</v>
      </c>
    </row>
    <row r="140" spans="1:8" s="103" customFormat="1" ht="20.100000000000001" customHeight="1" x14ac:dyDescent="0.25">
      <c r="A140" s="100"/>
      <c r="B140" s="98">
        <v>1</v>
      </c>
      <c r="C140" s="80" t="s">
        <v>225</v>
      </c>
    </row>
    <row r="141" spans="1:8" x14ac:dyDescent="0.2">
      <c r="B141" s="98">
        <v>1</v>
      </c>
      <c r="C141" s="80" t="s">
        <v>226</v>
      </c>
    </row>
    <row r="142" spans="1:8" x14ac:dyDescent="0.2">
      <c r="B142" s="98">
        <v>1</v>
      </c>
      <c r="C142" s="80" t="s">
        <v>227</v>
      </c>
    </row>
    <row r="143" spans="1:8" ht="15.75" x14ac:dyDescent="0.25">
      <c r="B143" s="99">
        <f>SUM(B126:B142)</f>
        <v>26</v>
      </c>
      <c r="C143" s="80"/>
    </row>
    <row r="144" spans="1:8" ht="15.75" x14ac:dyDescent="0.25">
      <c r="B144" s="99"/>
      <c r="C144" s="99" t="s">
        <v>228</v>
      </c>
    </row>
    <row r="145" spans="2:3" x14ac:dyDescent="0.2">
      <c r="B145" s="98">
        <v>2</v>
      </c>
      <c r="C145" s="80" t="s">
        <v>229</v>
      </c>
    </row>
    <row r="146" spans="2:3" x14ac:dyDescent="0.2">
      <c r="B146" s="98">
        <v>1</v>
      </c>
      <c r="C146" s="80" t="s">
        <v>230</v>
      </c>
    </row>
    <row r="147" spans="2:3" x14ac:dyDescent="0.2">
      <c r="B147" s="98">
        <v>1</v>
      </c>
      <c r="C147" s="80" t="s">
        <v>231</v>
      </c>
    </row>
    <row r="148" spans="2:3" x14ac:dyDescent="0.2">
      <c r="B148" s="98">
        <v>1</v>
      </c>
      <c r="C148" s="80" t="s">
        <v>232</v>
      </c>
    </row>
    <row r="149" spans="2:3" x14ac:dyDescent="0.2">
      <c r="B149" s="98">
        <v>2</v>
      </c>
      <c r="C149" s="104" t="s">
        <v>233</v>
      </c>
    </row>
    <row r="150" spans="2:3" x14ac:dyDescent="0.2">
      <c r="B150" s="98">
        <v>2</v>
      </c>
      <c r="C150" s="80" t="s">
        <v>234</v>
      </c>
    </row>
    <row r="151" spans="2:3" x14ac:dyDescent="0.2">
      <c r="B151" s="98">
        <v>2</v>
      </c>
      <c r="C151" s="80" t="s">
        <v>235</v>
      </c>
    </row>
    <row r="152" spans="2:3" x14ac:dyDescent="0.2">
      <c r="B152" s="98">
        <v>1</v>
      </c>
      <c r="C152" s="104" t="s">
        <v>236</v>
      </c>
    </row>
    <row r="153" spans="2:3" x14ac:dyDescent="0.2">
      <c r="B153" s="98">
        <v>2</v>
      </c>
      <c r="C153" s="80" t="s">
        <v>237</v>
      </c>
    </row>
    <row r="154" spans="2:3" x14ac:dyDescent="0.2">
      <c r="B154" s="98">
        <v>1</v>
      </c>
      <c r="C154" s="80" t="s">
        <v>238</v>
      </c>
    </row>
    <row r="155" spans="2:3" ht="15.75" x14ac:dyDescent="0.25">
      <c r="B155" s="99">
        <f>SUM(B145:B154)</f>
        <v>15</v>
      </c>
      <c r="C155" s="80"/>
    </row>
    <row r="156" spans="2:3" x14ac:dyDescent="0.2">
      <c r="B156" s="98"/>
      <c r="C156" s="80"/>
    </row>
    <row r="157" spans="2:3" x14ac:dyDescent="0.2">
      <c r="B157" s="68">
        <v>1</v>
      </c>
      <c r="C157" s="80" t="s">
        <v>239</v>
      </c>
    </row>
    <row r="158" spans="2:3" x14ac:dyDescent="0.2">
      <c r="B158" s="68">
        <v>6</v>
      </c>
      <c r="C158" s="80" t="s">
        <v>240</v>
      </c>
    </row>
    <row r="159" spans="2:3" x14ac:dyDescent="0.2">
      <c r="B159" s="68">
        <v>1</v>
      </c>
      <c r="C159" s="80" t="s">
        <v>241</v>
      </c>
    </row>
    <row r="160" spans="2:3" x14ac:dyDescent="0.2">
      <c r="B160" s="68">
        <v>1</v>
      </c>
      <c r="C160" s="80" t="s">
        <v>242</v>
      </c>
    </row>
    <row r="161" spans="2:3" x14ac:dyDescent="0.2">
      <c r="B161" s="68">
        <v>1</v>
      </c>
      <c r="C161" s="80" t="s">
        <v>243</v>
      </c>
    </row>
    <row r="162" spans="2:3" x14ac:dyDescent="0.2">
      <c r="B162" s="68">
        <v>2</v>
      </c>
      <c r="C162" s="71" t="s">
        <v>244</v>
      </c>
    </row>
    <row r="163" spans="2:3" ht="15.75" x14ac:dyDescent="0.25">
      <c r="B163" s="105">
        <f>SUM(B157:B162)</f>
        <v>12</v>
      </c>
      <c r="C163" s="71"/>
    </row>
    <row r="167" spans="2:3" ht="18" x14ac:dyDescent="0.25">
      <c r="B167" s="106" t="s">
        <v>245</v>
      </c>
      <c r="C167" s="107" t="s">
        <v>246</v>
      </c>
    </row>
    <row r="168" spans="2:3" ht="18" x14ac:dyDescent="0.25">
      <c r="B168" s="108"/>
      <c r="C168" s="107" t="s">
        <v>247</v>
      </c>
    </row>
    <row r="169" spans="2:3" ht="18" x14ac:dyDescent="0.25">
      <c r="B169" s="108"/>
      <c r="C169" s="107" t="s">
        <v>248</v>
      </c>
    </row>
    <row r="170" spans="2:3" ht="18" x14ac:dyDescent="0.25">
      <c r="B170" s="108"/>
      <c r="C170" s="107" t="s">
        <v>249</v>
      </c>
    </row>
    <row r="171" spans="2:3" ht="18" x14ac:dyDescent="0.25">
      <c r="B171" s="108"/>
      <c r="C171" s="107" t="s">
        <v>250</v>
      </c>
    </row>
    <row r="172" spans="2:3" ht="18" x14ac:dyDescent="0.25">
      <c r="B172" s="108"/>
      <c r="C172" s="107"/>
    </row>
    <row r="173" spans="2:3" ht="18" x14ac:dyDescent="0.25">
      <c r="B173" s="109" t="s">
        <v>11</v>
      </c>
      <c r="C173" s="110" t="s">
        <v>251</v>
      </c>
    </row>
    <row r="174" spans="2:3" ht="18" x14ac:dyDescent="0.25">
      <c r="B174" s="109"/>
      <c r="C174" s="110" t="s">
        <v>252</v>
      </c>
    </row>
    <row r="175" spans="2:3" ht="18" x14ac:dyDescent="0.25">
      <c r="B175" s="109"/>
      <c r="C175" s="110" t="s">
        <v>253</v>
      </c>
    </row>
    <row r="176" spans="2:3" ht="18" x14ac:dyDescent="0.25">
      <c r="B176" s="111"/>
      <c r="C176" s="112"/>
    </row>
    <row r="177" spans="2:3" ht="18" x14ac:dyDescent="0.25">
      <c r="B177" s="111"/>
      <c r="C177" s="112"/>
    </row>
    <row r="178" spans="2:3" x14ac:dyDescent="0.2">
      <c r="B178" s="36"/>
      <c r="C178" s="61"/>
    </row>
    <row r="179" spans="2:3" x14ac:dyDescent="0.2">
      <c r="C179" s="61"/>
    </row>
    <row r="180" spans="2:3" x14ac:dyDescent="0.2">
      <c r="C180" s="61"/>
    </row>
    <row r="181" spans="2:3" ht="15.75" thickBot="1" x14ac:dyDescent="0.25">
      <c r="B181" s="36" t="s">
        <v>254</v>
      </c>
      <c r="C181" s="113"/>
    </row>
    <row r="182" spans="2:3" x14ac:dyDescent="0.2">
      <c r="B182" s="36"/>
    </row>
    <row r="183" spans="2:3" x14ac:dyDescent="0.2">
      <c r="B183" s="36"/>
    </row>
    <row r="184" spans="2:3" ht="15.75" thickBot="1" x14ac:dyDescent="0.25">
      <c r="B184" s="36" t="s">
        <v>255</v>
      </c>
      <c r="C184" s="113"/>
    </row>
    <row r="185" spans="2:3" x14ac:dyDescent="0.2">
      <c r="B185" s="36"/>
    </row>
    <row r="186" spans="2:3" x14ac:dyDescent="0.2">
      <c r="B186" s="36"/>
    </row>
    <row r="187" spans="2:3" x14ac:dyDescent="0.2">
      <c r="B187" s="36"/>
    </row>
    <row r="188" spans="2:3" x14ac:dyDescent="0.2">
      <c r="B188" s="36"/>
    </row>
    <row r="189" spans="2:3" ht="15.75" thickBot="1" x14ac:dyDescent="0.25">
      <c r="B189" s="36" t="s">
        <v>256</v>
      </c>
      <c r="C189" s="113"/>
    </row>
    <row r="190" spans="2:3" x14ac:dyDescent="0.2">
      <c r="B190" s="36"/>
    </row>
    <row r="191" spans="2:3" x14ac:dyDescent="0.2">
      <c r="B191" s="36"/>
    </row>
    <row r="192" spans="2:3" ht="15.75" thickBot="1" x14ac:dyDescent="0.25">
      <c r="B192" s="36" t="s">
        <v>257</v>
      </c>
      <c r="C192" s="113"/>
    </row>
    <row r="193" spans="2:3" x14ac:dyDescent="0.2">
      <c r="B193" s="36"/>
    </row>
    <row r="194" spans="2:3" x14ac:dyDescent="0.2">
      <c r="B194" s="36"/>
    </row>
    <row r="195" spans="2:3" ht="15.75" thickBot="1" x14ac:dyDescent="0.25">
      <c r="B195" s="36" t="s">
        <v>258</v>
      </c>
      <c r="C195" s="113"/>
    </row>
  </sheetData>
  <mergeCells count="15">
    <mergeCell ref="F13:G13"/>
    <mergeCell ref="F17:G17"/>
    <mergeCell ref="I4:I5"/>
    <mergeCell ref="D5:E5"/>
    <mergeCell ref="F5:G5"/>
    <mergeCell ref="F7:G7"/>
    <mergeCell ref="F9:G9"/>
    <mergeCell ref="A11:B11"/>
    <mergeCell ref="F11:G11"/>
    <mergeCell ref="C2:C3"/>
    <mergeCell ref="D2:E2"/>
    <mergeCell ref="F2:G2"/>
    <mergeCell ref="F3:G3"/>
    <mergeCell ref="C4:C5"/>
    <mergeCell ref="D4:E4"/>
  </mergeCells>
  <pageMargins left="0.70866141732283472" right="0.70866141732283472" top="0.74803149606299213" bottom="0.74803149606299213" header="0.31496062992125984" footer="0.31496062992125984"/>
  <pageSetup paperSize="9" scale="45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2023-12-03T19:11:56Z</cp:lastPrinted>
  <dcterms:created xsi:type="dcterms:W3CDTF">2023-12-03T19:07:48Z</dcterms:created>
  <dcterms:modified xsi:type="dcterms:W3CDTF">2023-12-03T19:30:56Z</dcterms:modified>
</cp:coreProperties>
</file>