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E49254DF-8DAA-4725-A20F-163B4C2405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4" sheetId="4" r:id="rId2"/>
  </sheets>
  <definedNames>
    <definedName name="_xlnm.Print_Area" localSheetId="0">Hoja1!$A$2:$G$177</definedName>
    <definedName name="_xlnm.Print_Area" localSheetId="1">Hoja4!$A$1:$G$209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1" l="1"/>
  <c r="G112" i="1" l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88" i="1"/>
  <c r="G89" i="1"/>
  <c r="G90" i="1"/>
  <c r="G91" i="1"/>
  <c r="G92" i="1"/>
  <c r="G93" i="1"/>
  <c r="G94" i="1"/>
  <c r="G95" i="1"/>
  <c r="G96" i="1"/>
  <c r="G97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69" i="1"/>
  <c r="G65" i="1"/>
  <c r="G60" i="1"/>
  <c r="G62" i="1"/>
  <c r="G56" i="1"/>
  <c r="G58" i="1"/>
  <c r="D132" i="1"/>
  <c r="D110" i="1"/>
  <c r="D98" i="1"/>
  <c r="D87" i="1"/>
  <c r="G87" i="1" s="1"/>
  <c r="G99" i="1" l="1"/>
  <c r="G100" i="1"/>
  <c r="G101" i="1"/>
  <c r="G102" i="1"/>
  <c r="G103" i="1"/>
  <c r="G104" i="1"/>
  <c r="G105" i="1"/>
  <c r="G106" i="1"/>
  <c r="G107" i="1"/>
  <c r="G108" i="1"/>
  <c r="G109" i="1"/>
  <c r="G111" i="1"/>
  <c r="G36" i="1"/>
  <c r="G37" i="1"/>
  <c r="G31" i="1"/>
  <c r="G32" i="1"/>
  <c r="G33" i="1"/>
  <c r="G34" i="1"/>
  <c r="G38" i="1"/>
  <c r="G39" i="1"/>
  <c r="G41" i="1"/>
  <c r="G42" i="1"/>
  <c r="G43" i="1"/>
  <c r="G44" i="1"/>
  <c r="G46" i="1"/>
  <c r="G47" i="1"/>
  <c r="G48" i="1"/>
  <c r="G49" i="1"/>
  <c r="G53" i="1"/>
  <c r="G54" i="1"/>
  <c r="G55" i="1"/>
  <c r="C7" i="1" l="1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6" i="4"/>
  <c r="G97" i="4"/>
  <c r="G98" i="4"/>
  <c r="G99" i="4"/>
  <c r="G100" i="4"/>
  <c r="G101" i="4"/>
  <c r="G102" i="4"/>
  <c r="G103" i="4"/>
  <c r="G104" i="4"/>
  <c r="G105" i="4"/>
  <c r="G106" i="4"/>
  <c r="G107" i="4"/>
  <c r="G72" i="4"/>
  <c r="G73" i="4"/>
  <c r="G74" i="4"/>
  <c r="G75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109" i="4" l="1"/>
  <c r="C7" i="4"/>
  <c r="G110" i="4" l="1"/>
  <c r="G111" i="4" s="1"/>
  <c r="G24" i="1" l="1"/>
  <c r="G133" i="1" l="1"/>
  <c r="G134" i="1" l="1"/>
  <c r="G1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9B8695-C0BC-46D3-AD9E-1566ECFC222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070AD7D-B73E-400E-AE16-71D5C82DA3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<sst xmlns="http://schemas.openxmlformats.org/spreadsheetml/2006/main" count="648" uniqueCount="560">
  <si>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</si>
  <si>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</si>
  <si>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</si>
  <si>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</si>
  <si>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</si>
  <si>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</si>
  <si>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</si>
  <si>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</si>
  <si>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</si>
  <si>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</si>
  <si>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</si>
  <si>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</si>
  <si>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</si>
  <si>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</si>
  <si>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</si>
  <si>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</si>
  <si>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</si>
  <si>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</si>
  <si>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</si>
  <si>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</si>
  <si>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</si>
  <si>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</si>
  <si>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</si>
  <si>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</si>
  <si>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</si>
  <si>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</si>
  <si>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</si>
  <si>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</si>
  <si>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</si>
  <si>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</si>
  <si>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</si>
  <si>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</si>
  <si>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</si>
  <si>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</si>
  <si>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</si>
  <si>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</si>
  <si>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</si>
  <si>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</si>
  <si>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</si>
  <si>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</si>
  <si>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</si>
  <si>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</si>
  <si>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</si>
  <si>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</si>
  <si>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</si>
  <si>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</si>
  <si>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</si>
  <si>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</si>
  <si>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</si>
  <si>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</si>
  <si>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</si>
  <si>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</si>
  <si>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MEDIDOR DE PROFUNDIDAD</t>
  </si>
  <si>
    <t>GUBIA</t>
  </si>
  <si>
    <t>TI-115.030</t>
  </si>
  <si>
    <t xml:space="preserve">ARANDELA 3.5mm TITANIO 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</si>
  <si>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</si>
  <si>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</si>
  <si>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</si>
  <si>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</si>
  <si>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</si>
  <si>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</si>
  <si>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</si>
  <si>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</si>
  <si>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</si>
  <si>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</si>
  <si>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</si>
  <si>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</si>
  <si>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</si>
  <si>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</si>
  <si>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</si>
  <si>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</si>
  <si>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</si>
  <si>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</si>
  <si>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</si>
  <si>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</si>
  <si>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</si>
  <si>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</si>
  <si>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</si>
  <si>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</si>
  <si>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</si>
  <si>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</si>
  <si>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</si>
  <si>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</si>
  <si>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</si>
  <si>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</si>
  <si>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</si>
  <si>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</si>
  <si>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</si>
  <si>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</si>
  <si>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</si>
  <si>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</si>
  <si>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</si>
  <si>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</si>
  <si>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</si>
  <si>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</si>
  <si>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</si>
  <si>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</si>
  <si>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</si>
  <si>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</si>
  <si>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</si>
  <si>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</si>
  <si>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</si>
  <si>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</si>
  <si>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</si>
  <si>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</si>
  <si>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</si>
  <si>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</si>
  <si>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</si>
  <si>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</si>
  <si>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</si>
  <si>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</si>
  <si>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</si>
  <si>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</si>
  <si>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</si>
  <si>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</si>
  <si>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</si>
  <si>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</si>
  <si>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</si>
  <si>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</si>
  <si>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</si>
  <si>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</si>
  <si>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</si>
  <si>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</si>
  <si>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</si>
  <si>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</si>
  <si>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</si>
  <si>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</si>
  <si>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</si>
  <si>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</si>
  <si>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</si>
  <si>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</si>
  <si>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</si>
  <si>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</si>
  <si>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</si>
  <si>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</si>
  <si>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</si>
  <si>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</si>
  <si>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</si>
  <si>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</si>
  <si>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</si>
  <si>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</si>
  <si>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</si>
  <si>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</si>
  <si>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</si>
  <si>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</si>
  <si>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</si>
  <si>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</si>
  <si>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</si>
  <si>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</si>
  <si>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</si>
  <si>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</si>
  <si>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</si>
  <si>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</si>
  <si>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</si>
  <si>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</si>
  <si>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</si>
  <si>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</si>
  <si>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</si>
  <si>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</si>
  <si>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</si>
  <si>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</si>
  <si>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</si>
  <si>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</si>
  <si>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</si>
  <si>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</si>
  <si>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</si>
  <si>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</si>
  <si>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</si>
  <si>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</si>
  <si>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</si>
  <si>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</si>
  <si>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</si>
  <si>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</si>
  <si>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</si>
  <si>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</si>
  <si>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</si>
  <si>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</si>
  <si>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</si>
  <si>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</si>
  <si>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</si>
  <si>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</si>
  <si>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</si>
  <si>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</si>
  <si>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</si>
  <si>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</si>
  <si>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</si>
  <si>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</si>
  <si>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</si>
  <si>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</si>
  <si>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</si>
  <si>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</si>
  <si>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</si>
  <si>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</si>
  <si>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</si>
  <si>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</si>
  <si>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</si>
  <si>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</si>
  <si>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</si>
  <si>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</si>
  <si>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</si>
  <si>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</si>
  <si>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</si>
  <si>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</si>
  <si>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</si>
  <si>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</si>
  <si>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</si>
  <si>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</si>
  <si>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</si>
  <si>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</si>
  <si>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</si>
  <si>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</si>
  <si>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</si>
  <si>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</si>
  <si>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</si>
  <si>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</si>
  <si>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</si>
  <si>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</si>
  <si>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</si>
  <si>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</si>
  <si>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</si>
  <si>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</si>
  <si>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</si>
  <si>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</si>
  <si>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</si>
  <si>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</si>
  <si>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</si>
  <si>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</si>
  <si>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</si>
  <si>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</si>
  <si>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</si>
  <si>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</si>
  <si>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</si>
  <si>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</si>
  <si>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</si>
  <si>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</si>
  <si>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</si>
  <si>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</si>
  <si>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</si>
  <si>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</si>
  <si>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</si>
  <si>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</si>
  <si>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</si>
  <si>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</si>
  <si>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</si>
  <si>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</si>
  <si>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</si>
  <si>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</si>
  <si>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</si>
  <si>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</si>
  <si>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</si>
  <si>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</si>
  <si>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</si>
  <si>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</si>
  <si>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</si>
  <si>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</si>
  <si>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</si>
  <si>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</si>
  <si>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</si>
  <si>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</si>
  <si>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</si>
  <si>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</si>
  <si>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</si>
  <si>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</si>
  <si>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</si>
  <si>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</si>
  <si>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</si>
  <si>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</si>
  <si>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</si>
  <si>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</si>
  <si>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</si>
  <si>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</si>
  <si>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</si>
  <si>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</si>
  <si>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</si>
  <si>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</si>
  <si>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</si>
  <si>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</si>
  <si>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</si>
  <si>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</si>
  <si>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</si>
  <si>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</si>
  <si>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</si>
  <si>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</si>
  <si>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</si>
  <si>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</si>
  <si>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</si>
  <si>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</si>
  <si>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</si>
  <si>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</si>
  <si>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</si>
  <si>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</si>
  <si>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</si>
  <si>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</si>
  <si>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Ti-116.318</t>
  </si>
  <si>
    <t xml:space="preserve">TORNILLO CANULADO 4.0*18mm TITANIO </t>
  </si>
  <si>
    <t>Ti-462.132</t>
  </si>
  <si>
    <t>2306000764</t>
  </si>
  <si>
    <t>TORNILLO CANULADO 3.5*32mm TITANIO</t>
  </si>
  <si>
    <t>Ti-462.134</t>
  </si>
  <si>
    <t>2306000765</t>
  </si>
  <si>
    <t>Ti-462.136</t>
  </si>
  <si>
    <t>2306000766</t>
  </si>
  <si>
    <t>TORNILLO CANULADO 3.5*36mm TITANIO</t>
  </si>
  <si>
    <t>Ti-462.138</t>
  </si>
  <si>
    <t>2306000767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</si>
  <si>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</si>
  <si>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</si>
  <si>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</si>
  <si>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</si>
  <si>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</si>
  <si>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</si>
  <si>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</si>
  <si>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</si>
  <si>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</si>
  <si>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</si>
  <si>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</si>
  <si>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</si>
  <si>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</si>
  <si>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</si>
  <si>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</si>
  <si>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</si>
  <si>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</si>
  <si>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1:00PM</t>
  </si>
  <si>
    <t xml:space="preserve">DR.UQUILLAS </t>
  </si>
  <si>
    <t xml:space="preserve">DR.PARRALES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</si>
  <si>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</si>
  <si>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</si>
  <si>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</si>
  <si>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</si>
  <si>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</si>
  <si>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</si>
  <si>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</si>
  <si>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</si>
  <si>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</si>
  <si>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</si>
  <si>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</si>
  <si>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</si>
  <si>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</si>
  <si>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</si>
  <si>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</si>
  <si>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 xml:space="preserve">TORNILLO CORTICAL 2.4*18mm TITANIO  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</si>
  <si>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</si>
  <si>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</si>
  <si>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</si>
  <si>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</si>
  <si>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</si>
  <si>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</si>
  <si>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</si>
  <si>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</si>
  <si>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</si>
  <si>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</si>
  <si>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</si>
  <si>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</si>
  <si>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</si>
  <si>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</si>
  <si>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</si>
  <si>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</si>
  <si>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</si>
  <si>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</si>
  <si>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</si>
  <si>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</si>
  <si>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</si>
  <si>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</si>
  <si>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</si>
  <si>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</si>
  <si>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</si>
  <si>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</si>
  <si>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</si>
  <si>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</si>
  <si>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</si>
  <si>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</si>
  <si>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</si>
  <si>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</si>
  <si>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</si>
  <si>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</si>
  <si>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</si>
  <si>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</si>
  <si>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</si>
  <si>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</si>
  <si>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</si>
  <si>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</si>
  <si>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</si>
  <si>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</si>
  <si>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</si>
  <si>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</si>
  <si>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</si>
  <si>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</si>
  <si>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</si>
  <si>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</si>
  <si>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</si>
  <si>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</si>
  <si>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</si>
  <si>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</si>
  <si>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</si>
  <si>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</si>
  <si>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</si>
  <si>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</si>
  <si>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</si>
  <si>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</si>
  <si>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</si>
  <si>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</si>
  <si>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</si>
  <si>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</si>
  <si>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</si>
  <si>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</si>
  <si>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</si>
  <si>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 xml:space="preserve">TORNILLO DE BLOQUEO 2.7*28mm TITANIO </t>
  </si>
  <si>
    <t xml:space="preserve">TORNILLO DE BLOQUEO 2.7*30mm TITANIO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</si>
  <si>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</si>
  <si>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</si>
  <si>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</si>
  <si>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</si>
  <si>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</si>
  <si>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</si>
  <si>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</si>
  <si>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</si>
  <si>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</si>
  <si>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</si>
  <si>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</si>
  <si>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</si>
  <si>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</si>
  <si>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</si>
  <si>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</si>
  <si>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</si>
  <si>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</si>
  <si>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</si>
  <si>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</si>
  <si>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</si>
  <si>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</si>
  <si>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</si>
  <si>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</si>
  <si>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</si>
  <si>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</si>
  <si>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</si>
  <si>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</si>
  <si>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</si>
  <si>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</si>
  <si>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</si>
  <si>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</si>
  <si>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</si>
  <si>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</si>
  <si>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</si>
  <si>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</si>
  <si>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</si>
  <si>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</si>
  <si>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</si>
  <si>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</si>
  <si>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</si>
  <si>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</si>
  <si>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</si>
  <si>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</si>
  <si>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</si>
  <si>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</si>
  <si>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</si>
  <si>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</si>
  <si>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</si>
  <si>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</si>
  <si>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</si>
  <si>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</si>
  <si>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</si>
  <si>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</si>
  <si>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</si>
  <si>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</si>
  <si>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</si>
  <si>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</si>
  <si>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</si>
  <si>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</si>
  <si>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</si>
  <si>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</si>
  <si>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</si>
  <si>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</si>
  <si>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</si>
  <si>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</si>
  <si>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</si>
  <si>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</si>
  <si>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</si>
  <si>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</si>
  <si>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</si>
  <si>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</si>
  <si>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</si>
  <si>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</si>
  <si>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</si>
  <si>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</si>
  <si>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</si>
  <si>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</si>
  <si>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</si>
  <si>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</si>
  <si>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</si>
  <si>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</si>
  <si>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</si>
  <si>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</si>
  <si>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10:00AM</t>
  </si>
  <si>
    <t>PLACA BLOQ. PERONE 2.7/3.5mm*7 ORIF. IZQ. TITANIO</t>
  </si>
  <si>
    <t>A93680375R</t>
  </si>
  <si>
    <t>PLACA BLOQ. PERONE 3.5mm*5 ORIF. DER. TITANIO</t>
  </si>
  <si>
    <t>A93670375L</t>
  </si>
  <si>
    <t>PLACA BLOQ. PERONE 3.5mm*5 ORIF. IZQ. TITANIO</t>
  </si>
  <si>
    <t>19G11509</t>
  </si>
  <si>
    <t>20G13746</t>
  </si>
  <si>
    <t>20G26269</t>
  </si>
  <si>
    <t>T50022418</t>
  </si>
  <si>
    <t>030350020</t>
  </si>
  <si>
    <t>T50022420</t>
  </si>
  <si>
    <t xml:space="preserve">TORNILLO CORTICAL 2.4*20mm TITANIO  </t>
  </si>
  <si>
    <t>T50022422</t>
  </si>
  <si>
    <t>T50022424</t>
  </si>
  <si>
    <t>T50022712</t>
  </si>
  <si>
    <t xml:space="preserve">TORNILLO CORTICAL 2.7*12mm TITANIO  </t>
  </si>
  <si>
    <t>T50022716</t>
  </si>
  <si>
    <t xml:space="preserve">TORNILLO CORTICAL 2.7*16mm TITANIO  </t>
  </si>
  <si>
    <t>T50022724</t>
  </si>
  <si>
    <t xml:space="preserve">TORNILLO CORTICAL 2.7*24mm TITANIO </t>
  </si>
  <si>
    <t>T50022726</t>
  </si>
  <si>
    <t>2200025060</t>
  </si>
  <si>
    <t xml:space="preserve">TORNILLO CORTICAL 2.7*26mm TITANIO </t>
  </si>
  <si>
    <t>TI-SF-100V.206</t>
  </si>
  <si>
    <t xml:space="preserve">TORNILLO DE BLOQUEO  2.4*6mm TITANIO </t>
  </si>
  <si>
    <t xml:space="preserve">TORNILLO DE BLOQUEO  2.4*8mm TITANIO </t>
  </si>
  <si>
    <t>TI-SF-100V.224</t>
  </si>
  <si>
    <t xml:space="preserve">TORNILLO DE BLOQUEO 2.7*8mm TITANIO </t>
  </si>
  <si>
    <t>50102110</t>
  </si>
  <si>
    <t>50102112</t>
  </si>
  <si>
    <t>50102114</t>
  </si>
  <si>
    <t>50102116</t>
  </si>
  <si>
    <t>50102118</t>
  </si>
  <si>
    <t>50102120</t>
  </si>
  <si>
    <t>TC50102720</t>
  </si>
  <si>
    <t>50102122</t>
  </si>
  <si>
    <t>50102124</t>
  </si>
  <si>
    <t>50102126</t>
  </si>
  <si>
    <t>2200040568</t>
  </si>
  <si>
    <t>TC50102728</t>
  </si>
  <si>
    <t>Tc50102730</t>
  </si>
  <si>
    <t>2200076216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</si>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</sst>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27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11" fillId="0" borderId="18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3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6" fillId="0" borderId="0" xfId="0" applyFont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0" fontId="12" fillId="9" borderId="1" xfId="0" applyFont="1" applyFill="1" applyBorder="1" applyAlignment="1">
      <alignment horizontal="center"/>
    </xf>
    <xf numFmtId="0" fontId="36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 wrapText="1"/>
    </xf>
    <xf numFmtId="0" fontId="11" fillId="0" borderId="16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0" xfId="0" applyFont="1" applyAlignment="1" applyProtection="1">
      <alignment horizontal="center" wrapText="1" readingOrder="1"/>
      <protection locked="0"/>
    </xf>
    <xf numFmtId="0" fontId="7" fillId="0" borderId="0" xfId="0" applyFont="1" applyAlignment="1" applyProtection="1">
      <alignment wrapText="1" readingOrder="1"/>
      <protection locked="0"/>
    </xf>
    <xf numFmtId="0" fontId="12" fillId="0" borderId="0" xfId="1" applyFont="1" applyAlignment="1">
      <alignment horizontal="center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7" borderId="17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7" fillId="5" borderId="16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6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19 4" xfId="65" xr:uid="{9723B9BB-0A5A-4E60-87B1-5A9C5ECD2CB2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 7" xfId="66" xr:uid="{F4022ED1-E109-4181-A31A-B1E487EDDC6F}"/>
    <cellStyle name="Moneda 20" xfId="41" xr:uid="{F44F71E3-2EDE-4155-9B85-8938756AE69B}"/>
    <cellStyle name="Moneda 20 2" xfId="64" xr:uid="{67F0006E-9AF8-4654-8A7E-47090B058EED}"/>
    <cellStyle name="Moneda 21" xfId="45" xr:uid="{C15EC680-77A8-44C9-A382-BFCE13629946}"/>
    <cellStyle name="Moneda 22" xfId="46" xr:uid="{27F177D7-D2AD-4051-A4F5-2DEFCC66B7D6}"/>
    <cellStyle name="Moneda 23" xfId="63" xr:uid="{4DB74A90-196A-473E-B9F3-D4A307AADAA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showGridLines="0" tabSelected="1" view="pageBreakPreview" zoomScaleNormal="100" zoomScaleSheetLayoutView="100" workbookViewId="0">
      <selection activeCell="F8" sqref="F8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9">
        <f ca="1">NOW()</f>
        <v>45261.851643518516</v>
      </c>
      <c r="D7" s="8" t="s">
        <v>1</v>
      </c>
      <c r="E7" s="34">
        <v>20231201765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4" t="s">
        <v>22</v>
      </c>
      <c r="B11" s="125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45263</v>
      </c>
      <c r="D15" s="12" t="s">
        <v>7</v>
      </c>
      <c r="E15" s="13" t="s">
        <v>492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325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08" t="s">
        <v>409</v>
      </c>
      <c r="B24" s="108" t="s">
        <v>410</v>
      </c>
      <c r="C24" s="109" t="s">
        <v>411</v>
      </c>
      <c r="D24" s="110">
        <v>1</v>
      </c>
      <c r="E24" s="38"/>
      <c r="F24" s="44">
        <v>360</v>
      </c>
      <c r="G24" s="44">
        <f>D24*F29</f>
        <v>360</v>
      </c>
      <c r="L24" s="16"/>
      <c r="M24" s="16"/>
    </row>
    <row r="25" spans="1:13" ht="20.100000000000001" customHeight="1">
      <c r="A25" s="108" t="s">
        <v>412</v>
      </c>
      <c r="B25" s="108" t="s">
        <v>413</v>
      </c>
      <c r="C25" s="109" t="s">
        <v>414</v>
      </c>
      <c r="D25" s="110">
        <v>1</v>
      </c>
      <c r="E25" s="38"/>
      <c r="F25" s="44">
        <v>360</v>
      </c>
      <c r="G25" s="44">
        <v>360</v>
      </c>
      <c r="L25" s="16"/>
      <c r="M25" s="16"/>
    </row>
    <row r="26" spans="1:13" ht="20.100000000000001" customHeight="1">
      <c r="A26" s="108" t="s">
        <v>415</v>
      </c>
      <c r="B26" s="67" t="s">
        <v>498</v>
      </c>
      <c r="C26" s="64" t="s">
        <v>416</v>
      </c>
      <c r="D26" s="110">
        <v>1</v>
      </c>
      <c r="E26" s="38"/>
      <c r="F26" s="44">
        <v>360</v>
      </c>
      <c r="G26" s="44">
        <v>360</v>
      </c>
      <c r="L26" s="16"/>
      <c r="M26" s="16"/>
    </row>
    <row r="27" spans="1:13" ht="20.100000000000001" customHeight="1">
      <c r="A27" s="108" t="s">
        <v>417</v>
      </c>
      <c r="B27" s="68" t="s">
        <v>499</v>
      </c>
      <c r="C27" s="38" t="s">
        <v>418</v>
      </c>
      <c r="D27" s="110">
        <v>1</v>
      </c>
      <c r="E27" s="38"/>
      <c r="F27" s="44">
        <v>360</v>
      </c>
      <c r="G27" s="44">
        <v>360</v>
      </c>
      <c r="L27" s="16"/>
      <c r="M27" s="16"/>
    </row>
    <row r="28" spans="1:13" ht="20.100000000000001" customHeight="1">
      <c r="A28" s="108" t="s">
        <v>419</v>
      </c>
      <c r="B28" s="68" t="s">
        <v>500</v>
      </c>
      <c r="C28" s="38" t="s">
        <v>420</v>
      </c>
      <c r="D28" s="110">
        <v>1</v>
      </c>
      <c r="E28" s="38"/>
      <c r="F28" s="44">
        <v>360</v>
      </c>
      <c r="G28" s="44">
        <v>360</v>
      </c>
      <c r="L28" s="16"/>
      <c r="M28" s="16"/>
    </row>
    <row r="29" spans="1:13" ht="20.100000000000001" customHeight="1">
      <c r="A29" s="108" t="s">
        <v>421</v>
      </c>
      <c r="B29" s="68" t="s">
        <v>422</v>
      </c>
      <c r="C29" s="38" t="s">
        <v>423</v>
      </c>
      <c r="D29" s="110">
        <v>1</v>
      </c>
      <c r="E29" s="38"/>
      <c r="F29" s="44">
        <v>360</v>
      </c>
      <c r="G29" s="44">
        <v>360</v>
      </c>
      <c r="L29" s="16"/>
      <c r="M29" s="16"/>
    </row>
    <row r="30" spans="1:13" ht="20.100000000000001" customHeight="1">
      <c r="A30" s="111"/>
      <c r="B30" s="69"/>
      <c r="C30" s="38"/>
      <c r="D30" s="112">
        <v>6</v>
      </c>
      <c r="E30" s="38"/>
      <c r="F30" s="44"/>
      <c r="G30" s="44"/>
      <c r="L30" s="16"/>
      <c r="M30" s="16"/>
    </row>
    <row r="31" spans="1:13" ht="20.100000000000001" customHeight="1">
      <c r="A31" s="67" t="s">
        <v>424</v>
      </c>
      <c r="B31" s="67">
        <v>2200160204</v>
      </c>
      <c r="C31" s="99" t="s">
        <v>425</v>
      </c>
      <c r="D31" s="101">
        <v>1</v>
      </c>
      <c r="E31" s="38"/>
      <c r="F31" s="44">
        <v>480</v>
      </c>
      <c r="G31" s="44">
        <f t="shared" ref="G31:G65" si="0">D31*F36</f>
        <v>480</v>
      </c>
      <c r="L31" s="16"/>
      <c r="M31" s="16"/>
    </row>
    <row r="32" spans="1:13" ht="20.100000000000001" customHeight="1">
      <c r="A32" s="67" t="s">
        <v>426</v>
      </c>
      <c r="B32" s="67">
        <v>2300025619</v>
      </c>
      <c r="C32" s="99" t="s">
        <v>427</v>
      </c>
      <c r="D32" s="101">
        <v>1</v>
      </c>
      <c r="E32" s="38"/>
      <c r="F32" s="44">
        <v>480</v>
      </c>
      <c r="G32" s="44">
        <f t="shared" si="0"/>
        <v>480</v>
      </c>
      <c r="L32" s="16"/>
      <c r="M32" s="16"/>
    </row>
    <row r="33" spans="1:13" ht="20.100000000000001" customHeight="1">
      <c r="A33" s="67" t="s">
        <v>428</v>
      </c>
      <c r="B33" s="67" t="s">
        <v>429</v>
      </c>
      <c r="C33" s="99" t="s">
        <v>430</v>
      </c>
      <c r="D33" s="101">
        <v>0</v>
      </c>
      <c r="E33" s="38"/>
      <c r="F33" s="44">
        <v>480</v>
      </c>
      <c r="G33" s="44">
        <f t="shared" si="0"/>
        <v>0</v>
      </c>
      <c r="L33" s="16"/>
      <c r="M33" s="16"/>
    </row>
    <row r="34" spans="1:13" ht="20.100000000000001" customHeight="1">
      <c r="A34" s="67" t="s">
        <v>431</v>
      </c>
      <c r="B34" s="67">
        <v>28124</v>
      </c>
      <c r="C34" s="99" t="s">
        <v>432</v>
      </c>
      <c r="D34" s="101">
        <v>1</v>
      </c>
      <c r="E34" s="38"/>
      <c r="F34" s="44">
        <v>480</v>
      </c>
      <c r="G34" s="44">
        <f t="shared" si="0"/>
        <v>480</v>
      </c>
      <c r="L34" s="16"/>
      <c r="M34" s="16"/>
    </row>
    <row r="35" spans="1:13" ht="20.100000000000001" customHeight="1">
      <c r="A35" s="67" t="s">
        <v>433</v>
      </c>
      <c r="B35" s="67" t="s">
        <v>434</v>
      </c>
      <c r="C35" s="99" t="s">
        <v>435</v>
      </c>
      <c r="D35" s="101">
        <v>1</v>
      </c>
      <c r="E35" s="38"/>
      <c r="F35" s="44">
        <v>480</v>
      </c>
      <c r="G35" s="44">
        <v>480</v>
      </c>
      <c r="L35" s="16"/>
      <c r="M35" s="16"/>
    </row>
    <row r="36" spans="1:13" ht="20.100000000000001" customHeight="1">
      <c r="A36" s="67" t="s">
        <v>436</v>
      </c>
      <c r="B36" s="67">
        <v>1900012389</v>
      </c>
      <c r="C36" s="99" t="s">
        <v>437</v>
      </c>
      <c r="D36" s="101">
        <v>1</v>
      </c>
      <c r="E36" s="38"/>
      <c r="F36" s="44">
        <v>480</v>
      </c>
      <c r="G36" s="44">
        <f t="shared" si="0"/>
        <v>480</v>
      </c>
      <c r="L36" s="16"/>
      <c r="M36" s="16"/>
    </row>
    <row r="37" spans="1:13" ht="20.100000000000001" customHeight="1">
      <c r="A37" s="67" t="s">
        <v>438</v>
      </c>
      <c r="B37" s="67" t="s">
        <v>439</v>
      </c>
      <c r="C37" s="99" t="s">
        <v>440</v>
      </c>
      <c r="D37" s="101">
        <v>1</v>
      </c>
      <c r="E37" s="38"/>
      <c r="F37" s="44">
        <v>480</v>
      </c>
      <c r="G37" s="44">
        <f t="shared" si="0"/>
        <v>480</v>
      </c>
      <c r="L37" s="16"/>
      <c r="M37" s="16"/>
    </row>
    <row r="38" spans="1:13" ht="20.100000000000001" customHeight="1">
      <c r="A38" s="67" t="s">
        <v>441</v>
      </c>
      <c r="B38" s="67" t="s">
        <v>442</v>
      </c>
      <c r="C38" s="99" t="s">
        <v>443</v>
      </c>
      <c r="D38" s="101">
        <v>0</v>
      </c>
      <c r="E38" s="38"/>
      <c r="F38" s="44">
        <v>480</v>
      </c>
      <c r="G38" s="44">
        <f t="shared" si="0"/>
        <v>0</v>
      </c>
      <c r="L38" s="16"/>
      <c r="M38" s="16"/>
    </row>
    <row r="39" spans="1:13" ht="20.100000000000001" customHeight="1">
      <c r="A39" s="67" t="s">
        <v>444</v>
      </c>
      <c r="B39" s="67" t="s">
        <v>445</v>
      </c>
      <c r="C39" s="99" t="s">
        <v>446</v>
      </c>
      <c r="D39" s="101">
        <v>0</v>
      </c>
      <c r="E39" s="38"/>
      <c r="F39" s="44">
        <v>480</v>
      </c>
      <c r="G39" s="44">
        <f t="shared" si="0"/>
        <v>0</v>
      </c>
      <c r="L39" s="16"/>
      <c r="M39" s="16"/>
    </row>
    <row r="40" spans="1:13" ht="20.100000000000001" customHeight="1">
      <c r="A40" s="67"/>
      <c r="B40" s="67"/>
      <c r="C40" s="99"/>
      <c r="D40" s="102">
        <v>6</v>
      </c>
      <c r="E40" s="38"/>
      <c r="F40" s="44"/>
      <c r="G40" s="44"/>
      <c r="L40" s="16"/>
      <c r="M40" s="16"/>
    </row>
    <row r="41" spans="1:13" ht="20.100000000000001" customHeight="1">
      <c r="A41" s="67" t="s">
        <v>447</v>
      </c>
      <c r="B41" s="67">
        <v>2100085109</v>
      </c>
      <c r="C41" s="99" t="s">
        <v>448</v>
      </c>
      <c r="D41" s="101">
        <v>1</v>
      </c>
      <c r="E41" s="38"/>
      <c r="F41" s="44">
        <v>480</v>
      </c>
      <c r="G41" s="44">
        <f t="shared" si="0"/>
        <v>480</v>
      </c>
      <c r="L41" s="16"/>
      <c r="M41" s="16"/>
    </row>
    <row r="42" spans="1:13" ht="20.100000000000001" customHeight="1">
      <c r="A42" s="67" t="s">
        <v>449</v>
      </c>
      <c r="B42" s="67">
        <v>21000620026</v>
      </c>
      <c r="C42" s="99" t="s">
        <v>450</v>
      </c>
      <c r="D42" s="101">
        <v>1</v>
      </c>
      <c r="E42" s="38"/>
      <c r="F42" s="44">
        <v>480</v>
      </c>
      <c r="G42" s="44">
        <f t="shared" si="0"/>
        <v>480</v>
      </c>
      <c r="L42" s="16"/>
      <c r="M42" s="16"/>
    </row>
    <row r="43" spans="1:13" ht="20.100000000000001" customHeight="1">
      <c r="A43" s="67" t="s">
        <v>451</v>
      </c>
      <c r="B43" s="67" t="s">
        <v>452</v>
      </c>
      <c r="C43" s="99" t="s">
        <v>453</v>
      </c>
      <c r="D43" s="101">
        <v>1</v>
      </c>
      <c r="E43" s="38"/>
      <c r="F43" s="44">
        <v>480</v>
      </c>
      <c r="G43" s="44">
        <f t="shared" si="0"/>
        <v>480</v>
      </c>
      <c r="L43" s="16"/>
      <c r="M43" s="16"/>
    </row>
    <row r="44" spans="1:13" ht="20.100000000000001" customHeight="1">
      <c r="A44" s="67" t="s">
        <v>454</v>
      </c>
      <c r="B44" s="67" t="s">
        <v>455</v>
      </c>
      <c r="C44" s="99" t="s">
        <v>456</v>
      </c>
      <c r="D44" s="101">
        <v>0</v>
      </c>
      <c r="E44" s="38"/>
      <c r="F44" s="44">
        <v>480</v>
      </c>
      <c r="G44" s="44">
        <f t="shared" si="0"/>
        <v>0</v>
      </c>
      <c r="L44" s="16"/>
      <c r="M44" s="16"/>
    </row>
    <row r="45" spans="1:13" ht="20.100000000000001" customHeight="1">
      <c r="A45" s="67" t="s">
        <v>457</v>
      </c>
      <c r="B45" s="67">
        <v>1800044054</v>
      </c>
      <c r="C45" s="99" t="s">
        <v>493</v>
      </c>
      <c r="D45" s="101">
        <v>1</v>
      </c>
      <c r="E45" s="38"/>
      <c r="F45" s="44">
        <v>480</v>
      </c>
      <c r="G45" s="44">
        <v>480</v>
      </c>
      <c r="L45" s="16"/>
      <c r="M45" s="16"/>
    </row>
    <row r="46" spans="1:13" ht="20.100000000000001" customHeight="1">
      <c r="A46" s="67" t="s">
        <v>458</v>
      </c>
      <c r="B46" s="67">
        <v>1900012390</v>
      </c>
      <c r="C46" s="99" t="s">
        <v>459</v>
      </c>
      <c r="D46" s="101">
        <v>1</v>
      </c>
      <c r="E46" s="38"/>
      <c r="F46" s="44">
        <v>480</v>
      </c>
      <c r="G46" s="44">
        <f t="shared" si="0"/>
        <v>480</v>
      </c>
      <c r="L46" s="16"/>
      <c r="M46" s="16"/>
    </row>
    <row r="47" spans="1:13" ht="20.100000000000001" customHeight="1">
      <c r="A47" s="67" t="s">
        <v>460</v>
      </c>
      <c r="B47" s="67">
        <v>1900012888</v>
      </c>
      <c r="C47" s="99" t="s">
        <v>461</v>
      </c>
      <c r="D47" s="101">
        <v>1</v>
      </c>
      <c r="E47" s="38"/>
      <c r="F47" s="44">
        <v>480</v>
      </c>
      <c r="G47" s="44">
        <f t="shared" si="0"/>
        <v>480</v>
      </c>
      <c r="L47" s="16"/>
      <c r="M47" s="16"/>
    </row>
    <row r="48" spans="1:13" ht="20.100000000000001" customHeight="1">
      <c r="A48" s="67" t="s">
        <v>424</v>
      </c>
      <c r="B48" s="67" t="s">
        <v>462</v>
      </c>
      <c r="C48" s="99" t="s">
        <v>463</v>
      </c>
      <c r="D48" s="101">
        <v>0</v>
      </c>
      <c r="E48" s="38"/>
      <c r="F48" s="44">
        <v>480</v>
      </c>
      <c r="G48" s="44">
        <f t="shared" si="0"/>
        <v>0</v>
      </c>
      <c r="L48" s="16"/>
      <c r="M48" s="16"/>
    </row>
    <row r="49" spans="1:13" ht="20.100000000000001" customHeight="1">
      <c r="A49" s="67" t="s">
        <v>426</v>
      </c>
      <c r="B49" s="67" t="s">
        <v>464</v>
      </c>
      <c r="C49" s="99" t="s">
        <v>465</v>
      </c>
      <c r="D49" s="101">
        <v>0</v>
      </c>
      <c r="E49" s="38"/>
      <c r="F49" s="44">
        <v>480</v>
      </c>
      <c r="G49" s="44">
        <f t="shared" si="0"/>
        <v>0</v>
      </c>
      <c r="L49" s="16"/>
      <c r="M49" s="16"/>
    </row>
    <row r="50" spans="1:13" ht="20.100000000000001" customHeight="1">
      <c r="A50" s="67"/>
      <c r="B50" s="67"/>
      <c r="C50" s="99"/>
      <c r="D50" s="103">
        <v>6</v>
      </c>
      <c r="E50" s="38"/>
      <c r="F50" s="44"/>
      <c r="G50" s="44"/>
      <c r="L50" s="16"/>
      <c r="M50" s="16"/>
    </row>
    <row r="51" spans="1:13" ht="20.100000000000001" customHeight="1">
      <c r="A51" s="67" t="s">
        <v>466</v>
      </c>
      <c r="B51" s="67">
        <v>14033433</v>
      </c>
      <c r="C51" s="99" t="s">
        <v>467</v>
      </c>
      <c r="D51" s="101">
        <v>0</v>
      </c>
      <c r="E51" s="38"/>
      <c r="F51" s="44">
        <v>480</v>
      </c>
      <c r="G51" s="44"/>
      <c r="L51" s="16"/>
      <c r="M51" s="16"/>
    </row>
    <row r="52" spans="1:13" ht="20.100000000000001" customHeight="1">
      <c r="A52" s="67" t="s">
        <v>468</v>
      </c>
      <c r="B52" s="67">
        <v>16104024</v>
      </c>
      <c r="C52" s="99" t="s">
        <v>469</v>
      </c>
      <c r="D52" s="101">
        <v>1</v>
      </c>
      <c r="E52" s="38"/>
      <c r="F52" s="44">
        <v>480</v>
      </c>
      <c r="G52" s="44">
        <v>480</v>
      </c>
      <c r="L52" s="16"/>
      <c r="M52" s="16"/>
    </row>
    <row r="53" spans="1:13" ht="20.100000000000001" customHeight="1">
      <c r="A53" s="105" t="s">
        <v>494</v>
      </c>
      <c r="B53" s="105">
        <v>19094089</v>
      </c>
      <c r="C53" s="106" t="s">
        <v>495</v>
      </c>
      <c r="D53" s="101">
        <v>1</v>
      </c>
      <c r="E53" s="38"/>
      <c r="F53" s="44">
        <v>480</v>
      </c>
      <c r="G53" s="44">
        <f t="shared" si="0"/>
        <v>480</v>
      </c>
      <c r="L53" s="16"/>
      <c r="M53" s="16"/>
    </row>
    <row r="54" spans="1:13" ht="20.100000000000001" customHeight="1">
      <c r="A54" s="67" t="s">
        <v>470</v>
      </c>
      <c r="B54" s="67">
        <v>19094090</v>
      </c>
      <c r="C54" s="99" t="s">
        <v>471</v>
      </c>
      <c r="D54" s="101">
        <v>1</v>
      </c>
      <c r="E54" s="38"/>
      <c r="F54" s="44">
        <v>480</v>
      </c>
      <c r="G54" s="44">
        <f t="shared" si="0"/>
        <v>480</v>
      </c>
      <c r="L54" s="16"/>
      <c r="M54" s="16"/>
    </row>
    <row r="55" spans="1:13" ht="20.100000000000001" customHeight="1">
      <c r="A55" s="67" t="s">
        <v>472</v>
      </c>
      <c r="B55" s="67">
        <v>19094091</v>
      </c>
      <c r="C55" s="99" t="s">
        <v>473</v>
      </c>
      <c r="D55" s="101">
        <v>1</v>
      </c>
      <c r="E55" s="38"/>
      <c r="F55" s="44">
        <v>480</v>
      </c>
      <c r="G55" s="44">
        <f t="shared" si="0"/>
        <v>480</v>
      </c>
      <c r="L55" s="16"/>
      <c r="M55" s="16"/>
    </row>
    <row r="56" spans="1:13" ht="20.100000000000001" customHeight="1">
      <c r="A56" s="67" t="s">
        <v>474</v>
      </c>
      <c r="B56" s="67">
        <v>17124101</v>
      </c>
      <c r="C56" s="99" t="s">
        <v>475</v>
      </c>
      <c r="D56" s="101">
        <v>1</v>
      </c>
      <c r="E56" s="38"/>
      <c r="F56" s="44">
        <v>480</v>
      </c>
      <c r="G56" s="44">
        <f t="shared" si="0"/>
        <v>480</v>
      </c>
      <c r="L56" s="16"/>
      <c r="M56" s="16"/>
    </row>
    <row r="57" spans="1:13" ht="20.100000000000001" customHeight="1">
      <c r="A57" s="67"/>
      <c r="B57" s="67"/>
      <c r="C57" s="99"/>
      <c r="D57" s="103">
        <v>5</v>
      </c>
      <c r="E57" s="38"/>
      <c r="F57" s="44"/>
      <c r="G57" s="44"/>
      <c r="L57" s="16"/>
      <c r="M57" s="16"/>
    </row>
    <row r="58" spans="1:13" ht="20.100000000000001" customHeight="1">
      <c r="A58" s="67" t="s">
        <v>476</v>
      </c>
      <c r="B58" s="67">
        <v>1403426</v>
      </c>
      <c r="C58" s="99" t="s">
        <v>477</v>
      </c>
      <c r="D58" s="101">
        <v>1</v>
      </c>
      <c r="E58" s="38"/>
      <c r="F58" s="44">
        <v>480</v>
      </c>
      <c r="G58" s="44">
        <f t="shared" si="0"/>
        <v>480</v>
      </c>
      <c r="L58" s="16"/>
      <c r="M58" s="16"/>
    </row>
    <row r="59" spans="1:13" ht="20.100000000000001" customHeight="1">
      <c r="A59" s="67" t="s">
        <v>478</v>
      </c>
      <c r="B59" s="67">
        <v>1403427</v>
      </c>
      <c r="C59" s="99" t="s">
        <v>479</v>
      </c>
      <c r="D59" s="101">
        <v>1</v>
      </c>
      <c r="E59" s="38"/>
      <c r="F59" s="44">
        <v>480</v>
      </c>
      <c r="G59" s="44">
        <v>480</v>
      </c>
      <c r="L59" s="16"/>
      <c r="M59" s="16"/>
    </row>
    <row r="60" spans="1:13" ht="20.100000000000001" customHeight="1">
      <c r="A60" s="105" t="s">
        <v>496</v>
      </c>
      <c r="B60" s="105">
        <v>19094088</v>
      </c>
      <c r="C60" s="106" t="s">
        <v>497</v>
      </c>
      <c r="D60" s="107">
        <v>1</v>
      </c>
      <c r="E60" s="38"/>
      <c r="F60" s="44">
        <v>480</v>
      </c>
      <c r="G60" s="44">
        <f t="shared" si="0"/>
        <v>480</v>
      </c>
      <c r="L60" s="16"/>
      <c r="M60" s="16"/>
    </row>
    <row r="61" spans="1:13" ht="20.100000000000001" customHeight="1">
      <c r="A61" s="67" t="s">
        <v>480</v>
      </c>
      <c r="B61" s="67">
        <v>19024007</v>
      </c>
      <c r="C61" s="99" t="s">
        <v>481</v>
      </c>
      <c r="D61" s="101">
        <v>1</v>
      </c>
      <c r="E61" s="38"/>
      <c r="F61" s="44">
        <v>480</v>
      </c>
      <c r="G61" s="44">
        <v>480</v>
      </c>
      <c r="L61" s="16"/>
      <c r="M61" s="16"/>
    </row>
    <row r="62" spans="1:13" ht="20.100000000000001" customHeight="1">
      <c r="A62" s="67" t="s">
        <v>482</v>
      </c>
      <c r="B62" s="67">
        <v>17124093</v>
      </c>
      <c r="C62" s="99" t="s">
        <v>483</v>
      </c>
      <c r="D62" s="101">
        <v>1</v>
      </c>
      <c r="E62" s="38"/>
      <c r="F62" s="44">
        <v>480</v>
      </c>
      <c r="G62" s="44">
        <f t="shared" si="0"/>
        <v>480</v>
      </c>
      <c r="L62" s="16"/>
      <c r="M62" s="16"/>
    </row>
    <row r="63" spans="1:13" ht="20.100000000000001" customHeight="1">
      <c r="A63" s="67" t="s">
        <v>484</v>
      </c>
      <c r="B63" s="67">
        <v>1403432</v>
      </c>
      <c r="C63" s="99" t="s">
        <v>485</v>
      </c>
      <c r="D63" s="101">
        <v>1</v>
      </c>
      <c r="E63" s="38"/>
      <c r="F63" s="44">
        <v>480</v>
      </c>
      <c r="G63" s="44">
        <v>480</v>
      </c>
      <c r="L63" s="16"/>
      <c r="M63" s="16"/>
    </row>
    <row r="64" spans="1:13" ht="20.100000000000001" customHeight="1">
      <c r="A64" s="67"/>
      <c r="B64" s="67"/>
      <c r="C64" s="99"/>
      <c r="D64" s="103">
        <v>6</v>
      </c>
      <c r="E64" s="38"/>
      <c r="F64" s="44"/>
      <c r="G64" s="44"/>
      <c r="L64" s="16"/>
      <c r="M64" s="16"/>
    </row>
    <row r="65" spans="1:13" ht="20.100000000000001" customHeight="1">
      <c r="A65" s="73" t="s">
        <v>486</v>
      </c>
      <c r="B65" s="67">
        <v>2100000020</v>
      </c>
      <c r="C65" s="71" t="s">
        <v>487</v>
      </c>
      <c r="D65" s="67">
        <v>0</v>
      </c>
      <c r="E65" s="38"/>
      <c r="F65" s="44">
        <v>480</v>
      </c>
      <c r="G65" s="44">
        <f t="shared" si="0"/>
        <v>0</v>
      </c>
      <c r="L65" s="16"/>
      <c r="M65" s="16"/>
    </row>
    <row r="66" spans="1:13" ht="20.100000000000001" customHeight="1">
      <c r="A66" s="73" t="s">
        <v>488</v>
      </c>
      <c r="B66" s="67">
        <v>2000068896</v>
      </c>
      <c r="C66" s="71" t="s">
        <v>489</v>
      </c>
      <c r="D66" s="67">
        <v>1</v>
      </c>
      <c r="E66" s="38"/>
      <c r="F66" s="44">
        <v>480</v>
      </c>
      <c r="G66" s="44">
        <v>480</v>
      </c>
      <c r="L66" s="16"/>
      <c r="M66" s="16"/>
    </row>
    <row r="67" spans="1:13" ht="20.100000000000001" customHeight="1">
      <c r="A67" s="73" t="s">
        <v>490</v>
      </c>
      <c r="B67" s="67">
        <v>2000084314</v>
      </c>
      <c r="C67" s="71" t="s">
        <v>491</v>
      </c>
      <c r="D67" s="67">
        <v>1</v>
      </c>
      <c r="E67" s="38"/>
      <c r="F67" s="44">
        <v>480</v>
      </c>
      <c r="G67" s="44">
        <v>480</v>
      </c>
      <c r="L67" s="16"/>
      <c r="M67" s="16"/>
    </row>
    <row r="68" spans="1:13" ht="20.100000000000001" customHeight="1">
      <c r="A68" s="63"/>
      <c r="B68" s="63"/>
      <c r="C68" s="104"/>
      <c r="D68" s="104">
        <v>2</v>
      </c>
      <c r="E68" s="38"/>
      <c r="F68" s="44"/>
      <c r="G68" s="44"/>
      <c r="L68" s="16"/>
      <c r="M68" s="16"/>
    </row>
    <row r="69" spans="1:13" ht="20.100000000000001" customHeight="1">
      <c r="A69" s="92" t="s">
        <v>326</v>
      </c>
      <c r="B69" s="101" t="s">
        <v>327</v>
      </c>
      <c r="C69" s="100" t="s">
        <v>328</v>
      </c>
      <c r="D69" s="93">
        <v>1</v>
      </c>
      <c r="E69" s="38"/>
      <c r="F69" s="44">
        <v>36</v>
      </c>
      <c r="G69" s="44">
        <f t="shared" ref="G69:G97" si="1">D69*F69</f>
        <v>36</v>
      </c>
      <c r="L69" s="16"/>
      <c r="M69" s="16"/>
    </row>
    <row r="70" spans="1:13" ht="20.100000000000001" customHeight="1">
      <c r="A70" s="92" t="s">
        <v>329</v>
      </c>
      <c r="B70" s="101" t="s">
        <v>330</v>
      </c>
      <c r="C70" s="100" t="s">
        <v>331</v>
      </c>
      <c r="D70" s="93">
        <v>4</v>
      </c>
      <c r="E70" s="38"/>
      <c r="F70" s="44">
        <v>36</v>
      </c>
      <c r="G70" s="44">
        <f t="shared" si="1"/>
        <v>144</v>
      </c>
      <c r="L70" s="16"/>
      <c r="M70" s="16"/>
    </row>
    <row r="71" spans="1:13" ht="20.100000000000001" customHeight="1">
      <c r="A71" s="92" t="s">
        <v>332</v>
      </c>
      <c r="B71" s="101" t="s">
        <v>333</v>
      </c>
      <c r="C71" s="100" t="s">
        <v>334</v>
      </c>
      <c r="D71" s="93">
        <v>6</v>
      </c>
      <c r="E71" s="38"/>
      <c r="F71" s="44">
        <v>36</v>
      </c>
      <c r="G71" s="44">
        <f t="shared" si="1"/>
        <v>216</v>
      </c>
      <c r="L71" s="16"/>
      <c r="M71" s="16"/>
    </row>
    <row r="72" spans="1:13" ht="20.100000000000001" customHeight="1">
      <c r="A72" s="92" t="s">
        <v>335</v>
      </c>
      <c r="B72" s="101" t="s">
        <v>336</v>
      </c>
      <c r="C72" s="100" t="s">
        <v>337</v>
      </c>
      <c r="D72" s="93">
        <v>4</v>
      </c>
      <c r="E72" s="38"/>
      <c r="F72" s="44">
        <v>36</v>
      </c>
      <c r="G72" s="44">
        <f t="shared" si="1"/>
        <v>144</v>
      </c>
      <c r="L72" s="16"/>
      <c r="M72" s="16"/>
    </row>
    <row r="73" spans="1:13" ht="20.100000000000001" customHeight="1">
      <c r="A73" s="92" t="s">
        <v>335</v>
      </c>
      <c r="B73" s="101">
        <v>210734230</v>
      </c>
      <c r="C73" s="100" t="s">
        <v>337</v>
      </c>
      <c r="D73" s="93">
        <v>2</v>
      </c>
      <c r="E73" s="38"/>
      <c r="F73" s="44">
        <v>36</v>
      </c>
      <c r="G73" s="44">
        <f t="shared" si="1"/>
        <v>72</v>
      </c>
      <c r="L73" s="16"/>
      <c r="M73" s="16"/>
    </row>
    <row r="74" spans="1:13" ht="20.100000000000001" customHeight="1">
      <c r="A74" s="92" t="s">
        <v>338</v>
      </c>
      <c r="B74" s="101" t="s">
        <v>339</v>
      </c>
      <c r="C74" s="100" t="s">
        <v>340</v>
      </c>
      <c r="D74" s="93">
        <v>4</v>
      </c>
      <c r="E74" s="38"/>
      <c r="F74" s="44">
        <v>36</v>
      </c>
      <c r="G74" s="44">
        <f t="shared" si="1"/>
        <v>144</v>
      </c>
      <c r="L74" s="16"/>
      <c r="M74" s="16"/>
    </row>
    <row r="75" spans="1:13" ht="20.100000000000001" customHeight="1">
      <c r="A75" s="92" t="s">
        <v>338</v>
      </c>
      <c r="B75" s="101">
        <v>210734231</v>
      </c>
      <c r="C75" s="100" t="s">
        <v>340</v>
      </c>
      <c r="D75" s="93">
        <v>2</v>
      </c>
      <c r="E75" s="38"/>
      <c r="F75" s="44">
        <v>36</v>
      </c>
      <c r="G75" s="44">
        <f t="shared" si="1"/>
        <v>72</v>
      </c>
      <c r="L75" s="16"/>
      <c r="M75" s="16"/>
    </row>
    <row r="76" spans="1:13" ht="20.100000000000001" customHeight="1">
      <c r="A76" s="92" t="s">
        <v>501</v>
      </c>
      <c r="B76" s="101">
        <v>2300065366</v>
      </c>
      <c r="C76" s="100" t="s">
        <v>341</v>
      </c>
      <c r="D76" s="93">
        <v>4</v>
      </c>
      <c r="E76" s="38"/>
      <c r="F76" s="44">
        <v>36</v>
      </c>
      <c r="G76" s="44">
        <f t="shared" si="1"/>
        <v>144</v>
      </c>
      <c r="L76" s="16"/>
      <c r="M76" s="16"/>
    </row>
    <row r="77" spans="1:13" ht="20.100000000000001" customHeight="1">
      <c r="A77" s="92" t="s">
        <v>501</v>
      </c>
      <c r="B77" s="101">
        <v>2300027573</v>
      </c>
      <c r="C77" s="100" t="s">
        <v>341</v>
      </c>
      <c r="D77" s="93">
        <v>2</v>
      </c>
      <c r="E77" s="38"/>
      <c r="F77" s="44">
        <v>36</v>
      </c>
      <c r="G77" s="44">
        <f t="shared" si="1"/>
        <v>72</v>
      </c>
    </row>
    <row r="78" spans="1:13" ht="20.100000000000001" customHeight="1">
      <c r="A78" s="92" t="s">
        <v>502</v>
      </c>
      <c r="B78" s="101" t="s">
        <v>342</v>
      </c>
      <c r="C78" s="100" t="s">
        <v>343</v>
      </c>
      <c r="D78" s="93">
        <v>4</v>
      </c>
      <c r="E78" s="38"/>
      <c r="F78" s="44">
        <v>36</v>
      </c>
      <c r="G78" s="44">
        <f t="shared" si="1"/>
        <v>144</v>
      </c>
    </row>
    <row r="79" spans="1:13" ht="20.100000000000001" customHeight="1">
      <c r="A79" s="92" t="s">
        <v>503</v>
      </c>
      <c r="B79" s="101">
        <v>2200113964</v>
      </c>
      <c r="C79" s="100" t="s">
        <v>504</v>
      </c>
      <c r="D79" s="93">
        <v>2</v>
      </c>
      <c r="E79" s="38"/>
      <c r="F79" s="44">
        <v>36</v>
      </c>
      <c r="G79" s="44">
        <f t="shared" si="1"/>
        <v>72</v>
      </c>
    </row>
    <row r="80" spans="1:13" ht="20.100000000000001" customHeight="1">
      <c r="A80" s="92" t="s">
        <v>505</v>
      </c>
      <c r="B80" s="101">
        <v>2200094906</v>
      </c>
      <c r="C80" s="100" t="s">
        <v>346</v>
      </c>
      <c r="D80" s="93">
        <v>2</v>
      </c>
      <c r="E80" s="38"/>
      <c r="F80" s="44">
        <v>36</v>
      </c>
      <c r="G80" s="44">
        <f t="shared" si="1"/>
        <v>72</v>
      </c>
    </row>
    <row r="81" spans="1:7" ht="20.100000000000001" customHeight="1">
      <c r="A81" s="92" t="s">
        <v>344</v>
      </c>
      <c r="B81" s="101">
        <v>221153335</v>
      </c>
      <c r="C81" s="100" t="s">
        <v>346</v>
      </c>
      <c r="D81" s="93">
        <v>4</v>
      </c>
      <c r="E81" s="38"/>
      <c r="F81" s="44">
        <v>36</v>
      </c>
      <c r="G81" s="44">
        <f t="shared" si="1"/>
        <v>144</v>
      </c>
    </row>
    <row r="82" spans="1:7" ht="20.100000000000001" customHeight="1">
      <c r="A82" s="92" t="s">
        <v>506</v>
      </c>
      <c r="B82" s="101" t="s">
        <v>345</v>
      </c>
      <c r="C82" s="100" t="s">
        <v>349</v>
      </c>
      <c r="D82" s="93">
        <v>2</v>
      </c>
      <c r="E82" s="38"/>
      <c r="F82" s="44">
        <v>36</v>
      </c>
      <c r="G82" s="44">
        <f t="shared" si="1"/>
        <v>72</v>
      </c>
    </row>
    <row r="83" spans="1:7" ht="20.100000000000001" customHeight="1">
      <c r="A83" s="92" t="s">
        <v>347</v>
      </c>
      <c r="B83" s="101" t="s">
        <v>348</v>
      </c>
      <c r="C83" s="100" t="s">
        <v>349</v>
      </c>
      <c r="D83" s="93">
        <v>4</v>
      </c>
      <c r="E83" s="38"/>
      <c r="F83" s="44">
        <v>36</v>
      </c>
      <c r="G83" s="44">
        <f t="shared" si="1"/>
        <v>144</v>
      </c>
    </row>
    <row r="84" spans="1:7" ht="20.100000000000001" customHeight="1">
      <c r="A84" s="92" t="s">
        <v>350</v>
      </c>
      <c r="B84" s="101" t="s">
        <v>351</v>
      </c>
      <c r="C84" s="100" t="s">
        <v>352</v>
      </c>
      <c r="D84" s="93">
        <v>6</v>
      </c>
      <c r="E84" s="38"/>
      <c r="F84" s="44">
        <v>36</v>
      </c>
      <c r="G84" s="44">
        <f t="shared" si="1"/>
        <v>216</v>
      </c>
    </row>
    <row r="85" spans="1:7" ht="20.100000000000001" customHeight="1">
      <c r="A85" s="92" t="s">
        <v>353</v>
      </c>
      <c r="B85" s="101" t="s">
        <v>354</v>
      </c>
      <c r="C85" s="100" t="s">
        <v>355</v>
      </c>
      <c r="D85" s="93">
        <v>5</v>
      </c>
      <c r="E85" s="38"/>
      <c r="F85" s="44">
        <v>36</v>
      </c>
      <c r="G85" s="44">
        <f t="shared" si="1"/>
        <v>180</v>
      </c>
    </row>
    <row r="86" spans="1:7" ht="20.100000000000001" customHeight="1">
      <c r="A86" s="92" t="s">
        <v>356</v>
      </c>
      <c r="B86" s="101" t="s">
        <v>357</v>
      </c>
      <c r="C86" s="100" t="s">
        <v>358</v>
      </c>
      <c r="D86" s="93">
        <v>6</v>
      </c>
      <c r="E86" s="38"/>
      <c r="F86" s="44">
        <v>36</v>
      </c>
      <c r="G86" s="44">
        <f t="shared" si="1"/>
        <v>216</v>
      </c>
    </row>
    <row r="87" spans="1:7" ht="20.100000000000001" customHeight="1">
      <c r="A87" s="92"/>
      <c r="B87" s="101"/>
      <c r="C87" s="100"/>
      <c r="D87" s="94">
        <f>SUM(D69:D86)</f>
        <v>64</v>
      </c>
      <c r="E87" s="38"/>
      <c r="F87" s="44"/>
      <c r="G87" s="44">
        <f t="shared" si="1"/>
        <v>0</v>
      </c>
    </row>
    <row r="88" spans="1:7" ht="20.100000000000001" customHeight="1">
      <c r="A88" s="92" t="s">
        <v>507</v>
      </c>
      <c r="B88" s="101">
        <v>2200111512</v>
      </c>
      <c r="C88" s="100" t="s">
        <v>508</v>
      </c>
      <c r="D88" s="93">
        <v>4</v>
      </c>
      <c r="E88" s="38"/>
      <c r="F88" s="44">
        <v>36</v>
      </c>
      <c r="G88" s="44">
        <f t="shared" si="1"/>
        <v>144</v>
      </c>
    </row>
    <row r="89" spans="1:7" ht="20.100000000000001" customHeight="1">
      <c r="A89" s="92" t="s">
        <v>359</v>
      </c>
      <c r="B89" s="101" t="s">
        <v>360</v>
      </c>
      <c r="C89" s="100" t="s">
        <v>361</v>
      </c>
      <c r="D89" s="93">
        <v>6</v>
      </c>
      <c r="E89" s="38"/>
      <c r="F89" s="44">
        <v>36</v>
      </c>
      <c r="G89" s="44">
        <f t="shared" si="1"/>
        <v>216</v>
      </c>
    </row>
    <row r="90" spans="1:7" ht="20.100000000000001" customHeight="1">
      <c r="A90" s="92" t="s">
        <v>509</v>
      </c>
      <c r="B90" s="101">
        <v>2200111516</v>
      </c>
      <c r="C90" s="100" t="s">
        <v>510</v>
      </c>
      <c r="D90" s="93">
        <v>3</v>
      </c>
      <c r="E90" s="38"/>
      <c r="F90" s="44">
        <v>36</v>
      </c>
      <c r="G90" s="44">
        <f t="shared" si="1"/>
        <v>108</v>
      </c>
    </row>
    <row r="91" spans="1:7" ht="20.100000000000001" customHeight="1">
      <c r="A91" s="92" t="s">
        <v>362</v>
      </c>
      <c r="B91" s="101" t="s">
        <v>363</v>
      </c>
      <c r="C91" s="100" t="s">
        <v>364</v>
      </c>
      <c r="D91" s="93">
        <v>6</v>
      </c>
      <c r="E91" s="38"/>
      <c r="F91" s="44">
        <v>36</v>
      </c>
      <c r="G91" s="44">
        <f t="shared" si="1"/>
        <v>216</v>
      </c>
    </row>
    <row r="92" spans="1:7" ht="20.100000000000001" customHeight="1">
      <c r="A92" s="92" t="s">
        <v>365</v>
      </c>
      <c r="B92" s="101" t="s">
        <v>366</v>
      </c>
      <c r="C92" s="100" t="s">
        <v>367</v>
      </c>
      <c r="D92" s="93">
        <v>6</v>
      </c>
      <c r="E92" s="38"/>
      <c r="F92" s="44">
        <v>36</v>
      </c>
      <c r="G92" s="44">
        <f t="shared" si="1"/>
        <v>216</v>
      </c>
    </row>
    <row r="93" spans="1:7" ht="20.100000000000001" customHeight="1">
      <c r="A93" s="92" t="s">
        <v>368</v>
      </c>
      <c r="B93" s="101" t="s">
        <v>369</v>
      </c>
      <c r="C93" s="100" t="s">
        <v>370</v>
      </c>
      <c r="D93" s="93">
        <v>6</v>
      </c>
      <c r="E93" s="38"/>
      <c r="F93" s="44">
        <v>36</v>
      </c>
      <c r="G93" s="44">
        <f t="shared" si="1"/>
        <v>216</v>
      </c>
    </row>
    <row r="94" spans="1:7" ht="20.100000000000001" customHeight="1">
      <c r="A94" s="92" t="s">
        <v>511</v>
      </c>
      <c r="B94" s="101" t="s">
        <v>372</v>
      </c>
      <c r="C94" s="100" t="s">
        <v>512</v>
      </c>
      <c r="D94" s="93">
        <v>6</v>
      </c>
      <c r="E94" s="38"/>
      <c r="F94" s="44">
        <v>36</v>
      </c>
      <c r="G94" s="44">
        <f t="shared" si="1"/>
        <v>216</v>
      </c>
    </row>
    <row r="95" spans="1:7" ht="20.100000000000001" customHeight="1">
      <c r="A95" s="95" t="s">
        <v>513</v>
      </c>
      <c r="B95" s="101" t="s">
        <v>514</v>
      </c>
      <c r="C95" s="100" t="s">
        <v>515</v>
      </c>
      <c r="D95" s="93">
        <v>6</v>
      </c>
      <c r="E95" s="38"/>
      <c r="F95" s="44">
        <v>36</v>
      </c>
      <c r="G95" s="44">
        <f t="shared" si="1"/>
        <v>216</v>
      </c>
    </row>
    <row r="96" spans="1:7" ht="20.100000000000001" customHeight="1">
      <c r="A96" s="95" t="s">
        <v>371</v>
      </c>
      <c r="B96" s="101" t="s">
        <v>372</v>
      </c>
      <c r="C96" s="100" t="s">
        <v>373</v>
      </c>
      <c r="D96" s="93">
        <v>6</v>
      </c>
      <c r="E96" s="38"/>
      <c r="F96" s="44">
        <v>36</v>
      </c>
      <c r="G96" s="44">
        <f t="shared" si="1"/>
        <v>216</v>
      </c>
    </row>
    <row r="97" spans="1:7" ht="20.100000000000001" customHeight="1">
      <c r="A97" s="95" t="s">
        <v>374</v>
      </c>
      <c r="B97" s="101" t="s">
        <v>375</v>
      </c>
      <c r="C97" s="100" t="s">
        <v>376</v>
      </c>
      <c r="D97" s="93">
        <v>4</v>
      </c>
      <c r="E97" s="38"/>
      <c r="F97" s="44">
        <v>36</v>
      </c>
      <c r="G97" s="44">
        <f t="shared" si="1"/>
        <v>144</v>
      </c>
    </row>
    <row r="98" spans="1:7" ht="20.100000000000001" customHeight="1">
      <c r="A98" s="113"/>
      <c r="B98" s="114"/>
      <c r="C98" s="115"/>
      <c r="D98" s="94">
        <f>SUM(D88:D97)</f>
        <v>53</v>
      </c>
      <c r="E98" s="38"/>
      <c r="F98" s="44"/>
      <c r="G98" s="44"/>
    </row>
    <row r="99" spans="1:7" ht="20.100000000000001" customHeight="1">
      <c r="A99" s="95" t="s">
        <v>516</v>
      </c>
      <c r="B99" s="101">
        <v>2100038727</v>
      </c>
      <c r="C99" s="100" t="s">
        <v>517</v>
      </c>
      <c r="D99" s="93">
        <v>0</v>
      </c>
      <c r="E99" s="38"/>
      <c r="F99" s="44">
        <v>48</v>
      </c>
      <c r="G99" s="44">
        <f t="shared" ref="G99:G131" si="2">D99*F99</f>
        <v>0</v>
      </c>
    </row>
    <row r="100" spans="1:7" ht="20.100000000000001" customHeight="1">
      <c r="A100" s="95" t="s">
        <v>377</v>
      </c>
      <c r="B100" s="101">
        <v>2100038727</v>
      </c>
      <c r="C100" s="100" t="s">
        <v>518</v>
      </c>
      <c r="D100" s="93">
        <v>3</v>
      </c>
      <c r="E100" s="38"/>
      <c r="F100" s="44">
        <v>48</v>
      </c>
      <c r="G100" s="44">
        <f t="shared" si="2"/>
        <v>144</v>
      </c>
    </row>
    <row r="101" spans="1:7" ht="20.100000000000001" customHeight="1">
      <c r="A101" s="95" t="s">
        <v>378</v>
      </c>
      <c r="B101" s="101">
        <v>2100038807</v>
      </c>
      <c r="C101" s="100" t="s">
        <v>379</v>
      </c>
      <c r="D101" s="93">
        <v>6</v>
      </c>
      <c r="E101" s="38"/>
      <c r="F101" s="44">
        <v>48</v>
      </c>
      <c r="G101" s="44">
        <f t="shared" si="2"/>
        <v>288</v>
      </c>
    </row>
    <row r="102" spans="1:7" ht="20.100000000000001" customHeight="1">
      <c r="A102" s="95" t="s">
        <v>380</v>
      </c>
      <c r="B102" s="101">
        <v>200316799</v>
      </c>
      <c r="C102" s="100" t="s">
        <v>381</v>
      </c>
      <c r="D102" s="93">
        <v>6</v>
      </c>
      <c r="E102" s="38"/>
      <c r="F102" s="44">
        <v>48</v>
      </c>
      <c r="G102" s="44">
        <f t="shared" si="2"/>
        <v>288</v>
      </c>
    </row>
    <row r="103" spans="1:7" ht="20.100000000000001" customHeight="1">
      <c r="A103" s="95" t="s">
        <v>382</v>
      </c>
      <c r="B103" s="101">
        <v>200316800</v>
      </c>
      <c r="C103" s="100" t="s">
        <v>383</v>
      </c>
      <c r="D103" s="93">
        <v>6</v>
      </c>
      <c r="E103" s="38"/>
      <c r="F103" s="44">
        <v>48</v>
      </c>
      <c r="G103" s="44">
        <f t="shared" si="2"/>
        <v>288</v>
      </c>
    </row>
    <row r="104" spans="1:7" ht="20.100000000000001" customHeight="1">
      <c r="A104" s="95" t="s">
        <v>384</v>
      </c>
      <c r="B104" s="101">
        <v>2200067735</v>
      </c>
      <c r="C104" s="100" t="s">
        <v>385</v>
      </c>
      <c r="D104" s="93">
        <v>6</v>
      </c>
      <c r="E104" s="38"/>
      <c r="F104" s="44">
        <v>48</v>
      </c>
      <c r="G104" s="44">
        <f t="shared" si="2"/>
        <v>288</v>
      </c>
    </row>
    <row r="105" spans="1:7" ht="20.100000000000001" customHeight="1">
      <c r="A105" s="92" t="s">
        <v>386</v>
      </c>
      <c r="B105" s="101">
        <v>200316801</v>
      </c>
      <c r="C105" s="100" t="s">
        <v>387</v>
      </c>
      <c r="D105" s="93">
        <v>6</v>
      </c>
      <c r="E105" s="38"/>
      <c r="F105" s="44">
        <v>48</v>
      </c>
      <c r="G105" s="44">
        <f t="shared" si="2"/>
        <v>288</v>
      </c>
    </row>
    <row r="106" spans="1:7" ht="20.100000000000001" customHeight="1">
      <c r="A106" s="92" t="s">
        <v>388</v>
      </c>
      <c r="B106" s="101">
        <v>220344114</v>
      </c>
      <c r="C106" s="100" t="s">
        <v>389</v>
      </c>
      <c r="D106" s="93">
        <v>6</v>
      </c>
      <c r="E106" s="38"/>
      <c r="F106" s="44">
        <v>48</v>
      </c>
      <c r="G106" s="44">
        <f t="shared" si="2"/>
        <v>288</v>
      </c>
    </row>
    <row r="107" spans="1:7" ht="20.100000000000001" customHeight="1">
      <c r="A107" s="95" t="s">
        <v>390</v>
      </c>
      <c r="B107" s="101">
        <v>2200100917</v>
      </c>
      <c r="C107" s="100" t="s">
        <v>391</v>
      </c>
      <c r="D107" s="93">
        <v>6</v>
      </c>
      <c r="E107" s="38"/>
      <c r="F107" s="44">
        <v>48</v>
      </c>
      <c r="G107" s="44">
        <f t="shared" si="2"/>
        <v>288</v>
      </c>
    </row>
    <row r="108" spans="1:7" ht="20.100000000000001" customHeight="1">
      <c r="A108" s="95" t="s">
        <v>519</v>
      </c>
      <c r="B108" s="101">
        <v>200316805</v>
      </c>
      <c r="C108" s="100" t="s">
        <v>392</v>
      </c>
      <c r="D108" s="93">
        <v>6</v>
      </c>
      <c r="E108" s="38"/>
      <c r="F108" s="44">
        <v>48</v>
      </c>
      <c r="G108" s="44">
        <f t="shared" si="2"/>
        <v>288</v>
      </c>
    </row>
    <row r="109" spans="1:7" ht="20.100000000000001" customHeight="1">
      <c r="A109" s="92" t="s">
        <v>393</v>
      </c>
      <c r="B109" s="101">
        <v>220316806</v>
      </c>
      <c r="C109" s="100" t="s">
        <v>394</v>
      </c>
      <c r="D109" s="93">
        <v>6</v>
      </c>
      <c r="E109" s="38"/>
      <c r="F109" s="44">
        <v>48</v>
      </c>
      <c r="G109" s="44">
        <f t="shared" si="2"/>
        <v>288</v>
      </c>
    </row>
    <row r="110" spans="1:7" ht="20.100000000000001" customHeight="1">
      <c r="A110" s="116"/>
      <c r="B110" s="117"/>
      <c r="C110" s="100"/>
      <c r="D110" s="94">
        <f>SUM(D100:D109)</f>
        <v>57</v>
      </c>
      <c r="E110" s="38"/>
      <c r="F110" s="44"/>
      <c r="G110" s="44"/>
    </row>
    <row r="111" spans="1:7" ht="20.100000000000001" customHeight="1">
      <c r="A111" s="92">
        <v>50102108</v>
      </c>
      <c r="B111" s="101">
        <v>2000083713</v>
      </c>
      <c r="C111" s="100" t="s">
        <v>520</v>
      </c>
      <c r="D111" s="93">
        <v>6</v>
      </c>
      <c r="E111" s="38"/>
      <c r="F111" s="44">
        <v>48</v>
      </c>
      <c r="G111" s="44">
        <f t="shared" si="2"/>
        <v>288</v>
      </c>
    </row>
    <row r="112" spans="1:7" ht="20.100000000000001" customHeight="1">
      <c r="A112" s="92" t="s">
        <v>521</v>
      </c>
      <c r="B112" s="101">
        <v>2100022697</v>
      </c>
      <c r="C112" s="100" t="s">
        <v>395</v>
      </c>
      <c r="D112" s="93">
        <v>6</v>
      </c>
      <c r="E112" s="38"/>
      <c r="F112" s="44">
        <v>48</v>
      </c>
      <c r="G112" s="44">
        <f t="shared" si="2"/>
        <v>288</v>
      </c>
    </row>
    <row r="113" spans="1:7" ht="20.100000000000001" customHeight="1">
      <c r="A113" s="92" t="s">
        <v>522</v>
      </c>
      <c r="B113" s="101">
        <v>2100022698</v>
      </c>
      <c r="C113" s="100" t="s">
        <v>396</v>
      </c>
      <c r="D113" s="93">
        <v>6</v>
      </c>
      <c r="E113" s="38"/>
      <c r="F113" s="44">
        <v>48</v>
      </c>
      <c r="G113" s="44">
        <f t="shared" si="2"/>
        <v>288</v>
      </c>
    </row>
    <row r="114" spans="1:7" ht="20.100000000000001" customHeight="1">
      <c r="A114" s="92" t="s">
        <v>523</v>
      </c>
      <c r="B114" s="101">
        <v>2100028611</v>
      </c>
      <c r="C114" s="100" t="s">
        <v>397</v>
      </c>
      <c r="D114" s="93">
        <v>3</v>
      </c>
      <c r="E114" s="38"/>
      <c r="F114" s="44">
        <v>48</v>
      </c>
      <c r="G114" s="44">
        <f t="shared" si="2"/>
        <v>144</v>
      </c>
    </row>
    <row r="115" spans="1:7" ht="20.100000000000001" customHeight="1">
      <c r="A115" s="92" t="s">
        <v>524</v>
      </c>
      <c r="B115" s="101" t="s">
        <v>398</v>
      </c>
      <c r="C115" s="100" t="s">
        <v>399</v>
      </c>
      <c r="D115" s="93">
        <v>6</v>
      </c>
      <c r="E115" s="38"/>
      <c r="F115" s="44">
        <v>48</v>
      </c>
      <c r="G115" s="44">
        <f t="shared" si="2"/>
        <v>288</v>
      </c>
    </row>
    <row r="116" spans="1:7" ht="20.100000000000001" customHeight="1">
      <c r="A116" s="92" t="s">
        <v>525</v>
      </c>
      <c r="B116" s="101">
        <v>2100010645</v>
      </c>
      <c r="C116" s="100" t="s">
        <v>400</v>
      </c>
      <c r="D116" s="93">
        <v>6</v>
      </c>
      <c r="E116" s="38"/>
      <c r="F116" s="44">
        <v>48</v>
      </c>
      <c r="G116" s="44">
        <f t="shared" si="2"/>
        <v>288</v>
      </c>
    </row>
    <row r="117" spans="1:7" ht="20.100000000000001" customHeight="1">
      <c r="A117" s="92" t="s">
        <v>526</v>
      </c>
      <c r="B117" s="101">
        <v>2100007516</v>
      </c>
      <c r="C117" s="100" t="s">
        <v>401</v>
      </c>
      <c r="D117" s="93">
        <v>1</v>
      </c>
      <c r="E117" s="38"/>
      <c r="F117" s="44">
        <v>48</v>
      </c>
      <c r="G117" s="44">
        <f t="shared" si="2"/>
        <v>48</v>
      </c>
    </row>
    <row r="118" spans="1:7" ht="20.100000000000001" customHeight="1">
      <c r="A118" s="92" t="s">
        <v>527</v>
      </c>
      <c r="B118" s="101">
        <v>2000103047</v>
      </c>
      <c r="C118" s="100" t="s">
        <v>401</v>
      </c>
      <c r="D118" s="93">
        <v>5</v>
      </c>
      <c r="E118" s="38"/>
      <c r="F118" s="44">
        <v>48</v>
      </c>
      <c r="G118" s="44">
        <f t="shared" si="2"/>
        <v>240</v>
      </c>
    </row>
    <row r="119" spans="1:7" ht="20.100000000000001" customHeight="1">
      <c r="A119" s="92" t="s">
        <v>528</v>
      </c>
      <c r="B119" s="101" t="s">
        <v>402</v>
      </c>
      <c r="C119" s="100" t="s">
        <v>403</v>
      </c>
      <c r="D119" s="93">
        <v>6</v>
      </c>
      <c r="E119" s="38"/>
      <c r="F119" s="44">
        <v>48</v>
      </c>
      <c r="G119" s="44">
        <f t="shared" si="2"/>
        <v>288</v>
      </c>
    </row>
    <row r="120" spans="1:7" ht="20.100000000000001" customHeight="1">
      <c r="A120" s="92" t="s">
        <v>529</v>
      </c>
      <c r="B120" s="101" t="s">
        <v>404</v>
      </c>
      <c r="C120" s="100" t="s">
        <v>405</v>
      </c>
      <c r="D120" s="93">
        <v>6</v>
      </c>
      <c r="E120" s="38"/>
      <c r="F120" s="44">
        <v>48</v>
      </c>
      <c r="G120" s="44">
        <f t="shared" si="2"/>
        <v>288</v>
      </c>
    </row>
    <row r="121" spans="1:7" ht="20.100000000000001" customHeight="1">
      <c r="A121" s="92" t="s">
        <v>530</v>
      </c>
      <c r="B121" s="101">
        <v>2100023365</v>
      </c>
      <c r="C121" s="100" t="s">
        <v>406</v>
      </c>
      <c r="D121" s="93">
        <v>6</v>
      </c>
      <c r="E121" s="38"/>
      <c r="F121" s="44">
        <v>48</v>
      </c>
      <c r="G121" s="44">
        <f t="shared" si="2"/>
        <v>288</v>
      </c>
    </row>
    <row r="122" spans="1:7" ht="20.100000000000001" customHeight="1">
      <c r="A122" s="92">
        <v>50102128</v>
      </c>
      <c r="B122" s="92" t="s">
        <v>531</v>
      </c>
      <c r="C122" s="118" t="s">
        <v>407</v>
      </c>
      <c r="D122" s="93">
        <v>5</v>
      </c>
      <c r="E122" s="38"/>
      <c r="F122" s="44">
        <v>48</v>
      </c>
      <c r="G122" s="44">
        <f t="shared" si="2"/>
        <v>240</v>
      </c>
    </row>
    <row r="123" spans="1:7" ht="20.100000000000001" customHeight="1">
      <c r="A123" s="92" t="s">
        <v>532</v>
      </c>
      <c r="B123" s="92">
        <v>2200040563</v>
      </c>
      <c r="C123" s="118" t="s">
        <v>407</v>
      </c>
      <c r="D123" s="93">
        <v>1</v>
      </c>
      <c r="E123" s="38"/>
      <c r="F123" s="44">
        <v>48</v>
      </c>
      <c r="G123" s="44">
        <f t="shared" si="2"/>
        <v>48</v>
      </c>
    </row>
    <row r="124" spans="1:7" ht="20.100000000000001" customHeight="1">
      <c r="A124" s="92" t="s">
        <v>533</v>
      </c>
      <c r="B124" s="92" t="s">
        <v>534</v>
      </c>
      <c r="C124" s="118" t="s">
        <v>408</v>
      </c>
      <c r="D124" s="93">
        <v>6</v>
      </c>
      <c r="E124" s="38"/>
      <c r="F124" s="44">
        <v>48</v>
      </c>
      <c r="G124" s="44">
        <f t="shared" si="2"/>
        <v>288</v>
      </c>
    </row>
    <row r="125" spans="1:7" ht="20.100000000000001" customHeight="1">
      <c r="A125" s="92" t="s">
        <v>535</v>
      </c>
      <c r="B125" s="92" t="s">
        <v>536</v>
      </c>
      <c r="C125" s="118" t="s">
        <v>537</v>
      </c>
      <c r="D125" s="93">
        <v>6</v>
      </c>
      <c r="E125" s="38"/>
      <c r="F125" s="44">
        <v>48</v>
      </c>
      <c r="G125" s="44">
        <f t="shared" si="2"/>
        <v>288</v>
      </c>
    </row>
    <row r="126" spans="1:7" ht="20.100000000000001" customHeight="1">
      <c r="A126" s="92" t="s">
        <v>538</v>
      </c>
      <c r="B126" s="92" t="s">
        <v>539</v>
      </c>
      <c r="C126" s="118" t="s">
        <v>540</v>
      </c>
      <c r="D126" s="93">
        <v>6</v>
      </c>
      <c r="E126" s="38"/>
      <c r="F126" s="44">
        <v>48</v>
      </c>
      <c r="G126" s="44">
        <f t="shared" si="2"/>
        <v>288</v>
      </c>
    </row>
    <row r="127" spans="1:7" ht="20.100000000000001" customHeight="1">
      <c r="A127" s="92" t="s">
        <v>541</v>
      </c>
      <c r="B127" s="92" t="s">
        <v>542</v>
      </c>
      <c r="C127" s="118" t="s">
        <v>543</v>
      </c>
      <c r="D127" s="93">
        <v>3</v>
      </c>
      <c r="E127" s="38"/>
      <c r="F127" s="44">
        <v>48</v>
      </c>
      <c r="G127" s="44">
        <f t="shared" si="2"/>
        <v>144</v>
      </c>
    </row>
    <row r="128" spans="1:7" ht="20.100000000000001" customHeight="1">
      <c r="A128" s="92" t="s">
        <v>541</v>
      </c>
      <c r="B128" s="92">
        <v>2100026256</v>
      </c>
      <c r="C128" s="118" t="s">
        <v>543</v>
      </c>
      <c r="D128" s="93">
        <v>3</v>
      </c>
      <c r="E128" s="38"/>
      <c r="F128" s="44">
        <v>48</v>
      </c>
      <c r="G128" s="44">
        <f t="shared" si="2"/>
        <v>144</v>
      </c>
    </row>
    <row r="129" spans="1:7" ht="20.100000000000001" customHeight="1">
      <c r="A129" s="92" t="s">
        <v>544</v>
      </c>
      <c r="B129" s="92" t="s">
        <v>545</v>
      </c>
      <c r="C129" s="118" t="s">
        <v>546</v>
      </c>
      <c r="D129" s="93">
        <v>6</v>
      </c>
      <c r="E129" s="38"/>
      <c r="F129" s="44">
        <v>48</v>
      </c>
      <c r="G129" s="44">
        <f t="shared" si="2"/>
        <v>288</v>
      </c>
    </row>
    <row r="130" spans="1:7" ht="20.100000000000001" customHeight="1">
      <c r="A130" s="92" t="s">
        <v>547</v>
      </c>
      <c r="B130" s="92" t="s">
        <v>548</v>
      </c>
      <c r="C130" s="118" t="s">
        <v>549</v>
      </c>
      <c r="D130" s="93">
        <v>6</v>
      </c>
      <c r="E130" s="38"/>
      <c r="F130" s="44">
        <v>48</v>
      </c>
      <c r="G130" s="44">
        <f t="shared" si="2"/>
        <v>288</v>
      </c>
    </row>
    <row r="131" spans="1:7" ht="20.100000000000001" customHeight="1">
      <c r="A131" s="92" t="s">
        <v>550</v>
      </c>
      <c r="B131" s="92" t="s">
        <v>551</v>
      </c>
      <c r="C131" s="118" t="s">
        <v>552</v>
      </c>
      <c r="D131" s="93">
        <v>6</v>
      </c>
      <c r="E131" s="38"/>
      <c r="F131" s="44">
        <v>48</v>
      </c>
      <c r="G131" s="44">
        <f t="shared" si="2"/>
        <v>288</v>
      </c>
    </row>
    <row r="132" spans="1:7" ht="20.100000000000001" customHeight="1">
      <c r="A132" s="101"/>
      <c r="B132" s="96"/>
      <c r="C132" s="97"/>
      <c r="D132" s="103">
        <f>SUM(D111:D131)</f>
        <v>105</v>
      </c>
      <c r="E132" s="38"/>
      <c r="F132" s="44"/>
      <c r="G132" s="44"/>
    </row>
    <row r="133" spans="1:7" ht="20.100000000000001" customHeight="1">
      <c r="A133" s="119"/>
      <c r="B133" s="119"/>
      <c r="C133" s="120"/>
      <c r="D133" s="121"/>
      <c r="F133" s="45" t="s">
        <v>34</v>
      </c>
      <c r="G133" s="46">
        <f>SUM(G24:G132)</f>
        <v>26148</v>
      </c>
    </row>
    <row r="134" spans="1:7" ht="20.100000000000001" customHeight="1">
      <c r="A134" s="119"/>
      <c r="B134" s="119"/>
      <c r="C134" s="120"/>
      <c r="D134" s="121"/>
      <c r="F134" s="45" t="s">
        <v>35</v>
      </c>
      <c r="G134" s="46">
        <f>G133*0.12</f>
        <v>3137.7599999999998</v>
      </c>
    </row>
    <row r="135" spans="1:7" ht="20.100000000000001" customHeight="1">
      <c r="A135" s="119"/>
      <c r="B135" s="119"/>
      <c r="C135" s="120"/>
      <c r="D135" s="121"/>
      <c r="F135" s="45" t="s">
        <v>36</v>
      </c>
      <c r="G135" s="46">
        <f>SUM(G133:G134)</f>
        <v>29285.759999999998</v>
      </c>
    </row>
    <row r="136" spans="1:7" ht="20.100000000000001" customHeight="1">
      <c r="A136" s="119"/>
      <c r="B136" s="119"/>
      <c r="C136" s="120"/>
      <c r="D136" s="121"/>
    </row>
    <row r="137" spans="1:7" ht="20.100000000000001" customHeight="1">
      <c r="A137" s="119"/>
      <c r="B137" s="119"/>
      <c r="C137" s="120"/>
      <c r="D137" s="121"/>
    </row>
    <row r="138" spans="1:7" ht="20.100000000000001" customHeight="1">
      <c r="A138" s="119"/>
      <c r="B138" s="119"/>
      <c r="C138" s="120"/>
      <c r="D138" s="121"/>
    </row>
    <row r="139" spans="1:7" ht="20.100000000000001" customHeight="1">
      <c r="A139" s="119"/>
      <c r="B139" s="68">
        <v>1</v>
      </c>
      <c r="C139" s="38" t="s">
        <v>553</v>
      </c>
      <c r="D139" s="121"/>
    </row>
    <row r="140" spans="1:7" ht="20.100000000000001" customHeight="1">
      <c r="A140" s="119"/>
      <c r="B140" s="68">
        <v>1</v>
      </c>
      <c r="C140" s="38" t="s">
        <v>554</v>
      </c>
      <c r="D140" s="121"/>
    </row>
    <row r="141" spans="1:7" ht="20.100000000000001" customHeight="1">
      <c r="A141" s="119"/>
      <c r="B141" s="68">
        <v>1</v>
      </c>
      <c r="C141" s="38" t="s">
        <v>555</v>
      </c>
      <c r="D141" s="121"/>
    </row>
    <row r="142" spans="1:7" ht="20.100000000000001" customHeight="1">
      <c r="A142" s="122"/>
      <c r="B142" s="68">
        <v>1</v>
      </c>
      <c r="C142" s="38" t="s">
        <v>556</v>
      </c>
      <c r="D142" s="123"/>
    </row>
    <row r="143" spans="1:7" ht="20.100000000000001" customHeight="1">
      <c r="B143" s="68">
        <v>2</v>
      </c>
      <c r="C143" s="38" t="s">
        <v>557</v>
      </c>
    </row>
    <row r="144" spans="1:7" ht="20.100000000000001" customHeight="1">
      <c r="B144" s="68">
        <v>2</v>
      </c>
      <c r="C144" s="38" t="s">
        <v>558</v>
      </c>
    </row>
    <row r="145" spans="2:4" ht="20.100000000000001" customHeight="1">
      <c r="B145" s="68">
        <v>2</v>
      </c>
      <c r="C145" s="38" t="s">
        <v>559</v>
      </c>
    </row>
    <row r="146" spans="2:4" ht="20.100000000000001" customHeight="1">
      <c r="B146" s="63">
        <f>SUM(B139:B145)</f>
        <v>10</v>
      </c>
      <c r="C146" s="38"/>
    </row>
    <row r="147" spans="2:4" ht="20.100000000000001" customHeight="1">
      <c r="B147" s="67">
        <v>1</v>
      </c>
      <c r="C147" s="99" t="s">
        <v>52</v>
      </c>
    </row>
    <row r="148" spans="2:4" ht="20.100000000000001" customHeight="1">
      <c r="B148" s="98"/>
      <c r="C148" s="91"/>
      <c r="D148" s="55"/>
    </row>
    <row r="149" spans="2:4" ht="20.100000000000001" customHeight="1">
      <c r="B149" s="98"/>
      <c r="C149" s="91"/>
      <c r="D149" s="55"/>
    </row>
    <row r="151" spans="2:4" ht="20.100000000000001" customHeight="1">
      <c r="B151" s="65" t="s">
        <v>43</v>
      </c>
      <c r="C151" s="58" t="s">
        <v>44</v>
      </c>
    </row>
    <row r="152" spans="2:4" ht="20.100000000000001" customHeight="1">
      <c r="B152" s="65"/>
      <c r="C152" s="58" t="s">
        <v>45</v>
      </c>
    </row>
    <row r="153" spans="2:4" ht="20.100000000000001" customHeight="1">
      <c r="B153" s="40"/>
      <c r="C153" s="41"/>
    </row>
    <row r="154" spans="2:4" ht="20.100000000000001" customHeight="1">
      <c r="B154" s="40"/>
      <c r="C154" s="59" t="s">
        <v>46</v>
      </c>
    </row>
    <row r="155" spans="2:4" ht="20.100000000000001" customHeight="1">
      <c r="B155" s="40"/>
      <c r="C155" s="59" t="s">
        <v>47</v>
      </c>
    </row>
    <row r="156" spans="2:4" ht="20.100000000000001" customHeight="1">
      <c r="B156" s="40"/>
      <c r="C156" s="41"/>
    </row>
    <row r="157" spans="2:4" ht="20.100000000000001" customHeight="1">
      <c r="B157" s="40"/>
      <c r="C157" s="58" t="s">
        <v>48</v>
      </c>
    </row>
    <row r="158" spans="2:4" ht="20.100000000000001" customHeight="1">
      <c r="B158" s="40"/>
      <c r="C158" s="58" t="s">
        <v>49</v>
      </c>
    </row>
    <row r="159" spans="2:4" ht="20.100000000000001" customHeight="1">
      <c r="C159" s="58" t="s">
        <v>50</v>
      </c>
    </row>
    <row r="162" spans="1:3" ht="20.100000000000001" customHeight="1" thickBot="1">
      <c r="A162" s="24" t="s">
        <v>15</v>
      </c>
      <c r="B162" s="40"/>
      <c r="C162" s="42"/>
    </row>
    <row r="163" spans="1:3" ht="20.100000000000001" customHeight="1">
      <c r="A163" s="24"/>
      <c r="B163" s="40"/>
      <c r="C163" s="41"/>
    </row>
    <row r="164" spans="1:3" ht="20.100000000000001" customHeight="1">
      <c r="A164" s="24"/>
      <c r="B164" s="23"/>
      <c r="C164" s="23"/>
    </row>
    <row r="165" spans="1:3" ht="20.100000000000001" customHeight="1" thickBot="1">
      <c r="A165" s="24" t="s">
        <v>16</v>
      </c>
      <c r="B165" s="23"/>
      <c r="C165" s="25"/>
    </row>
    <row r="166" spans="1:3" ht="20.100000000000001" customHeight="1">
      <c r="A166" s="24"/>
      <c r="B166" s="23"/>
      <c r="C166" s="23"/>
    </row>
    <row r="167" spans="1:3" ht="20.100000000000001" customHeight="1">
      <c r="A167" s="24"/>
    </row>
    <row r="168" spans="1:3" ht="20.100000000000001" customHeight="1" thickBot="1">
      <c r="A168" s="24" t="s">
        <v>17</v>
      </c>
      <c r="C168" s="27"/>
    </row>
    <row r="169" spans="1:3" ht="20.100000000000001" customHeight="1">
      <c r="A169" s="24"/>
    </row>
    <row r="170" spans="1:3" ht="20.100000000000001" customHeight="1">
      <c r="A170" s="24"/>
    </row>
    <row r="171" spans="1:3" ht="20.100000000000001" customHeight="1" thickBot="1">
      <c r="A171" s="24" t="s">
        <v>18</v>
      </c>
      <c r="C171" s="27"/>
    </row>
    <row r="172" spans="1:3" ht="20.100000000000001" customHeight="1">
      <c r="A172" s="24"/>
    </row>
    <row r="173" spans="1:3" ht="20.100000000000001" customHeight="1">
      <c r="A173" s="24"/>
    </row>
    <row r="174" spans="1:3" ht="20.100000000000001" customHeight="1" thickBot="1">
      <c r="A174" s="24" t="s">
        <v>19</v>
      </c>
      <c r="C174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35" type="noConversion"/>
  <conditionalFormatting sqref="A36:A3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209"/>
  <sheetViews>
    <sheetView view="pageBreakPreview" topLeftCell="A19" zoomScaleNormal="100" zoomScaleSheetLayoutView="100" workbookViewId="0">
      <selection activeCell="F24" sqref="F24:G24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9">
        <f ca="1">NOW()</f>
        <v>45261.851643518516</v>
      </c>
      <c r="D7" s="8" t="s">
        <v>1</v>
      </c>
      <c r="E7" s="34">
        <v>20231101731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4" t="s">
        <v>22</v>
      </c>
      <c r="B11" s="125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3" t="s">
        <v>323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324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2" t="s">
        <v>69</v>
      </c>
      <c r="B24" s="72" t="s">
        <v>70</v>
      </c>
      <c r="C24" s="77" t="s">
        <v>71</v>
      </c>
      <c r="D24" s="89">
        <v>3</v>
      </c>
      <c r="E24" s="38"/>
      <c r="F24" s="44">
        <v>264</v>
      </c>
      <c r="G24" s="44">
        <f t="shared" ref="G24:G87" si="0">D24*F24</f>
        <v>792</v>
      </c>
      <c r="L24" s="16"/>
      <c r="M24" s="16"/>
    </row>
    <row r="25" spans="1:13" ht="20.100000000000001" customHeight="1">
      <c r="A25" s="60" t="s">
        <v>72</v>
      </c>
      <c r="B25" s="60" t="s">
        <v>73</v>
      </c>
      <c r="C25" s="61" t="s">
        <v>74</v>
      </c>
      <c r="D25" s="89">
        <v>3</v>
      </c>
      <c r="E25" s="38"/>
      <c r="F25" s="44">
        <v>264</v>
      </c>
      <c r="G25" s="44">
        <f t="shared" si="0"/>
        <v>792</v>
      </c>
      <c r="L25" s="16"/>
      <c r="M25" s="16"/>
    </row>
    <row r="26" spans="1:13" ht="20.100000000000001" customHeight="1">
      <c r="A26" s="72" t="s">
        <v>75</v>
      </c>
      <c r="B26" s="72" t="s">
        <v>76</v>
      </c>
      <c r="C26" s="77" t="s">
        <v>77</v>
      </c>
      <c r="D26" s="89">
        <v>3</v>
      </c>
      <c r="E26" s="38"/>
      <c r="F26" s="44">
        <v>264</v>
      </c>
      <c r="G26" s="44">
        <f t="shared" si="0"/>
        <v>792</v>
      </c>
      <c r="L26" s="16"/>
      <c r="M26" s="16"/>
    </row>
    <row r="27" spans="1:13" ht="20.100000000000001" customHeight="1">
      <c r="A27" s="60" t="s">
        <v>78</v>
      </c>
      <c r="B27" s="60" t="s">
        <v>79</v>
      </c>
      <c r="C27" s="61" t="s">
        <v>80</v>
      </c>
      <c r="D27" s="89">
        <v>3</v>
      </c>
      <c r="E27" s="38"/>
      <c r="F27" s="44">
        <v>264</v>
      </c>
      <c r="G27" s="44">
        <f t="shared" si="0"/>
        <v>792</v>
      </c>
      <c r="L27" s="16"/>
      <c r="M27" s="16"/>
    </row>
    <row r="28" spans="1:13" ht="20.100000000000001" customHeight="1">
      <c r="A28" s="72" t="s">
        <v>81</v>
      </c>
      <c r="B28" s="72" t="s">
        <v>82</v>
      </c>
      <c r="C28" s="77" t="s">
        <v>83</v>
      </c>
      <c r="D28" s="89">
        <v>3</v>
      </c>
      <c r="E28" s="38"/>
      <c r="F28" s="44">
        <v>264</v>
      </c>
      <c r="G28" s="44">
        <f t="shared" si="0"/>
        <v>792</v>
      </c>
      <c r="L28" s="16"/>
      <c r="M28" s="16"/>
    </row>
    <row r="29" spans="1:13" ht="20.100000000000001" customHeight="1">
      <c r="A29" s="60" t="s">
        <v>84</v>
      </c>
      <c r="B29" s="72" t="s">
        <v>85</v>
      </c>
      <c r="C29" s="61" t="s">
        <v>86</v>
      </c>
      <c r="D29" s="89">
        <v>1</v>
      </c>
      <c r="E29" s="38"/>
      <c r="F29" s="44">
        <v>264</v>
      </c>
      <c r="G29" s="44">
        <f t="shared" si="0"/>
        <v>264</v>
      </c>
      <c r="L29" s="16"/>
      <c r="M29" s="16"/>
    </row>
    <row r="30" spans="1:13" ht="20.100000000000001" customHeight="1">
      <c r="A30" s="72" t="s">
        <v>87</v>
      </c>
      <c r="B30" s="72" t="s">
        <v>88</v>
      </c>
      <c r="C30" s="77" t="s">
        <v>89</v>
      </c>
      <c r="D30" s="89">
        <v>3</v>
      </c>
      <c r="E30" s="38"/>
      <c r="F30" s="44">
        <v>264</v>
      </c>
      <c r="G30" s="44">
        <f t="shared" si="0"/>
        <v>792</v>
      </c>
      <c r="L30" s="16"/>
      <c r="M30" s="16"/>
    </row>
    <row r="31" spans="1:13" ht="20.100000000000001" customHeight="1">
      <c r="A31" s="60" t="s">
        <v>90</v>
      </c>
      <c r="B31" s="60" t="s">
        <v>91</v>
      </c>
      <c r="C31" s="61" t="s">
        <v>92</v>
      </c>
      <c r="D31" s="89">
        <v>3</v>
      </c>
      <c r="E31" s="38"/>
      <c r="F31" s="44">
        <v>264</v>
      </c>
      <c r="G31" s="44">
        <f t="shared" si="0"/>
        <v>792</v>
      </c>
      <c r="L31" s="16"/>
      <c r="M31" s="16"/>
    </row>
    <row r="32" spans="1:13" ht="20.100000000000001" customHeight="1">
      <c r="A32" s="72" t="s">
        <v>93</v>
      </c>
      <c r="B32" s="72" t="s">
        <v>94</v>
      </c>
      <c r="C32" s="77" t="s">
        <v>95</v>
      </c>
      <c r="D32" s="89">
        <v>3</v>
      </c>
      <c r="E32" s="38"/>
      <c r="F32" s="44">
        <v>264</v>
      </c>
      <c r="G32" s="44">
        <f t="shared" si="0"/>
        <v>792</v>
      </c>
      <c r="L32" s="16"/>
      <c r="M32" s="16"/>
    </row>
    <row r="33" spans="1:13" ht="20.100000000000001" customHeight="1">
      <c r="A33" s="60" t="s">
        <v>96</v>
      </c>
      <c r="B33" s="60" t="s">
        <v>97</v>
      </c>
      <c r="C33" s="61" t="s">
        <v>98</v>
      </c>
      <c r="D33" s="89">
        <v>3</v>
      </c>
      <c r="E33" s="38"/>
      <c r="F33" s="44">
        <v>264</v>
      </c>
      <c r="G33" s="44">
        <f t="shared" si="0"/>
        <v>792</v>
      </c>
      <c r="L33" s="16"/>
      <c r="M33" s="16"/>
    </row>
    <row r="34" spans="1:13" ht="20.100000000000001" customHeight="1">
      <c r="A34" s="72" t="s">
        <v>99</v>
      </c>
      <c r="B34" s="72" t="s">
        <v>100</v>
      </c>
      <c r="C34" s="77" t="s">
        <v>101</v>
      </c>
      <c r="D34" s="89">
        <v>3</v>
      </c>
      <c r="E34" s="38"/>
      <c r="F34" s="44">
        <v>264</v>
      </c>
      <c r="G34" s="44">
        <f t="shared" si="0"/>
        <v>792</v>
      </c>
      <c r="L34" s="16"/>
      <c r="M34" s="16"/>
    </row>
    <row r="35" spans="1:13" ht="20.100000000000001" customHeight="1">
      <c r="A35" s="60" t="s">
        <v>102</v>
      </c>
      <c r="B35" s="60" t="s">
        <v>103</v>
      </c>
      <c r="C35" s="61" t="s">
        <v>104</v>
      </c>
      <c r="D35" s="89">
        <v>2</v>
      </c>
      <c r="E35" s="38"/>
      <c r="F35" s="44">
        <v>264</v>
      </c>
      <c r="G35" s="44">
        <f t="shared" si="0"/>
        <v>528</v>
      </c>
      <c r="L35" s="16"/>
      <c r="M35" s="16"/>
    </row>
    <row r="36" spans="1:13" ht="20.100000000000001" customHeight="1">
      <c r="A36" s="60" t="s">
        <v>102</v>
      </c>
      <c r="B36" s="60" t="s">
        <v>105</v>
      </c>
      <c r="C36" s="61" t="s">
        <v>104</v>
      </c>
      <c r="D36" s="89">
        <v>1</v>
      </c>
      <c r="E36" s="38"/>
      <c r="F36" s="44">
        <v>264</v>
      </c>
      <c r="G36" s="44">
        <f t="shared" si="0"/>
        <v>264</v>
      </c>
      <c r="L36" s="16"/>
      <c r="M36" s="16"/>
    </row>
    <row r="37" spans="1:13" ht="20.100000000000001" customHeight="1">
      <c r="A37" s="72" t="s">
        <v>106</v>
      </c>
      <c r="B37" s="72" t="s">
        <v>107</v>
      </c>
      <c r="C37" s="77" t="s">
        <v>108</v>
      </c>
      <c r="D37" s="89">
        <v>1</v>
      </c>
      <c r="E37" s="38"/>
      <c r="F37" s="44">
        <v>264</v>
      </c>
      <c r="G37" s="44">
        <f t="shared" si="0"/>
        <v>264</v>
      </c>
      <c r="L37" s="16"/>
      <c r="M37" s="16"/>
    </row>
    <row r="38" spans="1:13" ht="20.100000000000001" customHeight="1">
      <c r="A38" s="72" t="s">
        <v>106</v>
      </c>
      <c r="B38" s="72" t="s">
        <v>109</v>
      </c>
      <c r="C38" s="77" t="s">
        <v>108</v>
      </c>
      <c r="D38" s="89">
        <v>2</v>
      </c>
      <c r="E38" s="38"/>
      <c r="F38" s="44">
        <v>264</v>
      </c>
      <c r="G38" s="44">
        <f t="shared" si="0"/>
        <v>528</v>
      </c>
      <c r="L38" s="16"/>
      <c r="M38" s="16"/>
    </row>
    <row r="39" spans="1:13" ht="20.100000000000001" customHeight="1">
      <c r="A39" s="60" t="s">
        <v>110</v>
      </c>
      <c r="B39" s="60" t="s">
        <v>111</v>
      </c>
      <c r="C39" s="61" t="s">
        <v>112</v>
      </c>
      <c r="D39" s="89">
        <v>3</v>
      </c>
      <c r="E39" s="38"/>
      <c r="F39" s="44">
        <v>264</v>
      </c>
      <c r="G39" s="44">
        <f t="shared" si="0"/>
        <v>792</v>
      </c>
      <c r="L39" s="16"/>
      <c r="M39" s="16"/>
    </row>
    <row r="40" spans="1:13" ht="20.100000000000001" customHeight="1">
      <c r="A40" s="72" t="s">
        <v>113</v>
      </c>
      <c r="B40" s="72" t="s">
        <v>114</v>
      </c>
      <c r="C40" s="77" t="s">
        <v>115</v>
      </c>
      <c r="D40" s="89">
        <v>3</v>
      </c>
      <c r="E40" s="38"/>
      <c r="F40" s="44">
        <v>264</v>
      </c>
      <c r="G40" s="44">
        <f t="shared" si="0"/>
        <v>792</v>
      </c>
      <c r="L40" s="16"/>
      <c r="M40" s="16"/>
    </row>
    <row r="41" spans="1:13" ht="20.100000000000001" customHeight="1">
      <c r="A41" s="142"/>
      <c r="B41" s="143"/>
      <c r="C41" s="144"/>
      <c r="D41" s="90">
        <v>43</v>
      </c>
      <c r="E41" s="38"/>
      <c r="F41" s="44"/>
      <c r="G41" s="44">
        <f t="shared" si="0"/>
        <v>0</v>
      </c>
      <c r="L41" s="16"/>
      <c r="M41" s="16"/>
    </row>
    <row r="42" spans="1:13" ht="20.100000000000001" customHeight="1">
      <c r="A42" s="60" t="s">
        <v>116</v>
      </c>
      <c r="B42" s="60" t="s">
        <v>117</v>
      </c>
      <c r="C42" s="61" t="s">
        <v>118</v>
      </c>
      <c r="D42" s="89">
        <v>3</v>
      </c>
      <c r="E42" s="38"/>
      <c r="F42" s="44">
        <v>264</v>
      </c>
      <c r="G42" s="44">
        <f t="shared" si="0"/>
        <v>792</v>
      </c>
      <c r="L42" s="16"/>
      <c r="M42" s="16"/>
    </row>
    <row r="43" spans="1:13" ht="20.100000000000001" customHeight="1">
      <c r="A43" s="72" t="s">
        <v>119</v>
      </c>
      <c r="B43" s="72" t="s">
        <v>120</v>
      </c>
      <c r="C43" s="77" t="s">
        <v>121</v>
      </c>
      <c r="D43" s="89">
        <v>3</v>
      </c>
      <c r="E43" s="38"/>
      <c r="F43" s="44">
        <v>264</v>
      </c>
      <c r="G43" s="44">
        <f t="shared" si="0"/>
        <v>792</v>
      </c>
      <c r="L43" s="16"/>
      <c r="M43" s="16"/>
    </row>
    <row r="44" spans="1:13" ht="20.100000000000001" customHeight="1">
      <c r="A44" s="60" t="s">
        <v>122</v>
      </c>
      <c r="B44" s="60" t="s">
        <v>123</v>
      </c>
      <c r="C44" s="61" t="s">
        <v>124</v>
      </c>
      <c r="D44" s="89">
        <v>3</v>
      </c>
      <c r="E44" s="38"/>
      <c r="F44" s="44">
        <v>264</v>
      </c>
      <c r="G44" s="44">
        <f t="shared" si="0"/>
        <v>792</v>
      </c>
      <c r="L44" s="16"/>
      <c r="M44" s="16"/>
    </row>
    <row r="45" spans="1:13" ht="20.100000000000001" customHeight="1">
      <c r="A45" s="72" t="s">
        <v>125</v>
      </c>
      <c r="B45" s="72" t="s">
        <v>126</v>
      </c>
      <c r="C45" s="77" t="s">
        <v>127</v>
      </c>
      <c r="D45" s="89">
        <v>3</v>
      </c>
      <c r="E45" s="38"/>
      <c r="F45" s="44">
        <v>264</v>
      </c>
      <c r="G45" s="44">
        <f t="shared" si="0"/>
        <v>792</v>
      </c>
      <c r="L45" s="16"/>
      <c r="M45" s="16"/>
    </row>
    <row r="46" spans="1:13" ht="20.100000000000001" customHeight="1">
      <c r="A46" s="60" t="s">
        <v>128</v>
      </c>
      <c r="B46" s="60" t="s">
        <v>129</v>
      </c>
      <c r="C46" s="61" t="s">
        <v>130</v>
      </c>
      <c r="D46" s="89">
        <v>3</v>
      </c>
      <c r="E46" s="38"/>
      <c r="F46" s="44">
        <v>264</v>
      </c>
      <c r="G46" s="44">
        <f t="shared" si="0"/>
        <v>792</v>
      </c>
      <c r="L46" s="16"/>
      <c r="M46" s="16"/>
    </row>
    <row r="47" spans="1:13" ht="20.100000000000001" customHeight="1">
      <c r="A47" s="72" t="s">
        <v>131</v>
      </c>
      <c r="B47" s="72" t="s">
        <v>132</v>
      </c>
      <c r="C47" s="77" t="s">
        <v>133</v>
      </c>
      <c r="D47" s="89">
        <v>3</v>
      </c>
      <c r="E47" s="38"/>
      <c r="F47" s="44">
        <v>264</v>
      </c>
      <c r="G47" s="44">
        <f t="shared" si="0"/>
        <v>792</v>
      </c>
      <c r="L47" s="16"/>
      <c r="M47" s="16"/>
    </row>
    <row r="48" spans="1:13" ht="20.100000000000001" customHeight="1">
      <c r="A48" s="60" t="s">
        <v>134</v>
      </c>
      <c r="B48" s="60" t="s">
        <v>135</v>
      </c>
      <c r="C48" s="61" t="s">
        <v>136</v>
      </c>
      <c r="D48" s="89">
        <v>3</v>
      </c>
      <c r="E48" s="38"/>
      <c r="F48" s="44">
        <v>264</v>
      </c>
      <c r="G48" s="44">
        <f t="shared" si="0"/>
        <v>792</v>
      </c>
      <c r="L48" s="16"/>
      <c r="M48" s="16"/>
    </row>
    <row r="49" spans="1:13" ht="20.100000000000001" customHeight="1">
      <c r="A49" s="72" t="s">
        <v>137</v>
      </c>
      <c r="B49" s="72" t="s">
        <v>138</v>
      </c>
      <c r="C49" s="77" t="s">
        <v>139</v>
      </c>
      <c r="D49" s="89">
        <v>3</v>
      </c>
      <c r="E49" s="38"/>
      <c r="F49" s="44">
        <v>264</v>
      </c>
      <c r="G49" s="44">
        <f t="shared" si="0"/>
        <v>792</v>
      </c>
      <c r="L49" s="16"/>
      <c r="M49" s="16"/>
    </row>
    <row r="50" spans="1:13" ht="20.100000000000001" customHeight="1">
      <c r="A50" s="60" t="s">
        <v>140</v>
      </c>
      <c r="B50" s="60" t="s">
        <v>141</v>
      </c>
      <c r="C50" s="61" t="s">
        <v>142</v>
      </c>
      <c r="D50" s="89">
        <v>3</v>
      </c>
      <c r="E50" s="38"/>
      <c r="F50" s="44">
        <v>264</v>
      </c>
      <c r="G50" s="44">
        <f t="shared" si="0"/>
        <v>792</v>
      </c>
      <c r="L50" s="16"/>
      <c r="M50" s="16"/>
    </row>
    <row r="51" spans="1:13" ht="20.100000000000001" customHeight="1">
      <c r="A51" s="72" t="s">
        <v>143</v>
      </c>
      <c r="B51" s="72" t="s">
        <v>144</v>
      </c>
      <c r="C51" s="77" t="s">
        <v>145</v>
      </c>
      <c r="D51" s="89">
        <v>3</v>
      </c>
      <c r="E51" s="38"/>
      <c r="F51" s="44">
        <v>264</v>
      </c>
      <c r="G51" s="44">
        <f t="shared" si="0"/>
        <v>792</v>
      </c>
      <c r="L51" s="16"/>
      <c r="M51" s="16"/>
    </row>
    <row r="52" spans="1:13" ht="20.100000000000001" customHeight="1">
      <c r="A52" s="60" t="s">
        <v>146</v>
      </c>
      <c r="B52" s="60" t="s">
        <v>147</v>
      </c>
      <c r="C52" s="61" t="s">
        <v>148</v>
      </c>
      <c r="D52" s="89">
        <v>3</v>
      </c>
      <c r="E52" s="38"/>
      <c r="F52" s="44">
        <v>264</v>
      </c>
      <c r="G52" s="44">
        <f t="shared" si="0"/>
        <v>792</v>
      </c>
      <c r="L52" s="16"/>
      <c r="M52" s="16"/>
    </row>
    <row r="53" spans="1:13" ht="20.100000000000001" customHeight="1">
      <c r="A53" s="72" t="s">
        <v>149</v>
      </c>
      <c r="B53" s="72" t="s">
        <v>150</v>
      </c>
      <c r="C53" s="77" t="s">
        <v>151</v>
      </c>
      <c r="D53" s="89">
        <v>3</v>
      </c>
      <c r="E53" s="38"/>
      <c r="F53" s="44">
        <v>264</v>
      </c>
      <c r="G53" s="44">
        <f t="shared" si="0"/>
        <v>792</v>
      </c>
      <c r="L53" s="16"/>
      <c r="M53" s="16"/>
    </row>
    <row r="54" spans="1:13" ht="20.100000000000001" customHeight="1">
      <c r="A54" s="60" t="s">
        <v>152</v>
      </c>
      <c r="B54" s="60" t="s">
        <v>153</v>
      </c>
      <c r="C54" s="61" t="s">
        <v>154</v>
      </c>
      <c r="D54" s="89">
        <v>1</v>
      </c>
      <c r="E54" s="38"/>
      <c r="F54" s="44">
        <v>264</v>
      </c>
      <c r="G54" s="44">
        <f t="shared" si="0"/>
        <v>264</v>
      </c>
      <c r="L54" s="16"/>
      <c r="M54" s="16"/>
    </row>
    <row r="55" spans="1:13" ht="20.100000000000001" customHeight="1">
      <c r="A55" s="145"/>
      <c r="B55" s="146"/>
      <c r="C55" s="147"/>
      <c r="D55" s="90">
        <v>37</v>
      </c>
      <c r="E55" s="38"/>
      <c r="F55" s="44"/>
      <c r="G55" s="44">
        <f t="shared" si="0"/>
        <v>0</v>
      </c>
      <c r="L55" s="16"/>
      <c r="M55" s="16"/>
    </row>
    <row r="56" spans="1:13" ht="20.100000000000001" customHeight="1">
      <c r="A56" s="72" t="s">
        <v>155</v>
      </c>
      <c r="B56" s="72" t="s">
        <v>156</v>
      </c>
      <c r="C56" s="77" t="s">
        <v>157</v>
      </c>
      <c r="D56" s="89">
        <v>3</v>
      </c>
      <c r="E56" s="38"/>
      <c r="F56" s="44">
        <v>264</v>
      </c>
      <c r="G56" s="44">
        <f t="shared" si="0"/>
        <v>792</v>
      </c>
      <c r="L56" s="16"/>
      <c r="M56" s="16"/>
    </row>
    <row r="57" spans="1:13" ht="20.100000000000001" customHeight="1">
      <c r="A57" s="60" t="s">
        <v>158</v>
      </c>
      <c r="B57" s="60" t="s">
        <v>159</v>
      </c>
      <c r="C57" s="61" t="s">
        <v>160</v>
      </c>
      <c r="D57" s="89">
        <v>3</v>
      </c>
      <c r="E57" s="38"/>
      <c r="F57" s="44">
        <v>264</v>
      </c>
      <c r="G57" s="44">
        <f t="shared" si="0"/>
        <v>792</v>
      </c>
      <c r="L57" s="16"/>
      <c r="M57" s="16"/>
    </row>
    <row r="58" spans="1:13" ht="20.100000000000001" customHeight="1">
      <c r="A58" s="72" t="s">
        <v>161</v>
      </c>
      <c r="B58" s="72" t="s">
        <v>162</v>
      </c>
      <c r="C58" s="77" t="s">
        <v>163</v>
      </c>
      <c r="D58" s="89">
        <v>3</v>
      </c>
      <c r="E58" s="38"/>
      <c r="F58" s="44">
        <v>264</v>
      </c>
      <c r="G58" s="44">
        <f t="shared" si="0"/>
        <v>792</v>
      </c>
      <c r="L58" s="16"/>
      <c r="M58" s="16"/>
    </row>
    <row r="59" spans="1:13" ht="20.100000000000001" customHeight="1">
      <c r="A59" s="60" t="s">
        <v>164</v>
      </c>
      <c r="B59" s="60" t="s">
        <v>165</v>
      </c>
      <c r="C59" s="61" t="s">
        <v>166</v>
      </c>
      <c r="D59" s="89">
        <v>3</v>
      </c>
      <c r="E59" s="38"/>
      <c r="F59" s="44">
        <v>264</v>
      </c>
      <c r="G59" s="44">
        <f t="shared" si="0"/>
        <v>792</v>
      </c>
      <c r="L59" s="16"/>
      <c r="M59" s="16"/>
    </row>
    <row r="60" spans="1:13" ht="20.100000000000001" customHeight="1">
      <c r="A60" s="72" t="s">
        <v>167</v>
      </c>
      <c r="B60" s="72" t="s">
        <v>168</v>
      </c>
      <c r="C60" s="77" t="s">
        <v>169</v>
      </c>
      <c r="D60" s="89">
        <v>3</v>
      </c>
      <c r="E60" s="38"/>
      <c r="F60" s="44">
        <v>264</v>
      </c>
      <c r="G60" s="44">
        <f t="shared" si="0"/>
        <v>792</v>
      </c>
      <c r="L60" s="16"/>
      <c r="M60" s="16"/>
    </row>
    <row r="61" spans="1:13" ht="20.100000000000001" customHeight="1">
      <c r="A61" s="60" t="s">
        <v>170</v>
      </c>
      <c r="B61" s="60" t="s">
        <v>171</v>
      </c>
      <c r="C61" s="61" t="s">
        <v>172</v>
      </c>
      <c r="D61" s="89">
        <v>3</v>
      </c>
      <c r="E61" s="38"/>
      <c r="F61" s="44">
        <v>264</v>
      </c>
      <c r="G61" s="44">
        <f t="shared" si="0"/>
        <v>792</v>
      </c>
      <c r="L61" s="16"/>
      <c r="M61" s="16"/>
    </row>
    <row r="62" spans="1:13" ht="20.100000000000001" customHeight="1">
      <c r="A62" s="72" t="s">
        <v>173</v>
      </c>
      <c r="B62" s="72" t="s">
        <v>174</v>
      </c>
      <c r="C62" s="77" t="s">
        <v>175</v>
      </c>
      <c r="D62" s="89">
        <v>3</v>
      </c>
      <c r="E62" s="38"/>
      <c r="F62" s="44">
        <v>264</v>
      </c>
      <c r="G62" s="44">
        <f t="shared" si="0"/>
        <v>792</v>
      </c>
      <c r="L62" s="16"/>
      <c r="M62" s="16"/>
    </row>
    <row r="63" spans="1:13" ht="20.100000000000001" customHeight="1">
      <c r="A63" s="60" t="s">
        <v>176</v>
      </c>
      <c r="B63" s="60" t="s">
        <v>177</v>
      </c>
      <c r="C63" s="61" t="s">
        <v>178</v>
      </c>
      <c r="D63" s="89">
        <v>3</v>
      </c>
      <c r="E63" s="38"/>
      <c r="F63" s="44">
        <v>264</v>
      </c>
      <c r="G63" s="44">
        <f t="shared" si="0"/>
        <v>792</v>
      </c>
      <c r="L63" s="16"/>
      <c r="M63" s="16"/>
    </row>
    <row r="64" spans="1:13" ht="20.100000000000001" customHeight="1">
      <c r="A64" s="72" t="s">
        <v>179</v>
      </c>
      <c r="B64" s="72" t="s">
        <v>180</v>
      </c>
      <c r="C64" s="77" t="s">
        <v>181</v>
      </c>
      <c r="D64" s="89">
        <v>3</v>
      </c>
      <c r="E64" s="38"/>
      <c r="F64" s="44">
        <v>264</v>
      </c>
      <c r="G64" s="44">
        <f t="shared" si="0"/>
        <v>792</v>
      </c>
      <c r="L64" s="16"/>
      <c r="M64" s="16"/>
    </row>
    <row r="65" spans="1:13" ht="20.100000000000001" customHeight="1">
      <c r="A65" s="60" t="s">
        <v>182</v>
      </c>
      <c r="B65" s="60" t="s">
        <v>183</v>
      </c>
      <c r="C65" s="61" t="s">
        <v>184</v>
      </c>
      <c r="D65" s="89">
        <v>3</v>
      </c>
      <c r="E65" s="38"/>
      <c r="F65" s="44">
        <v>264</v>
      </c>
      <c r="G65" s="44">
        <f t="shared" si="0"/>
        <v>792</v>
      </c>
      <c r="L65" s="16"/>
      <c r="M65" s="16"/>
    </row>
    <row r="66" spans="1:13" ht="20.100000000000001" customHeight="1">
      <c r="A66" s="72" t="s">
        <v>185</v>
      </c>
      <c r="B66" s="72" t="s">
        <v>186</v>
      </c>
      <c r="C66" s="77" t="s">
        <v>187</v>
      </c>
      <c r="D66" s="89">
        <v>3</v>
      </c>
      <c r="E66" s="38"/>
      <c r="F66" s="44">
        <v>264</v>
      </c>
      <c r="G66" s="44">
        <f t="shared" si="0"/>
        <v>792</v>
      </c>
      <c r="L66" s="16"/>
      <c r="M66" s="16"/>
    </row>
    <row r="67" spans="1:13" ht="20.100000000000001" customHeight="1">
      <c r="A67" s="60" t="s">
        <v>188</v>
      </c>
      <c r="B67" s="60" t="s">
        <v>189</v>
      </c>
      <c r="C67" s="61" t="s">
        <v>190</v>
      </c>
      <c r="D67" s="89">
        <v>3</v>
      </c>
      <c r="E67" s="38"/>
      <c r="F67" s="44">
        <v>264</v>
      </c>
      <c r="G67" s="44">
        <f t="shared" si="0"/>
        <v>792</v>
      </c>
      <c r="L67" s="16"/>
      <c r="M67" s="16"/>
    </row>
    <row r="68" spans="1:13" ht="20.100000000000001" customHeight="1">
      <c r="A68" s="72" t="s">
        <v>191</v>
      </c>
      <c r="B68" s="72" t="s">
        <v>192</v>
      </c>
      <c r="C68" s="77" t="s">
        <v>193</v>
      </c>
      <c r="D68" s="89">
        <v>0</v>
      </c>
      <c r="E68" s="38"/>
      <c r="F68" s="44">
        <v>264</v>
      </c>
      <c r="G68" s="44">
        <f t="shared" si="0"/>
        <v>0</v>
      </c>
      <c r="L68" s="16"/>
      <c r="M68" s="16"/>
    </row>
    <row r="69" spans="1:13" ht="20.100000000000001" customHeight="1">
      <c r="A69" s="72" t="s">
        <v>191</v>
      </c>
      <c r="B69" s="72" t="s">
        <v>194</v>
      </c>
      <c r="C69" s="77" t="s">
        <v>193</v>
      </c>
      <c r="D69" s="89">
        <v>2</v>
      </c>
      <c r="E69" s="38"/>
      <c r="F69" s="44">
        <v>264</v>
      </c>
      <c r="G69" s="44">
        <f t="shared" si="0"/>
        <v>528</v>
      </c>
      <c r="L69" s="16"/>
      <c r="M69" s="16"/>
    </row>
    <row r="70" spans="1:13" ht="20.100000000000001" customHeight="1">
      <c r="A70" s="60" t="s">
        <v>195</v>
      </c>
      <c r="B70" s="60" t="s">
        <v>196</v>
      </c>
      <c r="C70" s="61" t="s">
        <v>197</v>
      </c>
      <c r="D70" s="89">
        <v>2</v>
      </c>
      <c r="E70" s="38"/>
      <c r="F70" s="44">
        <v>264</v>
      </c>
      <c r="G70" s="44">
        <f t="shared" si="0"/>
        <v>528</v>
      </c>
      <c r="L70" s="16"/>
      <c r="M70" s="16"/>
    </row>
    <row r="71" spans="1:13" ht="20.100000000000001" customHeight="1">
      <c r="A71" s="72" t="s">
        <v>198</v>
      </c>
      <c r="B71" s="72" t="s">
        <v>199</v>
      </c>
      <c r="C71" s="77" t="s">
        <v>200</v>
      </c>
      <c r="D71" s="89">
        <v>1</v>
      </c>
      <c r="E71" s="38"/>
      <c r="F71" s="44">
        <v>264</v>
      </c>
      <c r="G71" s="44">
        <f t="shared" si="0"/>
        <v>264</v>
      </c>
      <c r="L71" s="16"/>
      <c r="M71" s="16"/>
    </row>
    <row r="72" spans="1:13" ht="20.100000000000001" customHeight="1">
      <c r="A72" s="148"/>
      <c r="B72" s="149"/>
      <c r="C72" s="150"/>
      <c r="D72" s="76">
        <v>42</v>
      </c>
      <c r="E72" s="38"/>
      <c r="F72" s="44"/>
      <c r="G72" s="44">
        <f t="shared" si="0"/>
        <v>0</v>
      </c>
      <c r="L72" s="16"/>
      <c r="M72" s="16"/>
    </row>
    <row r="73" spans="1:13" ht="20.100000000000001" customHeight="1">
      <c r="A73" s="73"/>
      <c r="B73" s="67"/>
      <c r="C73" s="71"/>
      <c r="D73" s="67"/>
      <c r="E73" s="38"/>
      <c r="F73" s="44"/>
      <c r="G73" s="44">
        <f t="shared" si="0"/>
        <v>0</v>
      </c>
      <c r="L73" s="16"/>
      <c r="M73" s="16"/>
    </row>
    <row r="74" spans="1:13" ht="20.100000000000001" customHeight="1">
      <c r="A74" s="73" t="s">
        <v>294</v>
      </c>
      <c r="B74" s="67">
        <v>200214392</v>
      </c>
      <c r="C74" s="71" t="s">
        <v>295</v>
      </c>
      <c r="D74" s="67">
        <v>3</v>
      </c>
      <c r="E74" s="38"/>
      <c r="F74" s="44">
        <v>180</v>
      </c>
      <c r="G74" s="44">
        <f t="shared" si="0"/>
        <v>540</v>
      </c>
      <c r="L74" s="16"/>
      <c r="M74" s="16"/>
    </row>
    <row r="75" spans="1:13" ht="20.100000000000001" customHeight="1">
      <c r="A75" s="73" t="s">
        <v>214</v>
      </c>
      <c r="B75" s="67">
        <v>200214393</v>
      </c>
      <c r="C75" s="71" t="s">
        <v>215</v>
      </c>
      <c r="D75" s="67">
        <v>2</v>
      </c>
      <c r="E75" s="38"/>
      <c r="F75" s="44">
        <v>180</v>
      </c>
      <c r="G75" s="44">
        <f t="shared" si="0"/>
        <v>360</v>
      </c>
      <c r="L75" s="16"/>
      <c r="M75" s="16"/>
    </row>
    <row r="76" spans="1:13" ht="20.100000000000001" customHeight="1">
      <c r="A76" s="73" t="s">
        <v>216</v>
      </c>
      <c r="B76" s="67">
        <v>200214393</v>
      </c>
      <c r="C76" s="71" t="s">
        <v>217</v>
      </c>
      <c r="D76" s="67">
        <v>0</v>
      </c>
      <c r="E76" s="38"/>
      <c r="F76" s="44">
        <v>180</v>
      </c>
      <c r="G76" s="44">
        <f t="shared" si="0"/>
        <v>0</v>
      </c>
      <c r="L76" s="16"/>
      <c r="M76" s="16"/>
    </row>
    <row r="77" spans="1:13" ht="20.100000000000001" customHeight="1">
      <c r="A77" s="73" t="s">
        <v>218</v>
      </c>
      <c r="B77" s="67">
        <v>211140271</v>
      </c>
      <c r="C77" s="71" t="s">
        <v>219</v>
      </c>
      <c r="D77" s="67">
        <v>2</v>
      </c>
      <c r="E77" s="38"/>
      <c r="F77" s="44">
        <v>180</v>
      </c>
      <c r="G77" s="44">
        <f t="shared" si="0"/>
        <v>360</v>
      </c>
      <c r="L77" s="16"/>
      <c r="M77" s="16"/>
    </row>
    <row r="78" spans="1:13" ht="20.100000000000001" customHeight="1">
      <c r="A78" s="73" t="s">
        <v>220</v>
      </c>
      <c r="B78" s="67">
        <v>190703834</v>
      </c>
      <c r="C78" s="71" t="s">
        <v>221</v>
      </c>
      <c r="D78" s="67">
        <v>3</v>
      </c>
      <c r="E78" s="38"/>
      <c r="F78" s="44">
        <v>180</v>
      </c>
      <c r="G78" s="44">
        <f t="shared" si="0"/>
        <v>540</v>
      </c>
      <c r="L78" s="16"/>
      <c r="M78" s="16"/>
    </row>
    <row r="79" spans="1:13" ht="20.100000000000001" customHeight="1">
      <c r="A79" s="73" t="s">
        <v>222</v>
      </c>
      <c r="B79" s="67">
        <v>190703787</v>
      </c>
      <c r="C79" s="71" t="s">
        <v>223</v>
      </c>
      <c r="D79" s="67">
        <v>2</v>
      </c>
      <c r="E79" s="38"/>
      <c r="F79" s="44">
        <v>180</v>
      </c>
      <c r="G79" s="44">
        <f t="shared" si="0"/>
        <v>360</v>
      </c>
      <c r="L79" s="16"/>
      <c r="M79" s="16"/>
    </row>
    <row r="80" spans="1:13" ht="20.100000000000001" customHeight="1">
      <c r="A80" s="87" t="s">
        <v>224</v>
      </c>
      <c r="B80" s="67">
        <v>220344116</v>
      </c>
      <c r="C80" s="71" t="s">
        <v>225</v>
      </c>
      <c r="D80" s="67">
        <v>3</v>
      </c>
      <c r="E80" s="38"/>
      <c r="F80" s="44">
        <v>180</v>
      </c>
      <c r="G80" s="44">
        <f t="shared" si="0"/>
        <v>540</v>
      </c>
      <c r="L80" s="16"/>
      <c r="M80" s="16"/>
    </row>
    <row r="81" spans="1:13" ht="20.100000000000001" customHeight="1">
      <c r="A81" s="87" t="s">
        <v>226</v>
      </c>
      <c r="B81" s="74" t="s">
        <v>227</v>
      </c>
      <c r="C81" s="86" t="s">
        <v>228</v>
      </c>
      <c r="D81" s="67">
        <v>2</v>
      </c>
      <c r="E81" s="38"/>
      <c r="F81" s="44">
        <v>180</v>
      </c>
      <c r="G81" s="44">
        <f t="shared" si="0"/>
        <v>360</v>
      </c>
      <c r="L81" s="16"/>
      <c r="M81" s="16"/>
    </row>
    <row r="82" spans="1:13" ht="20.100000000000001" customHeight="1">
      <c r="A82" s="73" t="s">
        <v>229</v>
      </c>
      <c r="B82" s="67" t="s">
        <v>230</v>
      </c>
      <c r="C82" s="71" t="s">
        <v>231</v>
      </c>
      <c r="D82" s="67">
        <v>1</v>
      </c>
      <c r="E82" s="38"/>
      <c r="F82" s="44">
        <v>180</v>
      </c>
      <c r="G82" s="44">
        <f t="shared" si="0"/>
        <v>180</v>
      </c>
      <c r="L82" s="16"/>
      <c r="M82" s="16"/>
    </row>
    <row r="83" spans="1:13" ht="20.100000000000001" customHeight="1">
      <c r="A83" s="87" t="s">
        <v>232</v>
      </c>
      <c r="B83" s="67" t="s">
        <v>233</v>
      </c>
      <c r="C83" s="71" t="s">
        <v>234</v>
      </c>
      <c r="D83" s="67">
        <v>1</v>
      </c>
      <c r="E83" s="38"/>
      <c r="F83" s="44">
        <v>180</v>
      </c>
      <c r="G83" s="44">
        <f t="shared" si="0"/>
        <v>180</v>
      </c>
      <c r="L83" s="16"/>
      <c r="M83" s="16"/>
    </row>
    <row r="84" spans="1:13" ht="20.100000000000001" customHeight="1">
      <c r="A84" s="87" t="s">
        <v>235</v>
      </c>
      <c r="B84" s="74" t="s">
        <v>236</v>
      </c>
      <c r="C84" s="86" t="s">
        <v>237</v>
      </c>
      <c r="D84" s="67">
        <v>1</v>
      </c>
      <c r="E84" s="38"/>
      <c r="F84" s="44">
        <v>180</v>
      </c>
      <c r="G84" s="44">
        <f t="shared" si="0"/>
        <v>180</v>
      </c>
      <c r="L84" s="16"/>
      <c r="M84" s="16"/>
    </row>
    <row r="85" spans="1:13" ht="20.100000000000001" customHeight="1">
      <c r="A85" s="87" t="s">
        <v>238</v>
      </c>
      <c r="B85" s="74" t="s">
        <v>239</v>
      </c>
      <c r="C85" s="86" t="s">
        <v>240</v>
      </c>
      <c r="D85" s="67">
        <v>1</v>
      </c>
      <c r="E85" s="38"/>
      <c r="F85" s="44">
        <v>180</v>
      </c>
      <c r="G85" s="44">
        <f t="shared" si="0"/>
        <v>180</v>
      </c>
      <c r="L85" s="16"/>
      <c r="M85" s="16"/>
    </row>
    <row r="86" spans="1:13" ht="20.100000000000001" customHeight="1">
      <c r="A86" s="73" t="s">
        <v>241</v>
      </c>
      <c r="B86" s="74">
        <v>190703839</v>
      </c>
      <c r="C86" s="86" t="s">
        <v>242</v>
      </c>
      <c r="D86" s="67">
        <v>3</v>
      </c>
      <c r="E86" s="38"/>
      <c r="F86" s="44">
        <v>180</v>
      </c>
      <c r="G86" s="44">
        <f t="shared" si="0"/>
        <v>540</v>
      </c>
      <c r="L86" s="16"/>
      <c r="M86" s="16"/>
    </row>
    <row r="87" spans="1:13" ht="20.100000000000001" customHeight="1">
      <c r="A87" s="87" t="s">
        <v>243</v>
      </c>
      <c r="B87" s="74" t="s">
        <v>244</v>
      </c>
      <c r="C87" s="86" t="s">
        <v>245</v>
      </c>
      <c r="D87" s="67">
        <v>0</v>
      </c>
      <c r="E87" s="38"/>
      <c r="F87" s="44">
        <v>180</v>
      </c>
      <c r="G87" s="44">
        <f t="shared" si="0"/>
        <v>0</v>
      </c>
      <c r="L87" s="16"/>
      <c r="M87" s="16"/>
    </row>
    <row r="88" spans="1:13" ht="20.100000000000001" customHeight="1">
      <c r="A88" s="73" t="s">
        <v>246</v>
      </c>
      <c r="B88" s="74" t="s">
        <v>247</v>
      </c>
      <c r="C88" s="86" t="s">
        <v>248</v>
      </c>
      <c r="D88" s="67">
        <v>2</v>
      </c>
      <c r="E88" s="38"/>
      <c r="F88" s="44">
        <v>180</v>
      </c>
      <c r="G88" s="44">
        <f t="shared" ref="G88:G107" si="1">D88*F88</f>
        <v>360</v>
      </c>
      <c r="L88" s="16"/>
      <c r="M88" s="16"/>
    </row>
    <row r="89" spans="1:13" ht="20.100000000000001" customHeight="1">
      <c r="A89" s="87" t="s">
        <v>249</v>
      </c>
      <c r="B89" s="74" t="s">
        <v>250</v>
      </c>
      <c r="C89" s="86" t="s">
        <v>251</v>
      </c>
      <c r="D89" s="67">
        <v>1</v>
      </c>
      <c r="E89" s="38"/>
      <c r="F89" s="44">
        <v>180</v>
      </c>
      <c r="G89" s="44">
        <f t="shared" si="1"/>
        <v>180</v>
      </c>
      <c r="L89" s="16"/>
      <c r="M89" s="16"/>
    </row>
    <row r="90" spans="1:13" ht="20.100000000000001" customHeight="1">
      <c r="A90" s="73" t="s">
        <v>252</v>
      </c>
      <c r="B90" s="74" t="s">
        <v>253</v>
      </c>
      <c r="C90" s="86" t="s">
        <v>254</v>
      </c>
      <c r="D90" s="67">
        <v>0</v>
      </c>
      <c r="E90" s="38"/>
      <c r="F90" s="44">
        <v>180</v>
      </c>
      <c r="G90" s="44">
        <f t="shared" si="1"/>
        <v>0</v>
      </c>
      <c r="L90" s="16"/>
      <c r="M90" s="16"/>
    </row>
    <row r="91" spans="1:13" ht="20.100000000000001" customHeight="1">
      <c r="A91" s="73" t="s">
        <v>255</v>
      </c>
      <c r="B91" s="74">
        <v>190703837</v>
      </c>
      <c r="C91" s="86" t="s">
        <v>256</v>
      </c>
      <c r="D91" s="67">
        <v>3</v>
      </c>
      <c r="E91" s="38"/>
      <c r="F91" s="44">
        <v>180</v>
      </c>
      <c r="G91" s="44">
        <f t="shared" si="1"/>
        <v>540</v>
      </c>
      <c r="L91" s="16"/>
      <c r="M91" s="16"/>
    </row>
    <row r="92" spans="1:13" ht="20.100000000000001" customHeight="1">
      <c r="A92" s="73" t="s">
        <v>257</v>
      </c>
      <c r="B92" s="74" t="s">
        <v>258</v>
      </c>
      <c r="C92" s="86" t="s">
        <v>259</v>
      </c>
      <c r="D92" s="67">
        <v>0</v>
      </c>
      <c r="E92" s="38"/>
      <c r="F92" s="44">
        <v>180</v>
      </c>
      <c r="G92" s="44">
        <f t="shared" si="1"/>
        <v>0</v>
      </c>
      <c r="L92" s="16"/>
      <c r="M92" s="16"/>
    </row>
    <row r="93" spans="1:13" ht="20.100000000000001" customHeight="1">
      <c r="A93" s="88" t="s">
        <v>260</v>
      </c>
      <c r="B93" s="74" t="s">
        <v>261</v>
      </c>
      <c r="C93" s="86" t="s">
        <v>262</v>
      </c>
      <c r="D93" s="67">
        <v>3</v>
      </c>
      <c r="E93" s="38"/>
      <c r="F93" s="44">
        <v>180</v>
      </c>
      <c r="G93" s="44">
        <f t="shared" si="1"/>
        <v>540</v>
      </c>
      <c r="L93" s="16"/>
      <c r="M93" s="16"/>
    </row>
    <row r="94" spans="1:13" ht="20.100000000000001" customHeight="1">
      <c r="A94" s="73">
        <v>60020060</v>
      </c>
      <c r="B94" s="74">
        <v>190703835</v>
      </c>
      <c r="C94" s="86" t="s">
        <v>263</v>
      </c>
      <c r="D94" s="67">
        <v>3</v>
      </c>
      <c r="E94" s="38"/>
      <c r="F94" s="44">
        <v>180</v>
      </c>
      <c r="G94" s="44">
        <f t="shared" si="1"/>
        <v>540</v>
      </c>
      <c r="L94" s="16"/>
      <c r="M94" s="16"/>
    </row>
    <row r="95" spans="1:13" ht="20.100000000000001" customHeight="1">
      <c r="A95" s="139"/>
      <c r="B95" s="140"/>
      <c r="C95" s="141"/>
      <c r="D95" s="85">
        <v>46</v>
      </c>
      <c r="E95" s="38"/>
      <c r="F95" s="44"/>
      <c r="G95" s="44"/>
      <c r="L95" s="16"/>
      <c r="M95" s="16"/>
    </row>
    <row r="96" spans="1:13" ht="20.100000000000001" customHeight="1">
      <c r="A96" s="87" t="s">
        <v>296</v>
      </c>
      <c r="B96" s="74" t="s">
        <v>297</v>
      </c>
      <c r="C96" s="86" t="s">
        <v>298</v>
      </c>
      <c r="D96" s="67">
        <v>2</v>
      </c>
      <c r="E96" s="38"/>
      <c r="F96" s="44">
        <v>180</v>
      </c>
      <c r="G96" s="44">
        <f t="shared" si="1"/>
        <v>360</v>
      </c>
      <c r="L96" s="16"/>
      <c r="M96" s="16"/>
    </row>
    <row r="97" spans="1:13" ht="20.100000000000001" customHeight="1">
      <c r="A97" s="87" t="s">
        <v>299</v>
      </c>
      <c r="B97" s="74" t="s">
        <v>300</v>
      </c>
      <c r="C97" s="86" t="s">
        <v>231</v>
      </c>
      <c r="D97" s="67">
        <v>2</v>
      </c>
      <c r="E97" s="38"/>
      <c r="F97" s="44">
        <v>180</v>
      </c>
      <c r="G97" s="44">
        <f t="shared" si="1"/>
        <v>360</v>
      </c>
      <c r="L97" s="16"/>
      <c r="M97" s="16"/>
    </row>
    <row r="98" spans="1:13" ht="20.100000000000001" customHeight="1">
      <c r="A98" s="87" t="s">
        <v>301</v>
      </c>
      <c r="B98" s="74" t="s">
        <v>302</v>
      </c>
      <c r="C98" s="86" t="s">
        <v>303</v>
      </c>
      <c r="D98" s="67">
        <v>2</v>
      </c>
      <c r="E98" s="38"/>
      <c r="F98" s="44">
        <v>180</v>
      </c>
      <c r="G98" s="44">
        <f t="shared" si="1"/>
        <v>360</v>
      </c>
      <c r="L98" s="16"/>
      <c r="M98" s="16"/>
    </row>
    <row r="99" spans="1:13" ht="20.100000000000001" customHeight="1">
      <c r="A99" s="87" t="s">
        <v>304</v>
      </c>
      <c r="B99" s="74" t="s">
        <v>305</v>
      </c>
      <c r="C99" s="86" t="s">
        <v>240</v>
      </c>
      <c r="D99" s="67">
        <v>2</v>
      </c>
      <c r="E99" s="38"/>
      <c r="F99" s="44">
        <v>180</v>
      </c>
      <c r="G99" s="44">
        <f t="shared" si="1"/>
        <v>360</v>
      </c>
      <c r="L99" s="16"/>
      <c r="M99" s="16"/>
    </row>
    <row r="100" spans="1:13" ht="20.100000000000001" customHeight="1">
      <c r="A100" s="87" t="s">
        <v>306</v>
      </c>
      <c r="B100" s="74" t="s">
        <v>307</v>
      </c>
      <c r="C100" s="86" t="s">
        <v>308</v>
      </c>
      <c r="D100" s="67">
        <v>2</v>
      </c>
      <c r="E100" s="38"/>
      <c r="F100" s="44">
        <v>180</v>
      </c>
      <c r="G100" s="44">
        <f t="shared" si="1"/>
        <v>360</v>
      </c>
      <c r="L100" s="16"/>
      <c r="M100" s="16"/>
    </row>
    <row r="101" spans="1:13" ht="20.100000000000001" customHeight="1">
      <c r="A101" s="87" t="s">
        <v>309</v>
      </c>
      <c r="B101" s="74" t="s">
        <v>310</v>
      </c>
      <c r="C101" s="86" t="s">
        <v>308</v>
      </c>
      <c r="D101" s="67">
        <v>2</v>
      </c>
      <c r="E101" s="38"/>
      <c r="F101" s="44">
        <v>180</v>
      </c>
      <c r="G101" s="44">
        <f t="shared" si="1"/>
        <v>360</v>
      </c>
      <c r="L101" s="16"/>
      <c r="M101" s="16"/>
    </row>
    <row r="102" spans="1:13" ht="20.100000000000001" customHeight="1">
      <c r="A102" s="87" t="s">
        <v>311</v>
      </c>
      <c r="B102" s="74" t="s">
        <v>312</v>
      </c>
      <c r="C102" s="86" t="s">
        <v>313</v>
      </c>
      <c r="D102" s="67">
        <v>2</v>
      </c>
      <c r="E102" s="38"/>
      <c r="F102" s="44">
        <v>180</v>
      </c>
      <c r="G102" s="44">
        <f t="shared" si="1"/>
        <v>360</v>
      </c>
      <c r="L102" s="16"/>
      <c r="M102" s="16"/>
    </row>
    <row r="103" spans="1:13" ht="20.100000000000001" customHeight="1">
      <c r="A103" s="87" t="s">
        <v>314</v>
      </c>
      <c r="B103" s="74" t="s">
        <v>315</v>
      </c>
      <c r="C103" s="86" t="s">
        <v>316</v>
      </c>
      <c r="D103" s="67">
        <v>2</v>
      </c>
      <c r="E103" s="38"/>
      <c r="F103" s="44">
        <v>180</v>
      </c>
      <c r="G103" s="44">
        <f t="shared" si="1"/>
        <v>360</v>
      </c>
      <c r="L103" s="16"/>
      <c r="M103" s="16"/>
    </row>
    <row r="104" spans="1:13" ht="20.100000000000001" customHeight="1">
      <c r="A104" s="87" t="s">
        <v>317</v>
      </c>
      <c r="B104" s="74" t="s">
        <v>318</v>
      </c>
      <c r="C104" s="86" t="s">
        <v>319</v>
      </c>
      <c r="D104" s="67">
        <v>2</v>
      </c>
      <c r="E104" s="38"/>
      <c r="F104" s="44">
        <v>180</v>
      </c>
      <c r="G104" s="44">
        <f t="shared" si="1"/>
        <v>360</v>
      </c>
      <c r="L104" s="16"/>
      <c r="M104" s="16"/>
    </row>
    <row r="105" spans="1:13" ht="20.100000000000001" customHeight="1">
      <c r="A105" s="87" t="s">
        <v>320</v>
      </c>
      <c r="B105" s="74" t="s">
        <v>321</v>
      </c>
      <c r="C105" s="86" t="s">
        <v>322</v>
      </c>
      <c r="D105" s="67">
        <v>2</v>
      </c>
      <c r="E105" s="38"/>
      <c r="F105" s="44">
        <v>180</v>
      </c>
      <c r="G105" s="44">
        <f t="shared" si="1"/>
        <v>360</v>
      </c>
      <c r="L105" s="16"/>
      <c r="M105" s="16"/>
    </row>
    <row r="106" spans="1:13" ht="20.100000000000001" customHeight="1">
      <c r="A106" s="139"/>
      <c r="B106" s="140"/>
      <c r="C106" s="141"/>
      <c r="D106" s="85"/>
      <c r="E106" s="38"/>
      <c r="F106" s="44"/>
      <c r="G106" s="44">
        <f t="shared" si="1"/>
        <v>0</v>
      </c>
      <c r="L106" s="16"/>
      <c r="M106" s="16"/>
    </row>
    <row r="107" spans="1:13" ht="20.100000000000001" customHeight="1">
      <c r="A107" s="75" t="s">
        <v>54</v>
      </c>
      <c r="B107" s="75">
        <v>210228152</v>
      </c>
      <c r="C107" s="84" t="s">
        <v>55</v>
      </c>
      <c r="D107" s="67">
        <v>6</v>
      </c>
      <c r="E107" s="38"/>
      <c r="F107" s="44">
        <v>48</v>
      </c>
      <c r="G107" s="44">
        <f t="shared" si="1"/>
        <v>288</v>
      </c>
      <c r="L107" s="16"/>
      <c r="M107" s="16"/>
    </row>
    <row r="108" spans="1:13" ht="20.100000000000001" customHeight="1">
      <c r="A108" s="66"/>
      <c r="B108" s="67"/>
      <c r="C108" s="64"/>
      <c r="D108" s="70"/>
      <c r="E108" s="38"/>
      <c r="F108" s="44"/>
      <c r="G108" s="44"/>
      <c r="L108" s="16"/>
      <c r="M108" s="16"/>
    </row>
    <row r="109" spans="1:13" ht="20.100000000000001" customHeight="1">
      <c r="B109" s="50"/>
      <c r="C109" s="51"/>
      <c r="D109" s="52"/>
      <c r="F109" s="45" t="s">
        <v>34</v>
      </c>
      <c r="G109" s="46">
        <f>SUM(G24:G108)</f>
        <v>42312</v>
      </c>
    </row>
    <row r="110" spans="1:13" ht="20.100000000000001" customHeight="1">
      <c r="B110" s="50"/>
      <c r="C110" s="51"/>
      <c r="D110" s="53"/>
      <c r="F110" s="45" t="s">
        <v>35</v>
      </c>
      <c r="G110" s="46">
        <f>G109*0.12</f>
        <v>5077.4399999999996</v>
      </c>
    </row>
    <row r="111" spans="1:13" ht="20.100000000000001" customHeight="1">
      <c r="B111" s="50"/>
      <c r="C111" s="51"/>
      <c r="D111" s="52"/>
      <c r="F111" s="45" t="s">
        <v>36</v>
      </c>
      <c r="G111" s="46">
        <f>SUM(G109:G110)</f>
        <v>47389.440000000002</v>
      </c>
    </row>
    <row r="112" spans="1:13" ht="20.100000000000001" customHeight="1">
      <c r="B112" s="54"/>
      <c r="C112" s="51"/>
    </row>
    <row r="113" spans="2:4" ht="20.100000000000001" customHeight="1">
      <c r="B113" s="138" t="s">
        <v>264</v>
      </c>
      <c r="C113" s="138"/>
      <c r="D113" s="138"/>
    </row>
    <row r="114" spans="2:4" ht="20.100000000000001" customHeight="1">
      <c r="B114" s="62" t="s">
        <v>39</v>
      </c>
      <c r="C114" s="62" t="s">
        <v>40</v>
      </c>
      <c r="D114" s="62" t="s">
        <v>31</v>
      </c>
    </row>
    <row r="115" spans="2:4" ht="20.100000000000001" customHeight="1">
      <c r="B115" s="69" t="s">
        <v>265</v>
      </c>
      <c r="C115" s="71" t="s">
        <v>266</v>
      </c>
      <c r="D115" s="67">
        <v>1</v>
      </c>
    </row>
    <row r="116" spans="2:4" ht="20.100000000000001" customHeight="1">
      <c r="B116" s="69" t="s">
        <v>267</v>
      </c>
      <c r="C116" s="71" t="s">
        <v>268</v>
      </c>
      <c r="D116" s="67">
        <v>1</v>
      </c>
    </row>
    <row r="117" spans="2:4" ht="20.100000000000001" customHeight="1">
      <c r="B117" s="69" t="s">
        <v>269</v>
      </c>
      <c r="C117" s="71" t="s">
        <v>270</v>
      </c>
      <c r="D117" s="67">
        <v>1</v>
      </c>
    </row>
    <row r="118" spans="2:4" ht="20.100000000000001" customHeight="1">
      <c r="B118" s="69" t="s">
        <v>269</v>
      </c>
      <c r="C118" s="71" t="s">
        <v>271</v>
      </c>
      <c r="D118" s="67">
        <v>1</v>
      </c>
    </row>
    <row r="119" spans="2:4" ht="20.100000000000001" customHeight="1">
      <c r="B119" s="69" t="s">
        <v>272</v>
      </c>
      <c r="C119" s="71" t="s">
        <v>273</v>
      </c>
      <c r="D119" s="67">
        <v>1</v>
      </c>
    </row>
    <row r="120" spans="2:4" ht="20.100000000000001" customHeight="1">
      <c r="B120" s="69" t="s">
        <v>274</v>
      </c>
      <c r="C120" s="71" t="s">
        <v>275</v>
      </c>
      <c r="D120" s="67">
        <v>1</v>
      </c>
    </row>
    <row r="121" spans="2:4" ht="20.100000000000001" customHeight="1">
      <c r="B121" s="69" t="s">
        <v>276</v>
      </c>
      <c r="C121" s="71" t="s">
        <v>277</v>
      </c>
      <c r="D121" s="67">
        <v>1</v>
      </c>
    </row>
    <row r="122" spans="2:4" ht="20.100000000000001" customHeight="1">
      <c r="B122" s="69" t="s">
        <v>278</v>
      </c>
      <c r="C122" s="71" t="s">
        <v>279</v>
      </c>
      <c r="D122" s="67">
        <v>1</v>
      </c>
    </row>
    <row r="123" spans="2:4" ht="20.100000000000001" customHeight="1">
      <c r="B123" s="69" t="s">
        <v>280</v>
      </c>
      <c r="C123" s="71" t="s">
        <v>281</v>
      </c>
      <c r="D123" s="67">
        <v>1</v>
      </c>
    </row>
    <row r="124" spans="2:4" ht="20.100000000000001" customHeight="1">
      <c r="B124" s="69" t="s">
        <v>282</v>
      </c>
      <c r="C124" s="71" t="s">
        <v>283</v>
      </c>
      <c r="D124" s="67">
        <v>1</v>
      </c>
    </row>
    <row r="125" spans="2:4" ht="20.100000000000001" customHeight="1">
      <c r="B125" s="69" t="s">
        <v>284</v>
      </c>
      <c r="C125" s="71" t="s">
        <v>285</v>
      </c>
      <c r="D125" s="67">
        <v>1</v>
      </c>
    </row>
    <row r="126" spans="2:4" ht="20.100000000000001" customHeight="1">
      <c r="B126" s="69" t="s">
        <v>286</v>
      </c>
      <c r="C126" s="71" t="s">
        <v>287</v>
      </c>
      <c r="D126" s="67">
        <v>1</v>
      </c>
    </row>
    <row r="127" spans="2:4" ht="20.100000000000001" customHeight="1">
      <c r="B127" s="69" t="s">
        <v>288</v>
      </c>
      <c r="C127" s="71" t="s">
        <v>289</v>
      </c>
      <c r="D127" s="67">
        <v>7</v>
      </c>
    </row>
    <row r="128" spans="2:4" ht="20.100000000000001" customHeight="1">
      <c r="B128" s="69" t="s">
        <v>290</v>
      </c>
      <c r="C128" s="71" t="s">
        <v>291</v>
      </c>
      <c r="D128" s="67">
        <v>6</v>
      </c>
    </row>
    <row r="129" spans="2:4" ht="20.100000000000001" customHeight="1">
      <c r="B129" s="69" t="s">
        <v>292</v>
      </c>
      <c r="C129" s="71" t="s">
        <v>293</v>
      </c>
      <c r="D129" s="67">
        <v>1</v>
      </c>
    </row>
    <row r="130" spans="2:4" ht="20.100000000000001" customHeight="1">
      <c r="B130" s="54"/>
      <c r="C130" s="51"/>
    </row>
    <row r="131" spans="2:4" ht="20.100000000000001" customHeight="1">
      <c r="B131" s="54"/>
      <c r="C131" s="51"/>
    </row>
    <row r="132" spans="2:4" ht="20.100000000000001" customHeight="1">
      <c r="B132" s="137" t="s">
        <v>201</v>
      </c>
      <c r="C132" s="137"/>
      <c r="D132" s="56"/>
    </row>
    <row r="133" spans="2:4" ht="20.100000000000001" customHeight="1">
      <c r="B133" s="79" t="s">
        <v>31</v>
      </c>
      <c r="C133" s="80" t="s">
        <v>51</v>
      </c>
      <c r="D133" s="56"/>
    </row>
    <row r="134" spans="2:4" ht="20.100000000000001" customHeight="1">
      <c r="B134" s="81">
        <v>2</v>
      </c>
      <c r="C134" s="57" t="s">
        <v>202</v>
      </c>
      <c r="D134" s="56"/>
    </row>
    <row r="135" spans="2:4" ht="20.100000000000001" customHeight="1">
      <c r="B135" s="81">
        <v>1</v>
      </c>
      <c r="C135" s="57" t="s">
        <v>203</v>
      </c>
      <c r="D135" s="56"/>
    </row>
    <row r="136" spans="2:4" ht="20.100000000000001" customHeight="1">
      <c r="B136" s="81">
        <v>1</v>
      </c>
      <c r="C136" s="57" t="s">
        <v>204</v>
      </c>
      <c r="D136" s="56"/>
    </row>
    <row r="137" spans="2:4" ht="20.100000000000001" customHeight="1">
      <c r="B137" s="79">
        <v>4</v>
      </c>
      <c r="C137" s="57"/>
      <c r="D137" s="56"/>
    </row>
    <row r="138" spans="2:4" ht="20.100000000000001" customHeight="1">
      <c r="B138" s="81"/>
      <c r="C138" s="82"/>
      <c r="D138" s="56"/>
    </row>
    <row r="139" spans="2:4" ht="20.100000000000001" customHeight="1">
      <c r="B139" s="81"/>
      <c r="C139" s="83" t="s">
        <v>205</v>
      </c>
      <c r="D139" s="56"/>
    </row>
    <row r="140" spans="2:4" ht="20.100000000000001" customHeight="1">
      <c r="B140" s="81">
        <v>1</v>
      </c>
      <c r="C140" s="57" t="s">
        <v>206</v>
      </c>
      <c r="D140" s="56"/>
    </row>
    <row r="141" spans="2:4" ht="20.100000000000001" customHeight="1">
      <c r="B141" s="81">
        <v>1</v>
      </c>
      <c r="C141" s="57" t="s">
        <v>207</v>
      </c>
      <c r="D141" s="56"/>
    </row>
    <row r="142" spans="2:4" ht="20.100000000000001" customHeight="1">
      <c r="B142" s="81">
        <v>1</v>
      </c>
      <c r="C142" s="57" t="s">
        <v>208</v>
      </c>
      <c r="D142" s="56"/>
    </row>
    <row r="143" spans="2:4" ht="20.100000000000001" customHeight="1">
      <c r="B143" s="81">
        <v>1</v>
      </c>
      <c r="C143" s="57" t="s">
        <v>209</v>
      </c>
      <c r="D143" s="56"/>
    </row>
    <row r="144" spans="2:4" ht="20.100000000000001" customHeight="1">
      <c r="B144" s="81">
        <v>1</v>
      </c>
      <c r="C144" s="57" t="s">
        <v>210</v>
      </c>
      <c r="D144" s="56"/>
    </row>
    <row r="145" spans="2:4" ht="20.100000000000001" customHeight="1">
      <c r="B145" s="81">
        <v>4</v>
      </c>
      <c r="C145" s="82" t="s">
        <v>211</v>
      </c>
      <c r="D145" s="56"/>
    </row>
    <row r="146" spans="2:4" ht="20.100000000000001" customHeight="1">
      <c r="B146" s="79">
        <v>9</v>
      </c>
      <c r="C146" s="82"/>
      <c r="D146" s="56"/>
    </row>
    <row r="147" spans="2:4" ht="20.100000000000001" customHeight="1">
      <c r="B147" s="81"/>
      <c r="C147" s="82"/>
      <c r="D147" s="56"/>
    </row>
    <row r="148" spans="2:4" ht="20.100000000000001" customHeight="1">
      <c r="B148" s="81"/>
      <c r="C148" s="83" t="s">
        <v>212</v>
      </c>
      <c r="D148" s="56"/>
    </row>
    <row r="149" spans="2:4" ht="20.100000000000001" customHeight="1">
      <c r="B149" s="81">
        <v>1</v>
      </c>
      <c r="C149" s="57" t="s">
        <v>206</v>
      </c>
      <c r="D149" s="56"/>
    </row>
    <row r="150" spans="2:4" ht="20.100000000000001" customHeight="1">
      <c r="B150" s="81">
        <v>1</v>
      </c>
      <c r="C150" s="57" t="s">
        <v>207</v>
      </c>
      <c r="D150" s="56"/>
    </row>
    <row r="151" spans="2:4" ht="20.100000000000001" customHeight="1">
      <c r="B151" s="81">
        <v>1</v>
      </c>
      <c r="C151" s="57" t="s">
        <v>208</v>
      </c>
      <c r="D151" s="56"/>
    </row>
    <row r="152" spans="2:4" ht="20.100000000000001" customHeight="1">
      <c r="B152" s="81">
        <v>1</v>
      </c>
      <c r="C152" s="57" t="s">
        <v>209</v>
      </c>
      <c r="D152" s="56"/>
    </row>
    <row r="153" spans="2:4" ht="20.100000000000001" customHeight="1">
      <c r="B153" s="81">
        <v>1</v>
      </c>
      <c r="C153" s="57" t="s">
        <v>210</v>
      </c>
      <c r="D153" s="56"/>
    </row>
    <row r="154" spans="2:4" ht="20.100000000000001" customHeight="1">
      <c r="B154" s="81">
        <v>4</v>
      </c>
      <c r="C154" s="57" t="s">
        <v>211</v>
      </c>
      <c r="D154" s="56"/>
    </row>
    <row r="155" spans="2:4" ht="20.100000000000001" customHeight="1">
      <c r="B155" s="79">
        <v>9</v>
      </c>
      <c r="C155" s="82"/>
      <c r="D155" s="56"/>
    </row>
    <row r="156" spans="2:4" ht="20.100000000000001" customHeight="1">
      <c r="B156" s="81"/>
      <c r="C156" s="82"/>
      <c r="D156" s="55"/>
    </row>
    <row r="157" spans="2:4" ht="20.100000000000001" customHeight="1">
      <c r="B157" s="81"/>
      <c r="C157" s="83" t="s">
        <v>213</v>
      </c>
      <c r="D157" s="55"/>
    </row>
    <row r="158" spans="2:4" ht="20.100000000000001" customHeight="1">
      <c r="B158" s="81">
        <v>1</v>
      </c>
      <c r="C158" s="57" t="s">
        <v>206</v>
      </c>
      <c r="D158" s="55"/>
    </row>
    <row r="159" spans="2:4" ht="20.100000000000001" customHeight="1">
      <c r="B159" s="81">
        <v>1</v>
      </c>
      <c r="C159" s="57" t="s">
        <v>207</v>
      </c>
      <c r="D159" s="55"/>
    </row>
    <row r="160" spans="2:4" ht="20.100000000000001" customHeight="1">
      <c r="B160" s="81">
        <v>1</v>
      </c>
      <c r="C160" s="57" t="s">
        <v>208</v>
      </c>
      <c r="D160" s="55"/>
    </row>
    <row r="161" spans="2:4" ht="20.100000000000001" customHeight="1">
      <c r="B161" s="81">
        <v>1</v>
      </c>
      <c r="C161" s="57" t="s">
        <v>209</v>
      </c>
      <c r="D161" s="55"/>
    </row>
    <row r="162" spans="2:4" ht="20.100000000000001" customHeight="1">
      <c r="B162" s="81">
        <v>1</v>
      </c>
      <c r="C162" s="57" t="s">
        <v>210</v>
      </c>
      <c r="D162" s="55"/>
    </row>
    <row r="163" spans="2:4" ht="20.100000000000001" customHeight="1">
      <c r="B163" s="68">
        <v>4</v>
      </c>
      <c r="C163" s="57" t="s">
        <v>211</v>
      </c>
      <c r="D163" s="55"/>
    </row>
    <row r="164" spans="2:4" ht="20.100000000000001" customHeight="1">
      <c r="B164" s="63">
        <v>9</v>
      </c>
      <c r="C164" s="82"/>
      <c r="D164" s="55"/>
    </row>
    <row r="165" spans="2:4" ht="20.100000000000001" customHeight="1">
      <c r="B165" s="68">
        <v>1</v>
      </c>
      <c r="C165" s="57" t="s">
        <v>56</v>
      </c>
      <c r="D165" s="55"/>
    </row>
    <row r="166" spans="2:4" ht="20.100000000000001" customHeight="1">
      <c r="B166" s="68">
        <v>2</v>
      </c>
      <c r="C166" s="57" t="s">
        <v>57</v>
      </c>
      <c r="D166" s="55"/>
    </row>
    <row r="167" spans="2:4" ht="20.100000000000001" customHeight="1">
      <c r="B167" s="68">
        <v>1</v>
      </c>
      <c r="C167" s="57" t="s">
        <v>52</v>
      </c>
      <c r="D167" s="55"/>
    </row>
    <row r="168" spans="2:4" ht="20.100000000000001" customHeight="1">
      <c r="B168" s="68">
        <v>1</v>
      </c>
      <c r="C168" s="57" t="s">
        <v>58</v>
      </c>
      <c r="D168" s="55"/>
    </row>
    <row r="169" spans="2:4" ht="20.100000000000001" customHeight="1">
      <c r="B169" s="68">
        <v>1</v>
      </c>
      <c r="C169" s="57" t="s">
        <v>59</v>
      </c>
      <c r="D169" s="55"/>
    </row>
    <row r="170" spans="2:4" ht="20.100000000000001" customHeight="1">
      <c r="B170" s="63">
        <v>26</v>
      </c>
      <c r="C170" s="57"/>
      <c r="D170" s="55"/>
    </row>
    <row r="171" spans="2:4" ht="20.100000000000001" customHeight="1">
      <c r="B171" s="63"/>
      <c r="C171" s="63" t="s">
        <v>42</v>
      </c>
      <c r="D171" s="55"/>
    </row>
    <row r="172" spans="2:4" ht="20.100000000000001" customHeight="1">
      <c r="B172" s="68">
        <v>2</v>
      </c>
      <c r="C172" s="57" t="s">
        <v>60</v>
      </c>
      <c r="D172" s="55"/>
    </row>
    <row r="173" spans="2:4" ht="20.100000000000001" customHeight="1">
      <c r="B173" s="68">
        <v>1</v>
      </c>
      <c r="C173" s="57" t="s">
        <v>61</v>
      </c>
      <c r="D173" s="55"/>
    </row>
    <row r="174" spans="2:4" ht="20.100000000000001" customHeight="1">
      <c r="B174" s="68">
        <v>1</v>
      </c>
      <c r="C174" s="57" t="s">
        <v>62</v>
      </c>
      <c r="D174" s="55"/>
    </row>
    <row r="175" spans="2:4" ht="20.100000000000001" customHeight="1">
      <c r="B175" s="68">
        <v>1</v>
      </c>
      <c r="C175" s="57" t="s">
        <v>63</v>
      </c>
      <c r="D175" s="55"/>
    </row>
    <row r="176" spans="2:4" ht="20.100000000000001" customHeight="1">
      <c r="B176" s="68">
        <v>2</v>
      </c>
      <c r="C176" s="78" t="s">
        <v>64</v>
      </c>
      <c r="D176" s="55"/>
    </row>
    <row r="177" spans="2:5" ht="20.100000000000001" customHeight="1">
      <c r="B177" s="68">
        <v>2</v>
      </c>
      <c r="C177" s="57" t="s">
        <v>65</v>
      </c>
      <c r="D177" s="55"/>
    </row>
    <row r="178" spans="2:5" ht="20.100000000000001" customHeight="1">
      <c r="B178" s="68">
        <v>2</v>
      </c>
      <c r="C178" s="57" t="s">
        <v>66</v>
      </c>
      <c r="D178" s="55"/>
    </row>
    <row r="179" spans="2:5" ht="20.100000000000001" customHeight="1">
      <c r="B179" s="68">
        <v>1</v>
      </c>
      <c r="C179" s="78" t="s">
        <v>67</v>
      </c>
      <c r="D179" s="55"/>
    </row>
    <row r="180" spans="2:5" ht="20.100000000000001" customHeight="1">
      <c r="B180" s="68">
        <v>2</v>
      </c>
      <c r="C180" s="57" t="s">
        <v>68</v>
      </c>
      <c r="D180" s="55"/>
    </row>
    <row r="181" spans="2:5" ht="20.100000000000001" customHeight="1">
      <c r="B181" s="68">
        <v>1</v>
      </c>
      <c r="C181" s="57" t="s">
        <v>53</v>
      </c>
      <c r="D181" s="55"/>
    </row>
    <row r="182" spans="2:5" ht="20.100000000000001" customHeight="1">
      <c r="B182" s="63">
        <v>15</v>
      </c>
      <c r="C182" s="57"/>
      <c r="D182" s="55"/>
    </row>
    <row r="183" spans="2:5" ht="20.100000000000001" customHeight="1">
      <c r="B183" s="6"/>
      <c r="C183" s="6"/>
      <c r="D183" s="6"/>
      <c r="E183" s="6"/>
    </row>
    <row r="184" spans="2:5" ht="20.100000000000001" customHeight="1">
      <c r="B184" s="6"/>
      <c r="C184" s="6"/>
      <c r="D184" s="6"/>
      <c r="E184" s="6"/>
    </row>
    <row r="186" spans="2:5" ht="20.100000000000001" customHeight="1">
      <c r="B186" s="65" t="s">
        <v>43</v>
      </c>
      <c r="C186" s="58" t="s">
        <v>44</v>
      </c>
    </row>
    <row r="187" spans="2:5" ht="20.100000000000001" customHeight="1">
      <c r="B187" s="65"/>
      <c r="C187" s="58" t="s">
        <v>45</v>
      </c>
    </row>
    <row r="188" spans="2:5" ht="20.100000000000001" customHeight="1">
      <c r="B188" s="40"/>
      <c r="C188" s="41"/>
    </row>
    <row r="189" spans="2:5" ht="20.100000000000001" customHeight="1">
      <c r="B189" s="40"/>
      <c r="C189" s="59" t="s">
        <v>46</v>
      </c>
    </row>
    <row r="190" spans="2:5" ht="20.100000000000001" customHeight="1">
      <c r="B190" s="40"/>
      <c r="C190" s="59" t="s">
        <v>47</v>
      </c>
    </row>
    <row r="191" spans="2:5" ht="20.100000000000001" customHeight="1">
      <c r="B191" s="40"/>
      <c r="C191" s="41"/>
    </row>
    <row r="192" spans="2:5" ht="20.100000000000001" customHeight="1">
      <c r="B192" s="40"/>
      <c r="C192" s="58" t="s">
        <v>48</v>
      </c>
    </row>
    <row r="193" spans="1:3" ht="20.100000000000001" customHeight="1">
      <c r="B193" s="40"/>
      <c r="C193" s="58" t="s">
        <v>49</v>
      </c>
    </row>
    <row r="194" spans="1:3" ht="20.100000000000001" customHeight="1">
      <c r="C194" s="58" t="s">
        <v>50</v>
      </c>
    </row>
    <row r="197" spans="1:3" ht="20.100000000000001" customHeight="1" thickBot="1">
      <c r="A197" s="24" t="s">
        <v>15</v>
      </c>
      <c r="B197" s="40"/>
      <c r="C197" s="42"/>
    </row>
    <row r="198" spans="1:3" ht="20.100000000000001" customHeight="1">
      <c r="A198" s="24"/>
      <c r="B198" s="40"/>
      <c r="C198" s="41"/>
    </row>
    <row r="199" spans="1:3" ht="20.100000000000001" customHeight="1">
      <c r="A199" s="24"/>
      <c r="B199" s="23"/>
      <c r="C199" s="23"/>
    </row>
    <row r="200" spans="1:3" ht="20.100000000000001" customHeight="1" thickBot="1">
      <c r="A200" s="24" t="s">
        <v>16</v>
      </c>
      <c r="B200" s="23"/>
      <c r="C200" s="25"/>
    </row>
    <row r="201" spans="1:3" ht="20.100000000000001" customHeight="1">
      <c r="A201" s="24"/>
      <c r="B201" s="23"/>
      <c r="C201" s="23"/>
    </row>
    <row r="202" spans="1:3" ht="20.100000000000001" customHeight="1">
      <c r="A202" s="24"/>
    </row>
    <row r="203" spans="1:3" ht="20.100000000000001" customHeight="1" thickBot="1">
      <c r="A203" s="24" t="s">
        <v>17</v>
      </c>
      <c r="C203" s="27"/>
    </row>
    <row r="204" spans="1:3" ht="20.100000000000001" customHeight="1">
      <c r="A204" s="24"/>
    </row>
    <row r="205" spans="1:3" ht="20.100000000000001" customHeight="1">
      <c r="A205" s="24"/>
    </row>
    <row r="206" spans="1:3" ht="20.100000000000001" customHeight="1" thickBot="1">
      <c r="A206" s="24" t="s">
        <v>18</v>
      </c>
      <c r="C206" s="27"/>
    </row>
    <row r="207" spans="1:3" ht="20.100000000000001" customHeight="1">
      <c r="A207" s="24"/>
    </row>
    <row r="208" spans="1:3" ht="20.100000000000001" customHeight="1">
      <c r="A208" s="24"/>
    </row>
    <row r="209" spans="1:3" ht="20.100000000000001" customHeight="1" thickBot="1">
      <c r="A209" s="24" t="s">
        <v>19</v>
      </c>
      <c r="C209" s="27"/>
    </row>
  </sheetData>
  <mergeCells count="14">
    <mergeCell ref="A11:B11"/>
    <mergeCell ref="B132:C132"/>
    <mergeCell ref="B113:D113"/>
    <mergeCell ref="A106:C106"/>
    <mergeCell ref="A95:C95"/>
    <mergeCell ref="A41:C41"/>
    <mergeCell ref="A55:C55"/>
    <mergeCell ref="A72:C72"/>
    <mergeCell ref="L5:M6"/>
    <mergeCell ref="C2:C3"/>
    <mergeCell ref="D2:E2"/>
    <mergeCell ref="C4:C5"/>
    <mergeCell ref="D4:E4"/>
    <mergeCell ref="D5:E5"/>
  </mergeCells>
  <conditionalFormatting sqref="A36:A37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2023-12-02T01:26:30Z</cp:lastPrinted>
  <dcterms:created xsi:type="dcterms:W3CDTF">2023-01-26T13:28:36Z</dcterms:created>
  <dcterms:modified xsi:type="dcterms:W3CDTF">2023-12-02T01:26:32Z</dcterms:modified>
</cp:coreProperties>
</file>