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E7575045-2752-4646-9CFE-CBAB4654B1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Hoja1!$A$2:$G$250</definedName>
    <definedName name="_xlnm.Print_Area" localSheetId="1">Hoja2!$A$1:$G$69</definedName>
    <definedName name="_xlnm.Print_Area" localSheetId="2">Hoja3!$A$1:$G$44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" i="1" l="1"/>
  <c r="G169" i="1"/>
  <c r="G170" i="1"/>
  <c r="G171" i="1"/>
  <c r="G155" i="1"/>
  <c r="G156" i="1"/>
  <c r="G157" i="1"/>
  <c r="G158" i="1"/>
  <c r="G159" i="1"/>
  <c r="G160" i="1"/>
  <c r="G161" i="1"/>
  <c r="G162" i="1"/>
  <c r="G163" i="1"/>
  <c r="G164" i="1"/>
  <c r="G165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36" i="1"/>
  <c r="G137" i="1"/>
  <c r="G138" i="1"/>
  <c r="G139" i="1"/>
  <c r="G140" i="1"/>
  <c r="G125" i="1"/>
  <c r="G126" i="1"/>
  <c r="G127" i="1"/>
  <c r="G128" i="1"/>
  <c r="G129" i="1"/>
  <c r="G130" i="1"/>
  <c r="G131" i="1"/>
  <c r="G132" i="1"/>
  <c r="G133" i="1"/>
  <c r="G134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94" i="1"/>
  <c r="G96" i="1"/>
  <c r="G97" i="1"/>
  <c r="G99" i="1"/>
  <c r="G100" i="1"/>
  <c r="G101" i="1"/>
  <c r="G103" i="1"/>
  <c r="G104" i="1"/>
  <c r="G105" i="1"/>
  <c r="G107" i="1"/>
  <c r="G108" i="1"/>
  <c r="G60" i="1"/>
  <c r="G61" i="1"/>
  <c r="G62" i="1"/>
  <c r="G63" i="1"/>
  <c r="G64" i="1"/>
  <c r="G52" i="1"/>
  <c r="G53" i="1"/>
  <c r="G54" i="1"/>
  <c r="G41" i="1"/>
  <c r="G42" i="1"/>
  <c r="G43" i="1"/>
  <c r="G44" i="1"/>
  <c r="G32" i="1"/>
  <c r="G33" i="1"/>
  <c r="G35" i="1"/>
  <c r="G36" i="1"/>
  <c r="G37" i="1"/>
  <c r="B215" i="1" l="1"/>
  <c r="B200" i="1"/>
  <c r="D153" i="1"/>
  <c r="D135" i="1"/>
  <c r="G135" i="1" s="1"/>
  <c r="D123" i="1"/>
  <c r="D109" i="1"/>
  <c r="D106" i="1"/>
  <c r="D102" i="1"/>
  <c r="D98" i="1"/>
  <c r="D95" i="1"/>
  <c r="D92" i="1"/>
  <c r="D88" i="1"/>
  <c r="D84" i="1"/>
  <c r="D81" i="1"/>
  <c r="D76" i="1"/>
  <c r="D72" i="1"/>
  <c r="D68" i="1"/>
  <c r="D65" i="1"/>
  <c r="D55" i="1"/>
  <c r="D45" i="1"/>
  <c r="D34" i="1"/>
  <c r="G25" i="1" l="1"/>
  <c r="G26" i="1"/>
  <c r="G27" i="1"/>
  <c r="G28" i="1"/>
  <c r="G29" i="1"/>
  <c r="G30" i="1"/>
  <c r="G31" i="1"/>
  <c r="G38" i="1"/>
  <c r="G39" i="1"/>
  <c r="G40" i="1"/>
  <c r="G46" i="1"/>
  <c r="G47" i="1"/>
  <c r="G48" i="1"/>
  <c r="G49" i="1"/>
  <c r="G50" i="1"/>
  <c r="G51" i="1"/>
  <c r="G56" i="1"/>
  <c r="G57" i="1"/>
  <c r="G58" i="1"/>
  <c r="G59" i="1"/>
  <c r="G67" i="1"/>
  <c r="G69" i="1"/>
  <c r="G70" i="1"/>
  <c r="G73" i="1"/>
  <c r="G75" i="1"/>
  <c r="G78" i="1"/>
  <c r="G79" i="1"/>
  <c r="G80" i="1"/>
  <c r="G82" i="1"/>
  <c r="G83" i="1"/>
  <c r="G85" i="1"/>
  <c r="G86" i="1"/>
  <c r="G87" i="1"/>
  <c r="G89" i="1"/>
  <c r="G90" i="1"/>
  <c r="G91" i="1"/>
  <c r="G110" i="1"/>
  <c r="G124" i="1"/>
  <c r="G154" i="1" l="1"/>
  <c r="G173" i="1" l="1"/>
  <c r="G93" i="1" l="1"/>
  <c r="G166" i="1"/>
  <c r="G167" i="1"/>
  <c r="G25" i="3" l="1"/>
  <c r="G24" i="3"/>
  <c r="C7" i="3" l="1"/>
  <c r="C7" i="2"/>
  <c r="G27" i="3" l="1"/>
  <c r="G28" i="3" l="1"/>
  <c r="G29" i="3" s="1"/>
  <c r="G24" i="1" l="1"/>
  <c r="G174" i="1" l="1"/>
  <c r="G175" i="1" s="1"/>
  <c r="G176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4CC579D-58E8-4B6D-8B13-9247A6BC348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6E38DC4E-372D-4A9B-BBB5-FDF35CE7A77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352B692-A2C0-4149-BF4D-11C73B8FD25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0BA703C-A0A4-4523-8B4D-07FEB9AD23F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<sst xmlns="http://schemas.openxmlformats.org/spreadsheetml/2006/main" count="542" uniqueCount="414">
  <si>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</si>
  <si>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</si>
  <si>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</si>
  <si>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</si>
  <si>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</si>
  <si>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</si>
  <si>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</si>
  <si>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</si>
  <si>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</si>
  <si>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</si>
  <si>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</si>
  <si>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</si>
  <si>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</si>
  <si>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</si>
  <si>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</si>
  <si>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</si>
  <si>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</si>
  <si>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</si>
  <si>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</si>
  <si>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</si>
  <si>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</si>
  <si>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</si>
  <si>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</si>
  <si>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</si>
  <si>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</si>
  <si>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</si>
  <si>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</si>
  <si>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</si>
  <si>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</si>
  <si>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</si>
  <si>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</si>
  <si>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</si>
  <si>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</si>
  <si>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</si>
  <si>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</si>
  <si>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</si>
  <si>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</si>
  <si>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</si>
  <si>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</si>
  <si>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</si>
  <si>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DESCRIPCIÓN</t>
  </si>
  <si>
    <t>INQ</t>
  </si>
  <si>
    <t>BANDEJA INFERIOR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</si>
  <si>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</si>
  <si>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</si>
  <si>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</si>
  <si>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</si>
  <si>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</si>
  <si>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</si>
  <si>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</si>
  <si>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</si>
  <si>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 xml:space="preserve">10:00AM </t>
  </si>
  <si>
    <t>SEPARADORES MINIHOMMAN FINOS</t>
  </si>
  <si>
    <t xml:space="preserve">DOBLADORAS DE PLACA </t>
  </si>
  <si>
    <t>DESCRIPCION</t>
  </si>
  <si>
    <t>BANDEJA SUPERIOR</t>
  </si>
  <si>
    <t xml:space="preserve">DR.MILTON PARRA </t>
  </si>
  <si>
    <t xml:space="preserve">SUAREZ PARRALES CHISTHIAN JOSE </t>
  </si>
  <si>
    <t>SEPARADORES HOMMAN FINOS LARGOS</t>
  </si>
  <si>
    <t>08A020</t>
  </si>
  <si>
    <t>SUSTITUTO OSEO CORTICO ESPONJOSO 30CC</t>
  </si>
  <si>
    <t>INSTRUMENTAL OSTEOTOMOS</t>
  </si>
  <si>
    <t>CURETA GRANDE LARGA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</si>
  <si>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</si>
  <si>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</si>
  <si>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</si>
  <si>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</si>
  <si>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</si>
  <si>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</si>
  <si>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300.01</t>
  </si>
  <si>
    <t>GANCHO DE HUESO IZQUIERDO</t>
  </si>
  <si>
    <t>300.09L</t>
  </si>
  <si>
    <t>DISTRACTOR DE TUBEROSIDAD</t>
  </si>
  <si>
    <t>300.05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</si>
  <si>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</si>
  <si>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</si>
  <si>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</si>
  <si>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</si>
  <si>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</si>
  <si>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</si>
  <si>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</si>
  <si>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</si>
  <si>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</si>
  <si>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</si>
  <si>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</si>
  <si>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</si>
  <si>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</si>
  <si>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</si>
  <si>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</si>
  <si>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</si>
  <si>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0295330017</t>
  </si>
  <si>
    <t>08A022</t>
  </si>
  <si>
    <t>0315010062</t>
  </si>
  <si>
    <t>SUSTITUTO OSEO CORTICO ESPONJOSO 15CC</t>
  </si>
  <si>
    <t>TI-SF-130.602R</t>
  </si>
  <si>
    <t xml:space="preserve">PLACA BLOQ. RADIO DISTAL AV BICOLUMNAR SMALL 2.4mm*2 ORIF DER TIT. </t>
  </si>
  <si>
    <t>TI-SF-130.603R</t>
  </si>
  <si>
    <t xml:space="preserve">PLACA BLOQ. RADIO DISTAL AV BICOLUMNAR SMALL 2.4mm*3 ORIF DER TIT. </t>
  </si>
  <si>
    <t xml:space="preserve">PLACA BLOQ. RADIO DISTAL AV BICOLUMNAR SMALL 2.4mm*4 ORIF DER TIT. </t>
  </si>
  <si>
    <t xml:space="preserve">PLACA BLOQ. RADIO DISTAL AV BICOLUMNAR SMALL 2.4mm*5 ORIF DER TIT. </t>
  </si>
  <si>
    <t>TI-SF-130.602L</t>
  </si>
  <si>
    <t xml:space="preserve">PLACA BLOQ. RADIO DISTAL AV BICOLUMNAR SMALL 2.4mm*2 ORIF IZQ TIT. </t>
  </si>
  <si>
    <t>TI-SF-130.603L</t>
  </si>
  <si>
    <t xml:space="preserve">PLACA BLOQ. RADIO DISTAL AV BICOLUMNAR SMALL 2.4mm*3 ORIF IZQ TIT. </t>
  </si>
  <si>
    <t xml:space="preserve">PLACA BLOQ. RADIO DISTAL AV BICOLUMNAR SMALL 2.4mm*4 ORIF IZQ TIT. </t>
  </si>
  <si>
    <t xml:space="preserve">PLACA BLOQ. RADIO DISTAL AV BICOLUMNAR SMALL 2.4mm*5 ORIF IZQ TIT. </t>
  </si>
  <si>
    <t xml:space="preserve">PLACA BLOQ. RADIO DISTAL AV BICOLUMNAR LARGE  2.4/2.7mm*2 ORIF DER TIT. 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</si>
  <si>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</si>
  <si>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</si>
  <si>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</si>
  <si>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</si>
  <si>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</si>
  <si>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 xml:space="preserve">PLACA BLOQ. RADIO DISTAL AV BICOLUMNAR LARGE  2.4/2.7mm*6 ORIF DER TIT. </t>
  </si>
  <si>
    <t xml:space="preserve">PLACA BLOQ. RADIO DISTAL AV BICOLUMNAR LARGE  2.4/2.7mm*8 ORIF DER TIT. </t>
  </si>
  <si>
    <t>TI-SF-131.602L</t>
  </si>
  <si>
    <t xml:space="preserve">PLACA BLOQ. RADIO DISTAL AV BICOLUMNAR LARGE  2.4/2.7mm*2 ORIF IZQ TIT. </t>
  </si>
  <si>
    <t>TI-SF-131.603L</t>
  </si>
  <si>
    <t xml:space="preserve">PLACA BLOQ. RADIO DISTAL AV BICOLUMNAR LARGE  2.4/2.7mm*3 ORIF IZQ TIT. </t>
  </si>
  <si>
    <t>TI-SF-131.604L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</si>
  <si>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</si>
  <si>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</si>
  <si>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</si>
  <si>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 xml:space="preserve">PLACA BLOQ. RADIO DISTAL AV BICOLUMNAR LARGE  2.4/2.7mm*6 ORIF IZQ TIT. </t>
  </si>
  <si>
    <t xml:space="preserve">PLACA BLOQ. RADIO DISTAL AV BICOLUMNAR LARGE  2.4/2.7mm*8 ORIF IZQ TIT. </t>
  </si>
  <si>
    <t>TI-SF-131.404R</t>
  </si>
  <si>
    <t>TI-SF-131.405R</t>
  </si>
  <si>
    <t>TI-SF-131.504R</t>
  </si>
  <si>
    <t>200112888</t>
  </si>
  <si>
    <t>TI-SF-131.404L</t>
  </si>
  <si>
    <t>TI-SF-131.405L</t>
  </si>
  <si>
    <t>TI-SF-131.504L</t>
  </si>
  <si>
    <t>200112887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</si>
  <si>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</si>
  <si>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</si>
  <si>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</si>
  <si>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</si>
  <si>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</si>
  <si>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</si>
  <si>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</si>
  <si>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</si>
  <si>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</si>
  <si>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</si>
  <si>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</si>
  <si>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</si>
  <si>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</si>
  <si>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</si>
  <si>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</si>
  <si>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AZT 7579</t>
  </si>
  <si>
    <t>200001812</t>
  </si>
  <si>
    <t>PLACA BLOQ. CUPULA RADIAL 2.4mm *3 ORIF. TIT.</t>
  </si>
  <si>
    <t>AZT 7580</t>
  </si>
  <si>
    <t>PLACA BLOQ. CUPULA RADIAL 2.4mm *4 ORIF. TIT.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</si>
  <si>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</si>
  <si>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</si>
  <si>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</si>
  <si>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</si>
  <si>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</si>
  <si>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</si>
  <si>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</si>
  <si>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</si>
  <si>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</si>
  <si>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</si>
  <si>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</si>
  <si>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</si>
  <si>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</si>
  <si>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</si>
  <si>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</si>
  <si>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</si>
  <si>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</si>
  <si>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</si>
  <si>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</si>
  <si>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</si>
  <si>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</si>
  <si>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</si>
  <si>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</si>
  <si>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</si>
  <si>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</si>
  <si>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</si>
  <si>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</si>
  <si>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 xml:space="preserve">TORNILLO CORTICAL 2.4*12mm TITANIO </t>
  </si>
  <si>
    <t>030350018</t>
  </si>
  <si>
    <t>030350020</t>
  </si>
  <si>
    <t xml:space="preserve">TORNILLO CORTICAL 2.4*20mm TITANIO </t>
  </si>
  <si>
    <t xml:space="preserve">TORNILLO CORTICAL 2.4*22mm TITANIO 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</si>
  <si>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</si>
  <si>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</si>
  <si>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</si>
  <si>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</si>
  <si>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</si>
  <si>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</si>
  <si>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</si>
  <si>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>T50022714</t>
  </si>
  <si>
    <t>T50022716</t>
  </si>
  <si>
    <t>T50022718</t>
  </si>
  <si>
    <t>T50022720</t>
  </si>
  <si>
    <t>T50022722</t>
  </si>
  <si>
    <t>T50022724</t>
  </si>
  <si>
    <t>TORNILLO CORTICAL 2.7*28mm TITANIO</t>
  </si>
  <si>
    <t>T50022430</t>
  </si>
  <si>
    <t>TORNILLO CORTICAL 2.7*30mm TITANIO</t>
  </si>
  <si>
    <t>TI-SF-100V.208</t>
  </si>
  <si>
    <t>TI-SF-100V.210</t>
  </si>
  <si>
    <t>TI-SF-100V.212</t>
  </si>
  <si>
    <t>TI-SF-100V.214</t>
  </si>
  <si>
    <t>TI-SF-100V.216</t>
  </si>
  <si>
    <t>TI-SF-100V.218</t>
  </si>
  <si>
    <t>TI-SF-100V.220</t>
  </si>
  <si>
    <t>TI-SF-100V.222</t>
  </si>
  <si>
    <t>TI-SF-100V.224</t>
  </si>
  <si>
    <t>TI-SF-100V.226</t>
  </si>
  <si>
    <t>TI-SF-100V.228</t>
  </si>
  <si>
    <t xml:space="preserve">TORNILLO DE BLOQUEO 2.4*28mm TITANIO </t>
  </si>
  <si>
    <t>50102110</t>
  </si>
  <si>
    <t>50102112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</si>
  <si>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</si>
  <si>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</si>
  <si>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</si>
  <si>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</si>
  <si>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</si>
  <si>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</si>
  <si>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</si>
  <si>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 xml:space="preserve">TORNILLO DE BLOQUEO 2.7*20mm TITANIO </t>
  </si>
  <si>
    <t>50102122</t>
  </si>
  <si>
    <t>2100046556</t>
  </si>
  <si>
    <t>2000115332</t>
  </si>
  <si>
    <t>50102126</t>
  </si>
  <si>
    <t>50102128</t>
  </si>
  <si>
    <t>TORNILLO DE BLOQUEO 2.7 *28mm TITANIO</t>
  </si>
  <si>
    <t>Tc50102730</t>
  </si>
  <si>
    <t>TORNILLO DE BLOQUEO 2.7 *30mm TITANIO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</si>
  <si>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</si>
  <si>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</si>
  <si>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</si>
  <si>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</si>
  <si>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</si>
  <si>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</si>
  <si>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</si>
  <si>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</si>
  <si>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</si>
  <si>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</si>
  <si>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</si>
  <si>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</si>
  <si>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</si>
  <si>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</si>
  <si>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</si>
  <si>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MEDIDOR DE PROFUNDIDAD</t>
  </si>
  <si>
    <t>BROCAS 2.7</t>
  </si>
  <si>
    <t>BROCAS 2.0</t>
  </si>
  <si>
    <t>BROCAS 1.8</t>
  </si>
  <si>
    <t>MANGO EN T DE ANCLAJE RAPIDO</t>
  </si>
  <si>
    <t>SEPARADORES MINIHOMMAN ANCHOS</t>
  </si>
  <si>
    <t>GUIAS DE BLOQUEO 1.5</t>
  </si>
  <si>
    <t>GUIAS DE BLOQUEO 1.8</t>
  </si>
  <si>
    <t>GUIAS DE BLOQUEO 2.0</t>
  </si>
  <si>
    <t>PINES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</si>
  <si>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</si>
  <si>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</si>
  <si>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</si>
  <si>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</si>
  <si>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</si>
  <si>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</si>
  <si>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</si>
  <si>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</si>
  <si>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</si>
  <si>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>INJERTO  OSEO TIPO PUTTY 1.0CC</t>
  </si>
  <si>
    <t>TI-SF-135.602R</t>
  </si>
  <si>
    <t>2306001328</t>
  </si>
  <si>
    <t xml:space="preserve">PLACA BLOQ. RADIO DISTAL AV BICOLUMNAR SMALL XS 2.4mm*2 ORIF DER.  TIT. </t>
  </si>
  <si>
    <t>TI-SF-135.603R</t>
  </si>
  <si>
    <t>2306001330</t>
  </si>
  <si>
    <t xml:space="preserve">PLACA BLOQ. RADIO DISTAL AV BICOLUMNAR SMALL XS 2.4mm*3 ORIF DER.  TIT. </t>
  </si>
  <si>
    <t>2306001331</t>
  </si>
  <si>
    <t>TI-SF-135.602L</t>
  </si>
  <si>
    <t>2306001327</t>
  </si>
  <si>
    <t xml:space="preserve">PLACA BLOQ. RADIO DISTAL AV BICOLUMNAR SMALL XS 2.4mm*2 ORIF IZQ.  TIT. </t>
  </si>
  <si>
    <t>2306001333</t>
  </si>
  <si>
    <t>TI-SF-135.603L</t>
  </si>
  <si>
    <t>2306001329</t>
  </si>
  <si>
    <t xml:space="preserve">PLACA BLOQ. RADIO DISTAL AV BICOLUMNAR SMALL XS 2.4mm*3 ORIF IZQ.  TIT. </t>
  </si>
  <si>
    <t>TI-SF-123.503R</t>
  </si>
  <si>
    <t>1800027358</t>
  </si>
  <si>
    <t xml:space="preserve">PLACA BLOQ. RADIO DISTAL AV JUXTA ARTICULAR 2.4/2.7mm5*3 ORIF DER TIT. </t>
  </si>
  <si>
    <t>AZT 7670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</si>
  <si>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</si>
  <si>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</si>
  <si>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</si>
  <si>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</si>
  <si>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</si>
  <si>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AZT 7671</t>
  </si>
  <si>
    <t>1700042730</t>
  </si>
  <si>
    <t xml:space="preserve">PLACA BLOQ. RADIO DISTAL AV JUXTA ARTICULAR 2.4/2.7mm5*5 ORIF IZQ TIT. </t>
  </si>
  <si>
    <t xml:space="preserve">DR.VARGAS </t>
  </si>
  <si>
    <t>C190215311</t>
  </si>
  <si>
    <t>18034094</t>
  </si>
  <si>
    <t>18B4307</t>
  </si>
  <si>
    <t>17124137</t>
  </si>
  <si>
    <t>18B4309</t>
  </si>
  <si>
    <t>17084143</t>
  </si>
  <si>
    <t>19044091</t>
  </si>
  <si>
    <t>B190221802</t>
  </si>
  <si>
    <t>17084139</t>
  </si>
  <si>
    <t>200112884</t>
  </si>
  <si>
    <t>200112883</t>
  </si>
  <si>
    <t>ADAPTADORES ANCLAJE RAPIDO</t>
  </si>
  <si>
    <t>LLAVE JACOBS</t>
  </si>
  <si>
    <t>8X42 R TC20ZT</t>
  </si>
  <si>
    <t>23000157030015</t>
  </si>
  <si>
    <t>210127166</t>
  </si>
  <si>
    <t>9X51 R TC20ZT</t>
  </si>
  <si>
    <t>22001893650018</t>
  </si>
  <si>
    <t>T021532004</t>
  </si>
  <si>
    <t>TI-546.204R</t>
  </si>
  <si>
    <t>18B4322</t>
  </si>
  <si>
    <t>TI-546.205R</t>
  </si>
  <si>
    <t>28169</t>
  </si>
  <si>
    <t>T021532005</t>
  </si>
  <si>
    <t>A190215303</t>
  </si>
  <si>
    <t>S-42 L TC20ZT</t>
  </si>
  <si>
    <t>22001628170019</t>
  </si>
  <si>
    <t>9X51 L TC20ZT</t>
  </si>
  <si>
    <t>2201058790012</t>
  </si>
  <si>
    <t>TI-546.204L</t>
  </si>
  <si>
    <t>18B4316</t>
  </si>
  <si>
    <t>T021531004</t>
  </si>
  <si>
    <t>707021531</t>
  </si>
  <si>
    <t>TI-546.205L</t>
  </si>
  <si>
    <t>18A5710</t>
  </si>
  <si>
    <t>T021531005</t>
  </si>
  <si>
    <t>A190215305</t>
  </si>
  <si>
    <t>TI-548.002R</t>
  </si>
  <si>
    <t>18B4306</t>
  </si>
  <si>
    <t>TI-548.003R</t>
  </si>
  <si>
    <t>180221803</t>
  </si>
  <si>
    <t>PLCAVI06</t>
  </si>
  <si>
    <t>PLCAVI08</t>
  </si>
  <si>
    <t>18B4300</t>
  </si>
  <si>
    <t>18B4301</t>
  </si>
  <si>
    <t>19044088</t>
  </si>
  <si>
    <t>190221804</t>
  </si>
  <si>
    <t>PLCAVD06</t>
  </si>
  <si>
    <t>PLCAVD08</t>
  </si>
  <si>
    <t xml:space="preserve">PLACA BLOQ. RADIO DISTAL AV EXTRAARTICULAR 2.4/2.7mm4*3 ORIF DER TIT. </t>
  </si>
  <si>
    <t>1308110160</t>
  </si>
  <si>
    <t xml:space="preserve">PLACA BLOQ. RADIO DISTAL AV EXTRAARTICULAR 2.4/2.7mm4*5 ORIF DER TIT. </t>
  </si>
  <si>
    <t xml:space="preserve">PLACA BLOQ. RADIO DISTAL AV EXTRAARTICULAR 2.4/2.7mm5*3 ORIF DER TIT. </t>
  </si>
  <si>
    <t xml:space="preserve">PLACA BLOQ. RADIO DISTAL AV EXTRAARTICULAR 2.4/2.7mm4*3 ORIF IZQ TIT. </t>
  </si>
  <si>
    <t>1309080370</t>
  </si>
  <si>
    <t xml:space="preserve">PLACA BLOQ. RADIO DISTAL AV EXTRAARTICULAR 2.4/2.7mm4*5 ORIF IZQ TIT. </t>
  </si>
  <si>
    <t xml:space="preserve">PLACA BLOQ. RADIO DISTAL AV EXTRAARTICULAR 2.4/2.7mm5*3 ORIF IZQ TIT. </t>
  </si>
  <si>
    <t>A93095340</t>
  </si>
  <si>
    <t>PLACA BLOQ. DE CUBITO DISTAL 2.4/2.7MM 3 ORIF. TIITANIO</t>
  </si>
  <si>
    <t>A93095341</t>
  </si>
  <si>
    <t>PLACA BLOQ. DE CUBITO DISTAL 2.4/2.7MM 4 ORIF. TIITANIO</t>
  </si>
  <si>
    <t>1503100600</t>
  </si>
  <si>
    <t>1503100520</t>
  </si>
  <si>
    <t>1503100620</t>
  </si>
  <si>
    <t>180402401</t>
  </si>
  <si>
    <t xml:space="preserve">TORNILLO CORTICAL 2.4*10mm TITANIO </t>
  </si>
  <si>
    <t>TI-100S.212</t>
  </si>
  <si>
    <t>TI-100S.214</t>
  </si>
  <si>
    <t>TORNILLO CORTICAL 2.4*14mm TITANIO</t>
  </si>
  <si>
    <t>TI-100S.216</t>
  </si>
  <si>
    <t>TORNILLO CORTICAL 2.4 16mm TITANIO</t>
  </si>
  <si>
    <t>1705030351</t>
  </si>
  <si>
    <t xml:space="preserve">TORNILLO CORTICAL 2.4*18mm TITANIO </t>
  </si>
  <si>
    <t>1601030351</t>
  </si>
  <si>
    <t>TI-100S.222</t>
  </si>
  <si>
    <t>TI-100S.224</t>
  </si>
  <si>
    <t>E180402401</t>
  </si>
  <si>
    <t xml:space="preserve">TORNILLO CORTICAL 2.4*30mm TITANIO </t>
  </si>
  <si>
    <t>T50022710</t>
  </si>
  <si>
    <t>TORNILLO CORTICAL 2.7*10mm TITANIO</t>
  </si>
  <si>
    <t>TORNILLO CORTICAL 2.7*12mm TITANIO</t>
  </si>
  <si>
    <t xml:space="preserve">TORNILLO CORTICAL 2.7*14mm TITANIO </t>
  </si>
  <si>
    <t>TORNILLO CORTICAL 2.7*16mm TITANIO</t>
  </si>
  <si>
    <t>TORNILLO CORTICAL 2.7*18mm TITANIO</t>
  </si>
  <si>
    <t>TORNILLO CORTICAL 2.7*20mm TITANIO</t>
  </si>
  <si>
    <t>TORNILLO CORTICAL 2.7*22mm TITANIO</t>
  </si>
  <si>
    <t>TORNILLO CORTICAL 2.7*24mm TITANIO</t>
  </si>
  <si>
    <t>TORNILLO CORTICAL 2.7*26mm TITANIO</t>
  </si>
  <si>
    <t>TORNILLO DE BLOQUEO 2.4*08 MM TITANIO</t>
  </si>
  <si>
    <t>TORNILLO DE  BLOQUEO 2.4*10mm TITANIO</t>
  </si>
  <si>
    <t xml:space="preserve">TORNILLO DE BLOQUEO 2.4*12mmTITANIO </t>
  </si>
  <si>
    <t xml:space="preserve">TORNILLO DE BLOQUEO 2.4*14mm TITANIO </t>
  </si>
  <si>
    <t xml:space="preserve">TORNILLO DE BLOQUEO 2.4*16mm TITANIO </t>
  </si>
  <si>
    <t xml:space="preserve">TORNILLO DE BLOQUEO 2.4*18mm TITANIO </t>
  </si>
  <si>
    <t xml:space="preserve">TORNILLO DE BLOQUEO 2.4*20mm TITANIO </t>
  </si>
  <si>
    <t xml:space="preserve">TORNILLO DE BLOQUEO 2.4*22mm TITANIO </t>
  </si>
  <si>
    <t xml:space="preserve">TORNILLO DE BLOQUEO 2.4*24mm TITANIO </t>
  </si>
  <si>
    <t xml:space="preserve">TORNILLO DE BLOQUEO 2.4*26mm TITANIO </t>
  </si>
  <si>
    <t>TI-SF-100V.230</t>
  </si>
  <si>
    <t xml:space="preserve">TORNILLO DE BLOQUEO 2.4*30mm TITANIO </t>
  </si>
  <si>
    <t>TORNILLO DE BLOQUEO 2.7 *10mm TITANIO</t>
  </si>
  <si>
    <t>TORNILLO DE BLOQUEO 2.7 *12mm TITANIO</t>
  </si>
  <si>
    <t>TORNILLO DE BLOQUEO 2.7 *22mm TITANIO</t>
  </si>
  <si>
    <t>TORNILLO DE BLOQUEO 2.7 *24mm TITANIO</t>
  </si>
  <si>
    <t>TORNILLO DE BLOQUEO 2.7 *26mm TITANIO</t>
  </si>
  <si>
    <t>INSTRUMENTAL RADIO DISTAL TITANIO # 2</t>
  </si>
  <si>
    <t xml:space="preserve">BANDEJA SUPERIOR </t>
  </si>
  <si>
    <t>DESPERIO ANCHO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</si>
  <si>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</si>
  <si>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</si>
  <si>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</si>
  <si>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</si>
  <si>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>SEPARDORES SENNMILLER</t>
  </si>
  <si>
    <t>CURETA LARGA</t>
  </si>
  <si>
    <t>DESPERIO CURVO FINO</t>
  </si>
  <si>
    <t>A230153-706</t>
  </si>
  <si>
    <t>MOTOR ACULAN # 2</t>
  </si>
  <si>
    <t>PROTECTOR CLAVOS KIRSCHNER</t>
  </si>
  <si>
    <t>INTERCAMBIADOR DE BATERIA</t>
  </si>
  <si>
    <t>MALETA VERDE</t>
  </si>
  <si>
    <t>BATERIAS #1  # 2</t>
  </si>
  <si>
    <t>10:00AM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</si>
</sst>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2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0" borderId="1" xfId="0" applyFont="1" applyBorder="1"/>
    <xf numFmtId="0" fontId="7" fillId="0" borderId="1" xfId="0" applyFont="1" applyBorder="1" applyAlignment="1" applyProtection="1">
      <alignment readingOrder="1"/>
      <protection locked="0"/>
    </xf>
    <xf numFmtId="0" fontId="12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1" fontId="19" fillId="2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/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readingOrder="1"/>
    </xf>
    <xf numFmtId="0" fontId="7" fillId="0" borderId="1" xfId="0" applyFont="1" applyBorder="1" applyAlignment="1">
      <alignment horizontal="left" readingOrder="1"/>
    </xf>
    <xf numFmtId="0" fontId="6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horizontal="left" readingOrder="1"/>
      <protection locked="0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3" fontId="7" fillId="0" borderId="16" xfId="0" applyNumberFormat="1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9" xfId="0" applyFont="1" applyBorder="1" applyAlignment="1">
      <alignment horizontal="left"/>
    </xf>
    <xf numFmtId="49" fontId="12" fillId="6" borderId="1" xfId="0" applyNumberFormat="1" applyFont="1" applyFill="1" applyBorder="1" applyAlignment="1">
      <alignment horizontal="center"/>
    </xf>
    <xf numFmtId="0" fontId="7" fillId="6" borderId="1" xfId="0" applyFont="1" applyFill="1" applyBorder="1"/>
    <xf numFmtId="0" fontId="7" fillId="0" borderId="1" xfId="0" applyFont="1" applyBorder="1" applyAlignment="1" applyProtection="1">
      <alignment wrapText="1" readingOrder="1"/>
      <protection locked="0"/>
    </xf>
    <xf numFmtId="0" fontId="12" fillId="6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5" fillId="6" borderId="1" xfId="0" applyFont="1" applyFill="1" applyBorder="1" applyAlignment="1">
      <alignment horizontal="left"/>
    </xf>
    <xf numFmtId="1" fontId="15" fillId="6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</cellXfs>
  <cellStyles count="37">
    <cellStyle name="Millares 2" xfId="14" xr:uid="{D0B582F2-69D9-4A43-B9FE-9717F4CA6B2D}"/>
    <cellStyle name="Moneda" xfId="7" builtinId="4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4" xfId="17" xr:uid="{4A0396E4-97B9-450C-9DCD-74A468C1D0F7}"/>
    <cellStyle name="Moneda [0] 5" xfId="34" xr:uid="{38DEDDC9-2B43-4D50-AD2A-22D80943FB27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19" xfId="35" xr:uid="{F2DE43E4-2BAB-4C17-A16E-8B89E3071183}"/>
    <cellStyle name="Moneda 2" xfId="3" xr:uid="{246C37B4-006C-46DD-9128-BAA498AC7092}"/>
    <cellStyle name="Moneda 2 2" xfId="20" xr:uid="{1C09E6BD-CAEE-4CF7-B9A4-63BF6EE2F7DE}"/>
    <cellStyle name="Moneda 2 3" xfId="32" xr:uid="{A7E228FE-517C-45A2-A03F-CBAA5F6BC463}"/>
    <cellStyle name="Moneda 2 4" xfId="33" xr:uid="{8BC7188A-055B-4E6B-8022-D5A940FF479E}"/>
    <cellStyle name="Moneda 2 5" xfId="36" xr:uid="{762883C6-C09D-480E-8A0D-FDA6B3863D53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4" xfId="21" xr:uid="{FF41E11C-0E5D-4749-86DD-6D79BF903179}"/>
    <cellStyle name="Moneda 5" xfId="16" xr:uid="{DBF55C6A-DBFB-4784-8880-909E09D08D95}"/>
    <cellStyle name="Moneda 6" xfId="11" xr:uid="{F5453CD0-96FC-4CE4-AC69-657B5E2C7342}"/>
    <cellStyle name="Moneda 7" xfId="12" xr:uid="{75C67204-3961-46CE-99F0-CC1C114C3893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6C4E325-C668-4338-A085-A9C4BFE127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F5173C-FEA6-46E4-8BFF-921CC4F699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8"/>
  <sheetViews>
    <sheetView showGridLines="0" tabSelected="1" view="pageBreakPreview" zoomScaleNormal="100" zoomScaleSheetLayoutView="100" workbookViewId="0">
      <selection activeCell="C19" sqref="C19"/>
    </sheetView>
  </sheetViews>
  <sheetFormatPr baseColWidth="10" defaultColWidth="11.42578125" defaultRowHeight="20.100000000000001" customHeight="1" x14ac:dyDescent="0.2"/>
  <cols>
    <col min="1" max="1" width="19.28515625" style="6" customWidth="1"/>
    <col min="2" max="2" width="16.8554687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113" t="s">
        <v>25</v>
      </c>
      <c r="D2" s="109" t="s">
        <v>24</v>
      </c>
      <c r="E2" s="110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114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111" t="s">
        <v>26</v>
      </c>
      <c r="D4" s="115" t="s">
        <v>28</v>
      </c>
      <c r="E4" s="116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112"/>
      <c r="D5" s="117" t="s">
        <v>29</v>
      </c>
      <c r="E5" s="118"/>
      <c r="F5" s="4"/>
      <c r="G5" s="4"/>
      <c r="H5" s="4"/>
      <c r="I5" s="4"/>
      <c r="J5" s="4"/>
      <c r="K5" s="4"/>
      <c r="L5" s="107"/>
      <c r="M5" s="107"/>
      <c r="N5" s="6"/>
    </row>
    <row r="6" spans="1:14" ht="20.100000000000001" customHeight="1" x14ac:dyDescent="0.25">
      <c r="A6" s="7"/>
      <c r="B6" s="7"/>
      <c r="C6" s="7"/>
      <c r="D6" s="7"/>
      <c r="E6" s="7"/>
      <c r="L6" s="107"/>
      <c r="M6" s="107"/>
    </row>
    <row r="7" spans="1:14" ht="20.100000000000001" customHeight="1" x14ac:dyDescent="0.2">
      <c r="A7" s="8" t="s">
        <v>0</v>
      </c>
      <c r="B7" s="8"/>
      <c r="C7" s="9">
        <f ca="1">NOW()</f>
        <v>45262.767706250001</v>
      </c>
      <c r="D7" s="8" t="s">
        <v>1</v>
      </c>
      <c r="E7" s="76">
        <v>20231101767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119" t="s">
        <v>22</v>
      </c>
      <c r="B11" s="120"/>
      <c r="C11" s="47" t="s">
        <v>37</v>
      </c>
      <c r="D11" s="12" t="s">
        <v>23</v>
      </c>
      <c r="E11" s="33" t="s">
        <v>41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45263</v>
      </c>
      <c r="D15" s="12" t="s">
        <v>7</v>
      </c>
      <c r="E15" s="13" t="s">
        <v>413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291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 x14ac:dyDescent="0.2">
      <c r="A24" s="98" t="s">
        <v>94</v>
      </c>
      <c r="B24" s="98">
        <v>210127165</v>
      </c>
      <c r="C24" s="99" t="s">
        <v>95</v>
      </c>
      <c r="D24" s="80">
        <v>1</v>
      </c>
      <c r="E24" s="38"/>
      <c r="F24" s="44">
        <v>540</v>
      </c>
      <c r="G24" s="44">
        <f t="shared" ref="G24:G105" si="0">D24*F24</f>
        <v>540</v>
      </c>
      <c r="L24" s="16"/>
      <c r="M24" s="16"/>
    </row>
    <row r="25" spans="1:13" ht="20.100000000000001" customHeight="1" x14ac:dyDescent="0.2">
      <c r="A25" s="98" t="s">
        <v>305</v>
      </c>
      <c r="B25" s="98" t="s">
        <v>306</v>
      </c>
      <c r="C25" s="99" t="s">
        <v>95</v>
      </c>
      <c r="D25" s="80">
        <v>1</v>
      </c>
      <c r="E25" s="38"/>
      <c r="F25" s="44">
        <v>540</v>
      </c>
      <c r="G25" s="44">
        <f t="shared" si="0"/>
        <v>540</v>
      </c>
      <c r="L25" s="16"/>
      <c r="M25" s="16"/>
    </row>
    <row r="26" spans="1:13" ht="20.100000000000001" customHeight="1" x14ac:dyDescent="0.2">
      <c r="A26" s="98" t="s">
        <v>265</v>
      </c>
      <c r="B26" s="98" t="s">
        <v>266</v>
      </c>
      <c r="C26" s="99" t="s">
        <v>267</v>
      </c>
      <c r="D26" s="80">
        <v>1</v>
      </c>
      <c r="E26" s="38"/>
      <c r="F26" s="44">
        <v>540</v>
      </c>
      <c r="G26" s="44">
        <f t="shared" si="0"/>
        <v>540</v>
      </c>
      <c r="L26" s="16"/>
      <c r="M26" s="16"/>
    </row>
    <row r="27" spans="1:13" ht="20.100000000000001" customHeight="1" x14ac:dyDescent="0.2">
      <c r="A27" s="98" t="s">
        <v>96</v>
      </c>
      <c r="B27" s="98" t="s">
        <v>307</v>
      </c>
      <c r="C27" s="99" t="s">
        <v>97</v>
      </c>
      <c r="D27" s="80">
        <v>1</v>
      </c>
      <c r="E27" s="38"/>
      <c r="F27" s="44">
        <v>540</v>
      </c>
      <c r="G27" s="44">
        <f t="shared" si="0"/>
        <v>540</v>
      </c>
      <c r="L27" s="16"/>
      <c r="M27" s="16"/>
    </row>
    <row r="28" spans="1:13" ht="20.100000000000001" customHeight="1" x14ac:dyDescent="0.2">
      <c r="A28" s="98" t="s">
        <v>308</v>
      </c>
      <c r="B28" s="98" t="s">
        <v>309</v>
      </c>
      <c r="C28" s="99" t="s">
        <v>97</v>
      </c>
      <c r="D28" s="80">
        <v>1</v>
      </c>
      <c r="E28" s="38"/>
      <c r="F28" s="44">
        <v>540</v>
      </c>
      <c r="G28" s="44">
        <f t="shared" si="0"/>
        <v>540</v>
      </c>
      <c r="L28" s="16"/>
      <c r="M28" s="16"/>
    </row>
    <row r="29" spans="1:13" ht="20.100000000000001" customHeight="1" x14ac:dyDescent="0.2">
      <c r="A29" s="98" t="s">
        <v>268</v>
      </c>
      <c r="B29" s="98" t="s">
        <v>269</v>
      </c>
      <c r="C29" s="99" t="s">
        <v>270</v>
      </c>
      <c r="D29" s="80">
        <v>1</v>
      </c>
      <c r="E29" s="38"/>
      <c r="F29" s="44">
        <v>540</v>
      </c>
      <c r="G29" s="44">
        <f t="shared" si="0"/>
        <v>540</v>
      </c>
      <c r="L29" s="16"/>
      <c r="M29" s="16"/>
    </row>
    <row r="30" spans="1:13" ht="20.100000000000001" customHeight="1" x14ac:dyDescent="0.2">
      <c r="A30" s="98" t="s">
        <v>310</v>
      </c>
      <c r="B30" s="98" t="s">
        <v>292</v>
      </c>
      <c r="C30" s="99" t="s">
        <v>98</v>
      </c>
      <c r="D30" s="80">
        <v>1</v>
      </c>
      <c r="E30" s="38"/>
      <c r="F30" s="44">
        <v>540</v>
      </c>
      <c r="G30" s="44">
        <f t="shared" si="0"/>
        <v>540</v>
      </c>
      <c r="L30" s="16"/>
      <c r="M30" s="16"/>
    </row>
    <row r="31" spans="1:13" ht="20.100000000000001" customHeight="1" x14ac:dyDescent="0.2">
      <c r="A31" s="98" t="s">
        <v>311</v>
      </c>
      <c r="B31" s="98" t="s">
        <v>312</v>
      </c>
      <c r="C31" s="99" t="s">
        <v>98</v>
      </c>
      <c r="D31" s="80">
        <v>1</v>
      </c>
      <c r="E31" s="38"/>
      <c r="F31" s="44">
        <v>540</v>
      </c>
      <c r="G31" s="44">
        <f t="shared" si="0"/>
        <v>540</v>
      </c>
      <c r="L31" s="16"/>
      <c r="M31" s="16"/>
    </row>
    <row r="32" spans="1:13" ht="20.100000000000001" customHeight="1" x14ac:dyDescent="0.2">
      <c r="A32" s="98" t="s">
        <v>313</v>
      </c>
      <c r="B32" s="98" t="s">
        <v>314</v>
      </c>
      <c r="C32" s="99" t="s">
        <v>99</v>
      </c>
      <c r="D32" s="80">
        <v>1</v>
      </c>
      <c r="E32" s="38"/>
      <c r="F32" s="44">
        <v>540</v>
      </c>
      <c r="G32" s="44">
        <f t="shared" si="0"/>
        <v>540</v>
      </c>
      <c r="L32" s="16"/>
      <c r="M32" s="16"/>
    </row>
    <row r="33" spans="1:13" ht="20.100000000000001" customHeight="1" x14ac:dyDescent="0.2">
      <c r="A33" s="98" t="s">
        <v>315</v>
      </c>
      <c r="B33" s="98" t="s">
        <v>316</v>
      </c>
      <c r="C33" s="99" t="s">
        <v>99</v>
      </c>
      <c r="D33" s="80">
        <v>1</v>
      </c>
      <c r="E33" s="38"/>
      <c r="F33" s="44">
        <v>540</v>
      </c>
      <c r="G33" s="44">
        <f t="shared" si="0"/>
        <v>540</v>
      </c>
      <c r="L33" s="16"/>
      <c r="M33" s="16"/>
    </row>
    <row r="34" spans="1:13" ht="20.100000000000001" customHeight="1" x14ac:dyDescent="0.25">
      <c r="A34" s="98"/>
      <c r="B34" s="98"/>
      <c r="C34" s="99"/>
      <c r="D34" s="81">
        <f>SUM(D24:D33)</f>
        <v>10</v>
      </c>
      <c r="E34" s="38"/>
      <c r="F34" s="44"/>
      <c r="G34" s="44"/>
      <c r="L34" s="16"/>
      <c r="M34" s="16"/>
    </row>
    <row r="35" spans="1:13" ht="20.100000000000001" customHeight="1" x14ac:dyDescent="0.2">
      <c r="A35" s="98" t="s">
        <v>317</v>
      </c>
      <c r="B35" s="98" t="s">
        <v>318</v>
      </c>
      <c r="C35" s="99" t="s">
        <v>101</v>
      </c>
      <c r="D35" s="80">
        <v>1</v>
      </c>
      <c r="E35" s="38"/>
      <c r="F35" s="44">
        <v>540</v>
      </c>
      <c r="G35" s="44">
        <f t="shared" si="0"/>
        <v>540</v>
      </c>
      <c r="L35" s="16"/>
      <c r="M35" s="16"/>
    </row>
    <row r="36" spans="1:13" ht="20.100000000000001" customHeight="1" x14ac:dyDescent="0.2">
      <c r="A36" s="98" t="s">
        <v>100</v>
      </c>
      <c r="B36" s="98" t="s">
        <v>271</v>
      </c>
      <c r="C36" s="99" t="s">
        <v>101</v>
      </c>
      <c r="D36" s="80">
        <v>1</v>
      </c>
      <c r="E36" s="38"/>
      <c r="F36" s="44">
        <v>540</v>
      </c>
      <c r="G36" s="44">
        <f t="shared" si="0"/>
        <v>540</v>
      </c>
      <c r="L36" s="16"/>
      <c r="M36" s="16"/>
    </row>
    <row r="37" spans="1:13" ht="20.100000000000001" customHeight="1" x14ac:dyDescent="0.2">
      <c r="A37" s="98" t="s">
        <v>272</v>
      </c>
      <c r="B37" s="98" t="s">
        <v>273</v>
      </c>
      <c r="C37" s="99" t="s">
        <v>274</v>
      </c>
      <c r="D37" s="80">
        <v>1</v>
      </c>
      <c r="E37" s="38"/>
      <c r="F37" s="44">
        <v>540</v>
      </c>
      <c r="G37" s="44">
        <f t="shared" si="0"/>
        <v>540</v>
      </c>
      <c r="L37" s="16"/>
      <c r="M37" s="16"/>
    </row>
    <row r="38" spans="1:13" ht="20.100000000000001" customHeight="1" x14ac:dyDescent="0.2">
      <c r="A38" s="98" t="s">
        <v>319</v>
      </c>
      <c r="B38" s="98" t="s">
        <v>320</v>
      </c>
      <c r="C38" s="99" t="s">
        <v>103</v>
      </c>
      <c r="D38" s="80">
        <v>1</v>
      </c>
      <c r="E38" s="38"/>
      <c r="F38" s="44">
        <v>540</v>
      </c>
      <c r="G38" s="44">
        <f t="shared" si="0"/>
        <v>540</v>
      </c>
      <c r="L38" s="16"/>
      <c r="M38" s="16"/>
    </row>
    <row r="39" spans="1:13" ht="20.100000000000001" customHeight="1" x14ac:dyDescent="0.2">
      <c r="A39" s="98" t="s">
        <v>102</v>
      </c>
      <c r="B39" s="98" t="s">
        <v>275</v>
      </c>
      <c r="C39" s="99" t="s">
        <v>103</v>
      </c>
      <c r="D39" s="80">
        <v>1</v>
      </c>
      <c r="E39" s="38"/>
      <c r="F39" s="44">
        <v>540</v>
      </c>
      <c r="G39" s="44">
        <f t="shared" si="0"/>
        <v>540</v>
      </c>
      <c r="L39" s="16"/>
      <c r="M39" s="16"/>
    </row>
    <row r="40" spans="1:13" ht="20.100000000000001" customHeight="1" x14ac:dyDescent="0.2">
      <c r="A40" s="98" t="s">
        <v>276</v>
      </c>
      <c r="B40" s="98" t="s">
        <v>277</v>
      </c>
      <c r="C40" s="99" t="s">
        <v>278</v>
      </c>
      <c r="D40" s="80">
        <v>1</v>
      </c>
      <c r="E40" s="38"/>
      <c r="F40" s="44">
        <v>540</v>
      </c>
      <c r="G40" s="44">
        <f t="shared" si="0"/>
        <v>540</v>
      </c>
      <c r="L40" s="16"/>
      <c r="M40" s="16"/>
    </row>
    <row r="41" spans="1:13" ht="20.100000000000001" customHeight="1" x14ac:dyDescent="0.2">
      <c r="A41" s="98" t="s">
        <v>321</v>
      </c>
      <c r="B41" s="98" t="s">
        <v>322</v>
      </c>
      <c r="C41" s="99" t="s">
        <v>104</v>
      </c>
      <c r="D41" s="80">
        <v>1</v>
      </c>
      <c r="E41" s="38"/>
      <c r="F41" s="44">
        <v>540</v>
      </c>
      <c r="G41" s="44">
        <f t="shared" si="0"/>
        <v>540</v>
      </c>
      <c r="L41" s="16"/>
      <c r="M41" s="16"/>
    </row>
    <row r="42" spans="1:13" ht="20.100000000000001" customHeight="1" x14ac:dyDescent="0.2">
      <c r="A42" s="98" t="s">
        <v>323</v>
      </c>
      <c r="B42" s="98" t="s">
        <v>324</v>
      </c>
      <c r="C42" s="99" t="s">
        <v>104</v>
      </c>
      <c r="D42" s="80">
        <v>1</v>
      </c>
      <c r="E42" s="38"/>
      <c r="F42" s="44">
        <v>540</v>
      </c>
      <c r="G42" s="44">
        <f t="shared" si="0"/>
        <v>540</v>
      </c>
      <c r="L42" s="16"/>
      <c r="M42" s="16"/>
    </row>
    <row r="43" spans="1:13" ht="20.100000000000001" customHeight="1" x14ac:dyDescent="0.2">
      <c r="A43" s="98" t="s">
        <v>325</v>
      </c>
      <c r="B43" s="98" t="s">
        <v>326</v>
      </c>
      <c r="C43" s="99" t="s">
        <v>105</v>
      </c>
      <c r="D43" s="80">
        <v>1</v>
      </c>
      <c r="E43" s="38"/>
      <c r="F43" s="44">
        <v>540</v>
      </c>
      <c r="G43" s="44">
        <f t="shared" si="0"/>
        <v>540</v>
      </c>
      <c r="L43" s="16"/>
      <c r="M43" s="16"/>
    </row>
    <row r="44" spans="1:13" ht="20.100000000000001" customHeight="1" x14ac:dyDescent="0.2">
      <c r="A44" s="98" t="s">
        <v>327</v>
      </c>
      <c r="B44" s="98" t="s">
        <v>328</v>
      </c>
      <c r="C44" s="99" t="s">
        <v>105</v>
      </c>
      <c r="D44" s="80">
        <v>1</v>
      </c>
      <c r="E44" s="38"/>
      <c r="F44" s="44">
        <v>540</v>
      </c>
      <c r="G44" s="44">
        <f t="shared" si="0"/>
        <v>540</v>
      </c>
      <c r="L44" s="16"/>
      <c r="M44" s="16"/>
    </row>
    <row r="45" spans="1:13" ht="20.100000000000001" customHeight="1" x14ac:dyDescent="0.25">
      <c r="A45" s="98"/>
      <c r="B45" s="98"/>
      <c r="C45" s="99"/>
      <c r="D45" s="81">
        <f>SUM(D35:D44)</f>
        <v>10</v>
      </c>
      <c r="E45" s="38"/>
      <c r="F45" s="44"/>
      <c r="G45" s="44"/>
      <c r="L45" s="16"/>
      <c r="M45" s="16"/>
    </row>
    <row r="46" spans="1:13" ht="20.100000000000001" customHeight="1" x14ac:dyDescent="0.2">
      <c r="A46" s="98" t="s">
        <v>329</v>
      </c>
      <c r="B46" s="98" t="s">
        <v>330</v>
      </c>
      <c r="C46" s="99" t="s">
        <v>106</v>
      </c>
      <c r="D46" s="80">
        <v>1</v>
      </c>
      <c r="E46" s="38"/>
      <c r="F46" s="44">
        <v>540</v>
      </c>
      <c r="G46" s="44">
        <f t="shared" si="0"/>
        <v>540</v>
      </c>
      <c r="L46" s="16"/>
      <c r="M46" s="16"/>
    </row>
    <row r="47" spans="1:13" ht="20.100000000000001" customHeight="1" x14ac:dyDescent="0.2">
      <c r="A47" s="98" t="s">
        <v>331</v>
      </c>
      <c r="B47" s="98" t="s">
        <v>294</v>
      </c>
      <c r="C47" s="99" t="s">
        <v>107</v>
      </c>
      <c r="D47" s="80">
        <v>1</v>
      </c>
      <c r="E47" s="38"/>
      <c r="F47" s="44">
        <v>540</v>
      </c>
      <c r="G47" s="44">
        <f t="shared" si="0"/>
        <v>540</v>
      </c>
      <c r="L47" s="16"/>
      <c r="M47" s="16"/>
    </row>
    <row r="48" spans="1:13" ht="20.100000000000001" customHeight="1" x14ac:dyDescent="0.2">
      <c r="A48" s="98" t="s">
        <v>331</v>
      </c>
      <c r="B48" s="98" t="s">
        <v>293</v>
      </c>
      <c r="C48" s="99" t="s">
        <v>107</v>
      </c>
      <c r="D48" s="80">
        <v>1</v>
      </c>
      <c r="E48" s="38"/>
      <c r="F48" s="44">
        <v>540</v>
      </c>
      <c r="G48" s="44">
        <f t="shared" si="0"/>
        <v>540</v>
      </c>
      <c r="L48" s="16"/>
      <c r="M48" s="16"/>
    </row>
    <row r="49" spans="1:13" ht="20.100000000000001" customHeight="1" x14ac:dyDescent="0.2">
      <c r="A49" s="98" t="s">
        <v>108</v>
      </c>
      <c r="B49" s="98" t="s">
        <v>298</v>
      </c>
      <c r="C49" s="99" t="s">
        <v>109</v>
      </c>
      <c r="D49" s="80">
        <v>1</v>
      </c>
      <c r="E49" s="38"/>
      <c r="F49" s="44">
        <v>540</v>
      </c>
      <c r="G49" s="44">
        <f t="shared" si="0"/>
        <v>540</v>
      </c>
      <c r="L49" s="16"/>
      <c r="M49" s="16"/>
    </row>
    <row r="50" spans="1:13" ht="20.100000000000001" customHeight="1" x14ac:dyDescent="0.2">
      <c r="A50" s="98" t="s">
        <v>108</v>
      </c>
      <c r="B50" s="98" t="s">
        <v>296</v>
      </c>
      <c r="C50" s="99" t="s">
        <v>109</v>
      </c>
      <c r="D50" s="80">
        <v>1</v>
      </c>
      <c r="E50" s="38"/>
      <c r="F50" s="44">
        <v>540</v>
      </c>
      <c r="G50" s="44">
        <f t="shared" si="0"/>
        <v>540</v>
      </c>
      <c r="L50" s="16"/>
      <c r="M50" s="16"/>
    </row>
    <row r="51" spans="1:13" ht="20.100000000000001" customHeight="1" x14ac:dyDescent="0.2">
      <c r="A51" s="98" t="s">
        <v>110</v>
      </c>
      <c r="B51" s="98" t="s">
        <v>297</v>
      </c>
      <c r="C51" s="99" t="s">
        <v>111</v>
      </c>
      <c r="D51" s="80">
        <v>1</v>
      </c>
      <c r="E51" s="38"/>
      <c r="F51" s="44">
        <v>540</v>
      </c>
      <c r="G51" s="44">
        <f t="shared" si="0"/>
        <v>540</v>
      </c>
      <c r="L51" s="16"/>
      <c r="M51" s="16"/>
    </row>
    <row r="52" spans="1:13" ht="20.100000000000001" customHeight="1" x14ac:dyDescent="0.2">
      <c r="A52" s="98" t="s">
        <v>110</v>
      </c>
      <c r="B52" s="98" t="s">
        <v>332</v>
      </c>
      <c r="C52" s="99" t="s">
        <v>111</v>
      </c>
      <c r="D52" s="80">
        <v>1</v>
      </c>
      <c r="E52" s="38"/>
      <c r="F52" s="44">
        <v>540</v>
      </c>
      <c r="G52" s="44">
        <f t="shared" si="0"/>
        <v>540</v>
      </c>
      <c r="L52" s="16"/>
      <c r="M52" s="16"/>
    </row>
    <row r="53" spans="1:13" ht="20.100000000000001" customHeight="1" x14ac:dyDescent="0.2">
      <c r="A53" s="98" t="s">
        <v>333</v>
      </c>
      <c r="B53" s="98">
        <v>17124137</v>
      </c>
      <c r="C53" s="99" t="s">
        <v>112</v>
      </c>
      <c r="D53" s="80">
        <v>0</v>
      </c>
      <c r="E53" s="38"/>
      <c r="F53" s="44">
        <v>540</v>
      </c>
      <c r="G53" s="44">
        <f t="shared" si="0"/>
        <v>0</v>
      </c>
      <c r="L53" s="16"/>
      <c r="M53" s="16"/>
    </row>
    <row r="54" spans="1:13" ht="20.100000000000001" customHeight="1" x14ac:dyDescent="0.2">
      <c r="A54" s="98" t="s">
        <v>334</v>
      </c>
      <c r="B54" s="98">
        <v>17124137</v>
      </c>
      <c r="C54" s="99" t="s">
        <v>113</v>
      </c>
      <c r="D54" s="80">
        <v>0</v>
      </c>
      <c r="E54" s="38"/>
      <c r="F54" s="44">
        <v>540</v>
      </c>
      <c r="G54" s="44">
        <f t="shared" si="0"/>
        <v>0</v>
      </c>
      <c r="L54" s="16"/>
      <c r="M54" s="16"/>
    </row>
    <row r="55" spans="1:13" ht="20.100000000000001" customHeight="1" x14ac:dyDescent="0.25">
      <c r="A55" s="79"/>
      <c r="B55" s="79"/>
      <c r="C55" s="78"/>
      <c r="D55" s="81">
        <f>SUM(D46:D54)</f>
        <v>7</v>
      </c>
      <c r="E55" s="38"/>
      <c r="F55" s="44"/>
      <c r="G55" s="44"/>
      <c r="L55" s="16"/>
      <c r="M55" s="16"/>
    </row>
    <row r="56" spans="1:13" ht="20.100000000000001" customHeight="1" x14ac:dyDescent="0.2">
      <c r="A56" s="79" t="s">
        <v>114</v>
      </c>
      <c r="B56" s="79" t="s">
        <v>335</v>
      </c>
      <c r="C56" s="78" t="s">
        <v>115</v>
      </c>
      <c r="D56" s="80">
        <v>1</v>
      </c>
      <c r="E56" s="38"/>
      <c r="F56" s="44">
        <v>540</v>
      </c>
      <c r="G56" s="44">
        <f t="shared" si="0"/>
        <v>540</v>
      </c>
      <c r="L56" s="16"/>
      <c r="M56" s="16"/>
    </row>
    <row r="57" spans="1:13" ht="20.100000000000001" customHeight="1" x14ac:dyDescent="0.2">
      <c r="A57" s="79" t="s">
        <v>116</v>
      </c>
      <c r="B57" s="79" t="s">
        <v>336</v>
      </c>
      <c r="C57" s="78" t="s">
        <v>117</v>
      </c>
      <c r="D57" s="80">
        <v>1</v>
      </c>
      <c r="E57" s="38"/>
      <c r="F57" s="44">
        <v>540</v>
      </c>
      <c r="G57" s="44">
        <f t="shared" si="0"/>
        <v>540</v>
      </c>
      <c r="L57" s="16"/>
      <c r="M57" s="16"/>
    </row>
    <row r="58" spans="1:13" ht="20.100000000000001" customHeight="1" x14ac:dyDescent="0.2">
      <c r="A58" s="79" t="s">
        <v>116</v>
      </c>
      <c r="B58" s="79" t="s">
        <v>295</v>
      </c>
      <c r="C58" s="78" t="s">
        <v>117</v>
      </c>
      <c r="D58" s="80">
        <v>1</v>
      </c>
      <c r="E58" s="38"/>
      <c r="F58" s="44">
        <v>540</v>
      </c>
      <c r="G58" s="44">
        <f t="shared" si="0"/>
        <v>540</v>
      </c>
      <c r="L58" s="16"/>
      <c r="M58" s="16"/>
    </row>
    <row r="59" spans="1:13" ht="20.100000000000001" customHeight="1" x14ac:dyDescent="0.2">
      <c r="A59" s="79" t="s">
        <v>118</v>
      </c>
      <c r="B59" s="79" t="s">
        <v>337</v>
      </c>
      <c r="C59" s="65" t="s">
        <v>119</v>
      </c>
      <c r="D59" s="80">
        <v>1</v>
      </c>
      <c r="E59" s="38"/>
      <c r="F59" s="44">
        <v>540</v>
      </c>
      <c r="G59" s="44">
        <f t="shared" si="0"/>
        <v>540</v>
      </c>
      <c r="L59" s="16"/>
      <c r="M59" s="16"/>
    </row>
    <row r="60" spans="1:13" ht="20.100000000000001" customHeight="1" x14ac:dyDescent="0.2">
      <c r="A60" s="79" t="s">
        <v>118</v>
      </c>
      <c r="B60" s="79" t="s">
        <v>338</v>
      </c>
      <c r="C60" s="65" t="s">
        <v>119</v>
      </c>
      <c r="D60" s="80">
        <v>1</v>
      </c>
      <c r="E60" s="38"/>
      <c r="F60" s="44">
        <v>540</v>
      </c>
      <c r="G60" s="44">
        <f t="shared" si="0"/>
        <v>540</v>
      </c>
      <c r="L60" s="16"/>
      <c r="M60" s="16"/>
    </row>
    <row r="61" spans="1:13" ht="20.100000000000001" customHeight="1" x14ac:dyDescent="0.2">
      <c r="A61" s="79" t="s">
        <v>120</v>
      </c>
      <c r="B61" s="79" t="s">
        <v>300</v>
      </c>
      <c r="C61" s="78" t="s">
        <v>121</v>
      </c>
      <c r="D61" s="80">
        <v>1</v>
      </c>
      <c r="E61" s="38"/>
      <c r="F61" s="44">
        <v>540</v>
      </c>
      <c r="G61" s="44">
        <f t="shared" si="0"/>
        <v>540</v>
      </c>
      <c r="L61" s="16"/>
      <c r="M61" s="16"/>
    </row>
    <row r="62" spans="1:13" ht="20.100000000000001" customHeight="1" x14ac:dyDescent="0.2">
      <c r="A62" s="79" t="s">
        <v>120</v>
      </c>
      <c r="B62" s="79" t="s">
        <v>299</v>
      </c>
      <c r="C62" s="78" t="s">
        <v>121</v>
      </c>
      <c r="D62" s="80">
        <v>1</v>
      </c>
      <c r="E62" s="38"/>
      <c r="F62" s="44">
        <v>540</v>
      </c>
      <c r="G62" s="44">
        <f t="shared" si="0"/>
        <v>540</v>
      </c>
      <c r="L62" s="16"/>
      <c r="M62" s="16"/>
    </row>
    <row r="63" spans="1:13" ht="20.100000000000001" customHeight="1" x14ac:dyDescent="0.2">
      <c r="A63" s="79" t="s">
        <v>339</v>
      </c>
      <c r="B63" s="79">
        <v>17084144</v>
      </c>
      <c r="C63" s="78" t="s">
        <v>122</v>
      </c>
      <c r="D63" s="80">
        <v>0</v>
      </c>
      <c r="E63" s="38"/>
      <c r="F63" s="44">
        <v>540</v>
      </c>
      <c r="G63" s="44">
        <f t="shared" si="0"/>
        <v>0</v>
      </c>
      <c r="L63" s="16"/>
      <c r="M63" s="16"/>
    </row>
    <row r="64" spans="1:13" ht="20.100000000000001" customHeight="1" x14ac:dyDescent="0.2">
      <c r="A64" s="79" t="s">
        <v>340</v>
      </c>
      <c r="B64" s="79">
        <v>17124140</v>
      </c>
      <c r="C64" s="78" t="s">
        <v>123</v>
      </c>
      <c r="D64" s="80">
        <v>0</v>
      </c>
      <c r="E64" s="38"/>
      <c r="F64" s="44">
        <v>540</v>
      </c>
      <c r="G64" s="44">
        <f t="shared" si="0"/>
        <v>0</v>
      </c>
      <c r="L64" s="16"/>
      <c r="M64" s="16"/>
    </row>
    <row r="65" spans="1:13" ht="20.100000000000001" customHeight="1" x14ac:dyDescent="0.25">
      <c r="A65" s="79"/>
      <c r="B65" s="79"/>
      <c r="C65" s="78"/>
      <c r="D65" s="81">
        <f>SUM(D46:D54)</f>
        <v>7</v>
      </c>
      <c r="E65" s="38"/>
      <c r="F65" s="44"/>
      <c r="G65" s="44"/>
      <c r="L65" s="16"/>
      <c r="M65" s="16"/>
    </row>
    <row r="66" spans="1:13" ht="20.100000000000001" customHeight="1" x14ac:dyDescent="0.2">
      <c r="A66" s="77" t="s">
        <v>147</v>
      </c>
      <c r="B66" s="80">
        <v>2000015812</v>
      </c>
      <c r="C66" s="100" t="s">
        <v>149</v>
      </c>
      <c r="D66" s="80">
        <v>1</v>
      </c>
      <c r="E66" s="38"/>
      <c r="F66" s="44">
        <v>1000</v>
      </c>
      <c r="G66" s="44">
        <v>1000</v>
      </c>
      <c r="L66" s="16"/>
      <c r="M66" s="16"/>
    </row>
    <row r="67" spans="1:13" ht="20.100000000000001" customHeight="1" x14ac:dyDescent="0.2">
      <c r="A67" s="77" t="s">
        <v>150</v>
      </c>
      <c r="B67" s="80">
        <v>2000024254</v>
      </c>
      <c r="C67" s="100" t="s">
        <v>151</v>
      </c>
      <c r="D67" s="80">
        <v>1</v>
      </c>
      <c r="E67" s="38"/>
      <c r="F67" s="44">
        <v>1000</v>
      </c>
      <c r="G67" s="44">
        <f t="shared" si="0"/>
        <v>1000</v>
      </c>
      <c r="L67" s="16"/>
      <c r="M67" s="16"/>
    </row>
    <row r="68" spans="1:13" ht="20.100000000000001" customHeight="1" x14ac:dyDescent="0.25">
      <c r="A68" s="77"/>
      <c r="B68" s="80"/>
      <c r="C68" s="100"/>
      <c r="D68" s="81">
        <f>SUM(D66:D67)</f>
        <v>2</v>
      </c>
      <c r="E68" s="38"/>
      <c r="F68" s="44"/>
      <c r="G68" s="44"/>
      <c r="L68" s="16"/>
      <c r="M68" s="16"/>
    </row>
    <row r="69" spans="1:13" ht="20.100000000000001" customHeight="1" x14ac:dyDescent="0.2">
      <c r="A69" s="98" t="s">
        <v>124</v>
      </c>
      <c r="B69" s="98" t="s">
        <v>301</v>
      </c>
      <c r="C69" s="99" t="s">
        <v>341</v>
      </c>
      <c r="D69" s="80">
        <v>1</v>
      </c>
      <c r="E69" s="38"/>
      <c r="F69" s="44">
        <v>540</v>
      </c>
      <c r="G69" s="44">
        <f t="shared" si="0"/>
        <v>540</v>
      </c>
      <c r="L69" s="16"/>
      <c r="M69" s="16"/>
    </row>
    <row r="70" spans="1:13" ht="20.100000000000001" customHeight="1" x14ac:dyDescent="0.2">
      <c r="A70" s="98" t="s">
        <v>125</v>
      </c>
      <c r="B70" s="98" t="s">
        <v>342</v>
      </c>
      <c r="C70" s="99" t="s">
        <v>343</v>
      </c>
      <c r="D70" s="77">
        <v>1</v>
      </c>
      <c r="E70" s="38"/>
      <c r="F70" s="44">
        <v>540</v>
      </c>
      <c r="G70" s="44">
        <f t="shared" si="0"/>
        <v>540</v>
      </c>
      <c r="L70" s="16"/>
      <c r="M70" s="16"/>
    </row>
    <row r="71" spans="1:13" ht="20.100000000000001" customHeight="1" x14ac:dyDescent="0.2">
      <c r="A71" s="68" t="s">
        <v>126</v>
      </c>
      <c r="B71" s="68" t="s">
        <v>127</v>
      </c>
      <c r="C71" s="65" t="s">
        <v>344</v>
      </c>
      <c r="D71" s="77">
        <v>1</v>
      </c>
      <c r="E71" s="38"/>
      <c r="F71" s="44">
        <v>540</v>
      </c>
      <c r="G71" s="44">
        <v>540</v>
      </c>
      <c r="L71" s="16"/>
      <c r="M71" s="16"/>
    </row>
    <row r="72" spans="1:13" ht="20.100000000000001" customHeight="1" x14ac:dyDescent="0.25">
      <c r="A72" s="68"/>
      <c r="B72" s="68"/>
      <c r="C72" s="65"/>
      <c r="D72" s="66">
        <f>SUM(D69:D71)</f>
        <v>3</v>
      </c>
      <c r="E72" s="38"/>
      <c r="F72" s="44"/>
      <c r="G72" s="44"/>
      <c r="L72" s="16"/>
      <c r="M72" s="16"/>
    </row>
    <row r="73" spans="1:13" ht="20.100000000000001" customHeight="1" x14ac:dyDescent="0.2">
      <c r="A73" s="98" t="s">
        <v>128</v>
      </c>
      <c r="B73" s="98" t="s">
        <v>302</v>
      </c>
      <c r="C73" s="99" t="s">
        <v>345</v>
      </c>
      <c r="D73" s="77">
        <v>1</v>
      </c>
      <c r="E73" s="38"/>
      <c r="F73" s="44">
        <v>540</v>
      </c>
      <c r="G73" s="44">
        <f t="shared" si="0"/>
        <v>540</v>
      </c>
      <c r="L73" s="16"/>
      <c r="M73" s="16"/>
    </row>
    <row r="74" spans="1:13" ht="20.100000000000001" customHeight="1" x14ac:dyDescent="0.2">
      <c r="A74" s="68" t="s">
        <v>129</v>
      </c>
      <c r="B74" s="68" t="s">
        <v>346</v>
      </c>
      <c r="C74" s="65" t="s">
        <v>347</v>
      </c>
      <c r="D74" s="77">
        <v>1</v>
      </c>
      <c r="E74" s="38"/>
      <c r="F74" s="44">
        <v>540</v>
      </c>
      <c r="G74" s="44">
        <v>540</v>
      </c>
      <c r="L74" s="16"/>
      <c r="M74" s="16"/>
    </row>
    <row r="75" spans="1:13" ht="20.100000000000001" customHeight="1" x14ac:dyDescent="0.2">
      <c r="A75" s="68" t="s">
        <v>130</v>
      </c>
      <c r="B75" s="68" t="s">
        <v>131</v>
      </c>
      <c r="C75" s="65" t="s">
        <v>348</v>
      </c>
      <c r="D75" s="77">
        <v>1</v>
      </c>
      <c r="E75" s="38"/>
      <c r="F75" s="44">
        <v>540</v>
      </c>
      <c r="G75" s="44">
        <f t="shared" si="0"/>
        <v>540</v>
      </c>
      <c r="L75" s="16"/>
      <c r="M75" s="16"/>
    </row>
    <row r="76" spans="1:13" ht="20.100000000000001" customHeight="1" x14ac:dyDescent="0.25">
      <c r="A76" s="68"/>
      <c r="B76" s="68"/>
      <c r="C76" s="65"/>
      <c r="D76" s="66">
        <f>SUM(D73:D75)</f>
        <v>3</v>
      </c>
      <c r="E76" s="38"/>
      <c r="F76" s="44"/>
      <c r="G76" s="44"/>
      <c r="L76" s="16"/>
      <c r="M76" s="16"/>
    </row>
    <row r="77" spans="1:13" ht="20.100000000000001" customHeight="1" x14ac:dyDescent="0.2">
      <c r="A77" s="68" t="s">
        <v>279</v>
      </c>
      <c r="B77" s="68" t="s">
        <v>280</v>
      </c>
      <c r="C77" s="65" t="s">
        <v>281</v>
      </c>
      <c r="D77" s="77">
        <v>0</v>
      </c>
      <c r="E77" s="38"/>
      <c r="F77" s="44"/>
      <c r="G77" s="44"/>
      <c r="L77" s="16"/>
      <c r="M77" s="16"/>
    </row>
    <row r="78" spans="1:13" ht="20.100000000000001" customHeight="1" x14ac:dyDescent="0.2">
      <c r="A78" s="98" t="s">
        <v>282</v>
      </c>
      <c r="B78" s="98" t="s">
        <v>283</v>
      </c>
      <c r="C78" s="99" t="s">
        <v>284</v>
      </c>
      <c r="D78" s="77">
        <v>0</v>
      </c>
      <c r="E78" s="38"/>
      <c r="F78" s="44">
        <v>540</v>
      </c>
      <c r="G78" s="44">
        <f t="shared" si="0"/>
        <v>0</v>
      </c>
      <c r="L78" s="16"/>
      <c r="M78" s="16"/>
    </row>
    <row r="79" spans="1:13" ht="20.100000000000001" customHeight="1" x14ac:dyDescent="0.2">
      <c r="A79" s="98" t="s">
        <v>285</v>
      </c>
      <c r="B79" s="98" t="s">
        <v>286</v>
      </c>
      <c r="C79" s="99" t="s">
        <v>287</v>
      </c>
      <c r="D79" s="77">
        <v>0</v>
      </c>
      <c r="E79" s="38"/>
      <c r="F79" s="44">
        <v>540</v>
      </c>
      <c r="G79" s="44">
        <f t="shared" si="0"/>
        <v>0</v>
      </c>
      <c r="L79" s="16"/>
      <c r="M79" s="16"/>
    </row>
    <row r="80" spans="1:13" ht="20.100000000000001" customHeight="1" x14ac:dyDescent="0.2">
      <c r="A80" s="68" t="s">
        <v>288</v>
      </c>
      <c r="B80" s="68" t="s">
        <v>289</v>
      </c>
      <c r="C80" s="65" t="s">
        <v>290</v>
      </c>
      <c r="D80" s="77">
        <v>0</v>
      </c>
      <c r="E80" s="38"/>
      <c r="F80" s="44">
        <v>540</v>
      </c>
      <c r="G80" s="44">
        <f t="shared" si="0"/>
        <v>0</v>
      </c>
      <c r="L80" s="16"/>
      <c r="M80" s="16"/>
    </row>
    <row r="81" spans="1:13" ht="20.100000000000001" customHeight="1" x14ac:dyDescent="0.25">
      <c r="A81" s="68"/>
      <c r="B81" s="68"/>
      <c r="C81" s="65"/>
      <c r="D81" s="66">
        <f>SUM(D77:D80)</f>
        <v>0</v>
      </c>
      <c r="E81" s="38"/>
      <c r="F81" s="44"/>
      <c r="G81" s="44"/>
      <c r="L81" s="16"/>
      <c r="M81" s="16"/>
    </row>
    <row r="82" spans="1:13" ht="20.100000000000001" customHeight="1" x14ac:dyDescent="0.2">
      <c r="A82" s="77" t="s">
        <v>349</v>
      </c>
      <c r="B82" s="77">
        <v>2000015812</v>
      </c>
      <c r="C82" s="82" t="s">
        <v>350</v>
      </c>
      <c r="D82" s="77">
        <v>0</v>
      </c>
      <c r="E82" s="38"/>
      <c r="F82" s="44">
        <v>540</v>
      </c>
      <c r="G82" s="44">
        <f t="shared" si="0"/>
        <v>0</v>
      </c>
      <c r="L82" s="16"/>
      <c r="M82" s="16"/>
    </row>
    <row r="83" spans="1:13" ht="20.100000000000001" customHeight="1" x14ac:dyDescent="0.2">
      <c r="A83" s="77" t="s">
        <v>351</v>
      </c>
      <c r="B83" s="77" t="s">
        <v>148</v>
      </c>
      <c r="C83" s="82" t="s">
        <v>352</v>
      </c>
      <c r="D83" s="77">
        <v>0</v>
      </c>
      <c r="E83" s="38"/>
      <c r="F83" s="44">
        <v>540</v>
      </c>
      <c r="G83" s="44">
        <f t="shared" si="0"/>
        <v>0</v>
      </c>
      <c r="L83" s="16"/>
      <c r="M83" s="16"/>
    </row>
    <row r="84" spans="1:13" ht="20.100000000000001" customHeight="1" x14ac:dyDescent="0.25">
      <c r="A84" s="77"/>
      <c r="B84" s="77"/>
      <c r="C84" s="82"/>
      <c r="D84" s="66">
        <f>SUM(D82:D83)</f>
        <v>0</v>
      </c>
      <c r="E84" s="38"/>
      <c r="F84" s="44"/>
      <c r="G84" s="44"/>
      <c r="L84" s="16"/>
      <c r="M84" s="16"/>
    </row>
    <row r="85" spans="1:13" ht="20.100000000000001" customHeight="1" x14ac:dyDescent="0.2">
      <c r="A85" s="68" t="s">
        <v>132</v>
      </c>
      <c r="B85" s="68" t="s">
        <v>133</v>
      </c>
      <c r="C85" s="65" t="s">
        <v>134</v>
      </c>
      <c r="D85" s="77">
        <v>1</v>
      </c>
      <c r="E85" s="38"/>
      <c r="F85" s="44">
        <v>540</v>
      </c>
      <c r="G85" s="44">
        <f t="shared" si="0"/>
        <v>540</v>
      </c>
      <c r="L85" s="16"/>
      <c r="M85" s="16"/>
    </row>
    <row r="86" spans="1:13" ht="20.100000000000001" customHeight="1" x14ac:dyDescent="0.2">
      <c r="A86" s="98" t="s">
        <v>135</v>
      </c>
      <c r="B86" s="98" t="s">
        <v>136</v>
      </c>
      <c r="C86" s="99" t="s">
        <v>137</v>
      </c>
      <c r="D86" s="77">
        <v>1</v>
      </c>
      <c r="E86" s="38"/>
      <c r="F86" s="44">
        <v>540</v>
      </c>
      <c r="G86" s="44">
        <f t="shared" si="0"/>
        <v>540</v>
      </c>
      <c r="L86" s="16"/>
      <c r="M86" s="16"/>
    </row>
    <row r="87" spans="1:13" ht="20.100000000000001" customHeight="1" x14ac:dyDescent="0.2">
      <c r="A87" s="68" t="s">
        <v>138</v>
      </c>
      <c r="B87" s="68" t="s">
        <v>353</v>
      </c>
      <c r="C87" s="65" t="s">
        <v>139</v>
      </c>
      <c r="D87" s="77">
        <v>1</v>
      </c>
      <c r="E87" s="38"/>
      <c r="F87" s="44">
        <v>540</v>
      </c>
      <c r="G87" s="44">
        <f t="shared" si="0"/>
        <v>540</v>
      </c>
      <c r="L87" s="16"/>
      <c r="M87" s="16"/>
    </row>
    <row r="88" spans="1:13" ht="20.100000000000001" customHeight="1" x14ac:dyDescent="0.25">
      <c r="A88" s="68"/>
      <c r="B88" s="68"/>
      <c r="C88" s="65"/>
      <c r="D88" s="66">
        <f>SUM(D85:D87)</f>
        <v>3</v>
      </c>
      <c r="E88" s="38"/>
      <c r="F88" s="44"/>
      <c r="G88" s="44"/>
      <c r="L88" s="16"/>
      <c r="M88" s="16"/>
    </row>
    <row r="89" spans="1:13" ht="20.100000000000001" customHeight="1" x14ac:dyDescent="0.2">
      <c r="A89" s="98" t="s">
        <v>140</v>
      </c>
      <c r="B89" s="98" t="s">
        <v>354</v>
      </c>
      <c r="C89" s="99" t="s">
        <v>141</v>
      </c>
      <c r="D89" s="77">
        <v>1</v>
      </c>
      <c r="E89" s="38"/>
      <c r="F89" s="44">
        <v>540</v>
      </c>
      <c r="G89" s="44">
        <f t="shared" si="0"/>
        <v>540</v>
      </c>
      <c r="L89" s="16"/>
      <c r="M89" s="16"/>
    </row>
    <row r="90" spans="1:13" ht="20.100000000000001" customHeight="1" x14ac:dyDescent="0.2">
      <c r="A90" s="68" t="s">
        <v>142</v>
      </c>
      <c r="B90" s="68" t="s">
        <v>143</v>
      </c>
      <c r="C90" s="65" t="s">
        <v>144</v>
      </c>
      <c r="D90" s="77">
        <v>1</v>
      </c>
      <c r="E90" s="38"/>
      <c r="F90" s="44">
        <v>540</v>
      </c>
      <c r="G90" s="44">
        <f t="shared" si="0"/>
        <v>540</v>
      </c>
      <c r="L90" s="16"/>
      <c r="M90" s="16"/>
    </row>
    <row r="91" spans="1:13" ht="20.100000000000001" customHeight="1" x14ac:dyDescent="0.2">
      <c r="A91" s="98" t="s">
        <v>145</v>
      </c>
      <c r="B91" s="98" t="s">
        <v>355</v>
      </c>
      <c r="C91" s="99" t="s">
        <v>146</v>
      </c>
      <c r="D91" s="77">
        <v>1</v>
      </c>
      <c r="E91" s="38"/>
      <c r="F91" s="44">
        <v>540</v>
      </c>
      <c r="G91" s="44">
        <f t="shared" si="0"/>
        <v>540</v>
      </c>
      <c r="L91" s="16"/>
      <c r="M91" s="16"/>
    </row>
    <row r="92" spans="1:13" ht="20.100000000000001" customHeight="1" x14ac:dyDescent="0.25">
      <c r="A92" s="83"/>
      <c r="B92" s="83"/>
      <c r="C92" s="83"/>
      <c r="D92" s="85">
        <f>SUM(D89:D91)</f>
        <v>3</v>
      </c>
      <c r="E92" s="38"/>
      <c r="F92" s="44"/>
      <c r="G92" s="44"/>
      <c r="L92" s="16"/>
      <c r="M92" s="16"/>
    </row>
    <row r="93" spans="1:13" ht="20.100000000000001" customHeight="1" x14ac:dyDescent="0.2">
      <c r="A93" s="83" t="s">
        <v>152</v>
      </c>
      <c r="B93" s="83">
        <v>1900104844</v>
      </c>
      <c r="C93" s="84" t="s">
        <v>153</v>
      </c>
      <c r="D93" s="83">
        <v>1</v>
      </c>
      <c r="E93" s="38"/>
      <c r="F93" s="44">
        <v>576</v>
      </c>
      <c r="G93" s="44">
        <f t="shared" si="0"/>
        <v>576</v>
      </c>
      <c r="L93" s="16"/>
      <c r="M93" s="16"/>
    </row>
    <row r="94" spans="1:13" ht="20.100000000000001" customHeight="1" x14ac:dyDescent="0.2">
      <c r="A94" s="83" t="s">
        <v>154</v>
      </c>
      <c r="B94" s="83">
        <v>2200065393</v>
      </c>
      <c r="C94" s="84" t="s">
        <v>155</v>
      </c>
      <c r="D94" s="83">
        <v>1</v>
      </c>
      <c r="E94" s="38"/>
      <c r="F94" s="44">
        <v>576</v>
      </c>
      <c r="G94" s="44">
        <f t="shared" si="0"/>
        <v>576</v>
      </c>
      <c r="L94" s="16"/>
      <c r="M94" s="16"/>
    </row>
    <row r="95" spans="1:13" ht="20.100000000000001" customHeight="1" x14ac:dyDescent="0.25">
      <c r="A95" s="83"/>
      <c r="B95" s="83"/>
      <c r="C95" s="83"/>
      <c r="D95" s="85">
        <f>SUM(D93:D94)</f>
        <v>2</v>
      </c>
      <c r="E95" s="38"/>
      <c r="F95" s="44"/>
      <c r="G95" s="44"/>
      <c r="L95" s="16"/>
      <c r="M95" s="16"/>
    </row>
    <row r="96" spans="1:13" ht="20.100000000000001" customHeight="1" x14ac:dyDescent="0.2">
      <c r="A96" s="83" t="s">
        <v>156</v>
      </c>
      <c r="B96" s="83">
        <v>2200018801</v>
      </c>
      <c r="C96" s="84" t="s">
        <v>157</v>
      </c>
      <c r="D96" s="83">
        <v>1</v>
      </c>
      <c r="E96" s="38"/>
      <c r="F96" s="44">
        <v>576</v>
      </c>
      <c r="G96" s="44">
        <f t="shared" si="0"/>
        <v>576</v>
      </c>
      <c r="L96" s="16"/>
      <c r="M96" s="16"/>
    </row>
    <row r="97" spans="1:13" ht="20.100000000000001" customHeight="1" x14ac:dyDescent="0.2">
      <c r="A97" s="83" t="s">
        <v>158</v>
      </c>
      <c r="B97" s="83">
        <v>2200065392</v>
      </c>
      <c r="C97" s="84" t="s">
        <v>159</v>
      </c>
      <c r="D97" s="83">
        <v>1</v>
      </c>
      <c r="E97" s="38"/>
      <c r="F97" s="44">
        <v>576</v>
      </c>
      <c r="G97" s="44">
        <f t="shared" si="0"/>
        <v>576</v>
      </c>
      <c r="L97" s="16"/>
      <c r="M97" s="16"/>
    </row>
    <row r="98" spans="1:13" ht="20.100000000000001" customHeight="1" x14ac:dyDescent="0.25">
      <c r="A98" s="83"/>
      <c r="B98" s="83"/>
      <c r="C98" s="83"/>
      <c r="D98" s="85">
        <f>SUM(D96:D97)</f>
        <v>2</v>
      </c>
      <c r="E98" s="38"/>
      <c r="F98" s="44"/>
      <c r="G98" s="44"/>
      <c r="L98" s="16"/>
      <c r="M98" s="16"/>
    </row>
    <row r="99" spans="1:13" ht="20.100000000000001" customHeight="1" x14ac:dyDescent="0.2">
      <c r="A99" s="83" t="s">
        <v>160</v>
      </c>
      <c r="B99" s="83">
        <v>1900099149</v>
      </c>
      <c r="C99" s="84" t="s">
        <v>161</v>
      </c>
      <c r="D99" s="83">
        <v>1</v>
      </c>
      <c r="E99" s="38"/>
      <c r="F99" s="44">
        <v>576</v>
      </c>
      <c r="G99" s="44">
        <f t="shared" si="0"/>
        <v>576</v>
      </c>
      <c r="L99" s="16"/>
      <c r="M99" s="16"/>
    </row>
    <row r="100" spans="1:13" ht="20.100000000000001" customHeight="1" x14ac:dyDescent="0.2">
      <c r="A100" s="83" t="s">
        <v>162</v>
      </c>
      <c r="B100" s="83">
        <v>1900105080</v>
      </c>
      <c r="C100" s="84" t="s">
        <v>163</v>
      </c>
      <c r="D100" s="83">
        <v>1</v>
      </c>
      <c r="E100" s="38"/>
      <c r="F100" s="44">
        <v>576</v>
      </c>
      <c r="G100" s="44">
        <f t="shared" si="0"/>
        <v>576</v>
      </c>
      <c r="L100" s="16"/>
      <c r="M100" s="16"/>
    </row>
    <row r="101" spans="1:13" ht="20.100000000000001" customHeight="1" x14ac:dyDescent="0.2">
      <c r="A101" s="83" t="s">
        <v>164</v>
      </c>
      <c r="B101" s="83">
        <v>2100013240</v>
      </c>
      <c r="C101" s="84" t="s">
        <v>165</v>
      </c>
      <c r="D101" s="83">
        <v>1</v>
      </c>
      <c r="E101" s="38"/>
      <c r="F101" s="44">
        <v>576</v>
      </c>
      <c r="G101" s="44">
        <f t="shared" si="0"/>
        <v>576</v>
      </c>
      <c r="L101" s="16"/>
      <c r="M101" s="16"/>
    </row>
    <row r="102" spans="1:13" ht="20.100000000000001" customHeight="1" x14ac:dyDescent="0.25">
      <c r="A102" s="83"/>
      <c r="B102" s="83"/>
      <c r="C102" s="84"/>
      <c r="D102" s="85">
        <f>SUM(D99:D101)</f>
        <v>3</v>
      </c>
      <c r="E102" s="38"/>
      <c r="F102" s="44"/>
      <c r="G102" s="44"/>
      <c r="L102" s="16"/>
      <c r="M102" s="16"/>
    </row>
    <row r="103" spans="1:13" ht="20.100000000000001" customHeight="1" x14ac:dyDescent="0.2">
      <c r="A103" s="83" t="s">
        <v>166</v>
      </c>
      <c r="B103" s="83">
        <v>1900099148</v>
      </c>
      <c r="C103" s="84" t="s">
        <v>167</v>
      </c>
      <c r="D103" s="83">
        <v>1</v>
      </c>
      <c r="E103" s="38"/>
      <c r="F103" s="44">
        <v>576</v>
      </c>
      <c r="G103" s="44">
        <f t="shared" si="0"/>
        <v>576</v>
      </c>
      <c r="L103" s="16"/>
      <c r="M103" s="16"/>
    </row>
    <row r="104" spans="1:13" ht="20.100000000000001" customHeight="1" x14ac:dyDescent="0.2">
      <c r="A104" s="83" t="s">
        <v>168</v>
      </c>
      <c r="B104" s="83">
        <v>2100000679</v>
      </c>
      <c r="C104" s="84" t="s">
        <v>169</v>
      </c>
      <c r="D104" s="83">
        <v>1</v>
      </c>
      <c r="E104" s="38"/>
      <c r="F104" s="44">
        <v>576</v>
      </c>
      <c r="G104" s="44">
        <f t="shared" si="0"/>
        <v>576</v>
      </c>
      <c r="L104" s="16"/>
      <c r="M104" s="16"/>
    </row>
    <row r="105" spans="1:13" ht="20.100000000000001" customHeight="1" x14ac:dyDescent="0.2">
      <c r="A105" s="83" t="s">
        <v>170</v>
      </c>
      <c r="B105" s="83">
        <v>2100013243</v>
      </c>
      <c r="C105" s="84" t="s">
        <v>171</v>
      </c>
      <c r="D105" s="83">
        <v>1</v>
      </c>
      <c r="E105" s="38"/>
      <c r="F105" s="44">
        <v>576</v>
      </c>
      <c r="G105" s="44">
        <f t="shared" si="0"/>
        <v>576</v>
      </c>
      <c r="L105" s="16"/>
      <c r="M105" s="16"/>
    </row>
    <row r="106" spans="1:13" ht="20.100000000000001" customHeight="1" x14ac:dyDescent="0.25">
      <c r="A106" s="83"/>
      <c r="B106" s="83"/>
      <c r="C106" s="84"/>
      <c r="D106" s="85">
        <f>SUM(D103:D105)</f>
        <v>3</v>
      </c>
      <c r="E106" s="38"/>
      <c r="F106" s="44"/>
      <c r="G106" s="44"/>
      <c r="L106" s="16"/>
      <c r="M106" s="16"/>
    </row>
    <row r="107" spans="1:13" ht="20.100000000000001" customHeight="1" x14ac:dyDescent="0.2">
      <c r="A107" s="83" t="s">
        <v>172</v>
      </c>
      <c r="B107" s="83">
        <v>2200065395</v>
      </c>
      <c r="C107" s="84" t="s">
        <v>173</v>
      </c>
      <c r="D107" s="83">
        <v>1</v>
      </c>
      <c r="E107" s="38"/>
      <c r="F107" s="44">
        <v>576</v>
      </c>
      <c r="G107" s="44">
        <f t="shared" ref="G107:G108" si="1">D107*F107</f>
        <v>576</v>
      </c>
      <c r="L107" s="16"/>
      <c r="M107" s="16"/>
    </row>
    <row r="108" spans="1:13" ht="20.100000000000001" customHeight="1" x14ac:dyDescent="0.2">
      <c r="A108" s="83" t="s">
        <v>174</v>
      </c>
      <c r="B108" s="83">
        <v>2200065394</v>
      </c>
      <c r="C108" s="84" t="s">
        <v>175</v>
      </c>
      <c r="D108" s="83">
        <v>1</v>
      </c>
      <c r="E108" s="38"/>
      <c r="F108" s="44">
        <v>576</v>
      </c>
      <c r="G108" s="44">
        <f t="shared" si="1"/>
        <v>576</v>
      </c>
      <c r="L108" s="16"/>
      <c r="M108" s="16"/>
    </row>
    <row r="109" spans="1:13" ht="20.100000000000001" customHeight="1" x14ac:dyDescent="0.25">
      <c r="A109" s="83"/>
      <c r="B109" s="83"/>
      <c r="C109" s="84"/>
      <c r="D109" s="85">
        <f>SUM(D107:D108)</f>
        <v>2</v>
      </c>
      <c r="E109" s="38"/>
      <c r="F109" s="44"/>
      <c r="G109" s="44"/>
      <c r="L109" s="16"/>
      <c r="M109" s="16"/>
    </row>
    <row r="110" spans="1:13" ht="20.100000000000001" customHeight="1" x14ac:dyDescent="0.2">
      <c r="A110" s="80" t="s">
        <v>176</v>
      </c>
      <c r="B110" s="77">
        <v>2200018926</v>
      </c>
      <c r="C110" s="86" t="s">
        <v>177</v>
      </c>
      <c r="D110" s="77">
        <v>2</v>
      </c>
      <c r="E110" s="38"/>
      <c r="F110" s="44">
        <v>36</v>
      </c>
      <c r="G110" s="44">
        <f t="shared" ref="G110:G171" si="2">D110*F110</f>
        <v>72</v>
      </c>
      <c r="L110" s="16"/>
      <c r="M110" s="16"/>
    </row>
    <row r="111" spans="1:13" ht="20.100000000000001" customHeight="1" x14ac:dyDescent="0.2">
      <c r="A111" s="80" t="s">
        <v>178</v>
      </c>
      <c r="B111" s="80" t="s">
        <v>356</v>
      </c>
      <c r="C111" s="86" t="s">
        <v>357</v>
      </c>
      <c r="D111" s="87">
        <v>2</v>
      </c>
      <c r="E111" s="38"/>
      <c r="F111" s="44">
        <v>36</v>
      </c>
      <c r="G111" s="44">
        <f t="shared" si="2"/>
        <v>72</v>
      </c>
      <c r="L111" s="16"/>
      <c r="M111" s="16"/>
    </row>
    <row r="112" spans="1:13" ht="20.100000000000001" customHeight="1" x14ac:dyDescent="0.2">
      <c r="A112" s="80" t="s">
        <v>358</v>
      </c>
      <c r="B112" s="80">
        <v>2200018447</v>
      </c>
      <c r="C112" s="86" t="s">
        <v>179</v>
      </c>
      <c r="D112" s="87">
        <v>2</v>
      </c>
      <c r="E112" s="38"/>
      <c r="F112" s="44">
        <v>36</v>
      </c>
      <c r="G112" s="44">
        <f t="shared" si="2"/>
        <v>72</v>
      </c>
      <c r="L112" s="16"/>
      <c r="M112" s="16"/>
    </row>
    <row r="113" spans="1:13" ht="20.100000000000001" customHeight="1" x14ac:dyDescent="0.2">
      <c r="A113" s="80" t="s">
        <v>359</v>
      </c>
      <c r="B113" s="80">
        <v>210734230</v>
      </c>
      <c r="C113" s="86" t="s">
        <v>360</v>
      </c>
      <c r="D113" s="87">
        <v>1</v>
      </c>
      <c r="E113" s="38"/>
      <c r="F113" s="44">
        <v>36</v>
      </c>
      <c r="G113" s="44">
        <f t="shared" si="2"/>
        <v>36</v>
      </c>
      <c r="L113" s="16"/>
      <c r="M113" s="16"/>
    </row>
    <row r="114" spans="1:13" ht="20.100000000000001" customHeight="1" x14ac:dyDescent="0.2">
      <c r="A114" s="80" t="s">
        <v>359</v>
      </c>
      <c r="B114" s="80">
        <v>211038897</v>
      </c>
      <c r="C114" s="86" t="s">
        <v>360</v>
      </c>
      <c r="D114" s="87">
        <v>1</v>
      </c>
      <c r="E114" s="38"/>
      <c r="F114" s="44">
        <v>36</v>
      </c>
      <c r="G114" s="44">
        <f t="shared" si="2"/>
        <v>36</v>
      </c>
      <c r="L114" s="16"/>
      <c r="M114" s="16"/>
    </row>
    <row r="115" spans="1:13" ht="20.100000000000001" customHeight="1" x14ac:dyDescent="0.2">
      <c r="A115" s="80" t="s">
        <v>361</v>
      </c>
      <c r="B115" s="80">
        <v>211038898</v>
      </c>
      <c r="C115" s="86" t="s">
        <v>362</v>
      </c>
      <c r="D115" s="87">
        <v>2</v>
      </c>
      <c r="E115" s="38"/>
      <c r="F115" s="44">
        <v>36</v>
      </c>
      <c r="G115" s="44">
        <f t="shared" si="2"/>
        <v>72</v>
      </c>
      <c r="L115" s="16"/>
      <c r="M115" s="16"/>
    </row>
    <row r="116" spans="1:13" ht="20.100000000000001" customHeight="1" x14ac:dyDescent="0.2">
      <c r="A116" s="80" t="s">
        <v>180</v>
      </c>
      <c r="B116" s="80" t="s">
        <v>363</v>
      </c>
      <c r="C116" s="86" t="s">
        <v>364</v>
      </c>
      <c r="D116" s="87">
        <v>2</v>
      </c>
      <c r="E116" s="38"/>
      <c r="F116" s="44">
        <v>36</v>
      </c>
      <c r="G116" s="44">
        <f t="shared" si="2"/>
        <v>72</v>
      </c>
      <c r="L116" s="16"/>
      <c r="M116" s="16"/>
    </row>
    <row r="117" spans="1:13" ht="20.100000000000001" customHeight="1" x14ac:dyDescent="0.2">
      <c r="A117" s="80" t="s">
        <v>181</v>
      </c>
      <c r="B117" s="80" t="s">
        <v>365</v>
      </c>
      <c r="C117" s="86" t="s">
        <v>182</v>
      </c>
      <c r="D117" s="87">
        <v>2</v>
      </c>
      <c r="E117" s="38"/>
      <c r="F117" s="44">
        <v>36</v>
      </c>
      <c r="G117" s="44">
        <f t="shared" si="2"/>
        <v>72</v>
      </c>
      <c r="L117" s="16"/>
      <c r="M117" s="16"/>
    </row>
    <row r="118" spans="1:13" ht="20.100000000000001" customHeight="1" x14ac:dyDescent="0.2">
      <c r="A118" s="80" t="s">
        <v>366</v>
      </c>
      <c r="B118" s="80" t="s">
        <v>365</v>
      </c>
      <c r="C118" s="86" t="s">
        <v>183</v>
      </c>
      <c r="D118" s="87">
        <v>2</v>
      </c>
      <c r="E118" s="38"/>
      <c r="F118" s="44">
        <v>36</v>
      </c>
      <c r="G118" s="44">
        <f t="shared" si="2"/>
        <v>72</v>
      </c>
      <c r="L118" s="16"/>
      <c r="M118" s="16"/>
    </row>
    <row r="119" spans="1:13" ht="20.100000000000001" customHeight="1" x14ac:dyDescent="0.2">
      <c r="A119" s="80" t="s">
        <v>367</v>
      </c>
      <c r="B119" s="80" t="s">
        <v>368</v>
      </c>
      <c r="C119" s="86" t="s">
        <v>184</v>
      </c>
      <c r="D119" s="87">
        <v>2</v>
      </c>
      <c r="E119" s="38"/>
      <c r="F119" s="44">
        <v>36</v>
      </c>
      <c r="G119" s="44">
        <f t="shared" si="2"/>
        <v>72</v>
      </c>
      <c r="L119" s="16"/>
      <c r="M119" s="16"/>
    </row>
    <row r="120" spans="1:13" ht="20.100000000000001" customHeight="1" x14ac:dyDescent="0.2">
      <c r="A120" s="80" t="s">
        <v>185</v>
      </c>
      <c r="B120" s="80" t="s">
        <v>186</v>
      </c>
      <c r="C120" s="86" t="s">
        <v>187</v>
      </c>
      <c r="D120" s="87">
        <v>2</v>
      </c>
      <c r="E120" s="38"/>
      <c r="F120" s="44">
        <v>36</v>
      </c>
      <c r="G120" s="44">
        <f t="shared" si="2"/>
        <v>72</v>
      </c>
      <c r="L120" s="16"/>
      <c r="M120" s="16"/>
    </row>
    <row r="121" spans="1:13" ht="20.100000000000001" customHeight="1" x14ac:dyDescent="0.2">
      <c r="A121" s="80" t="s">
        <v>188</v>
      </c>
      <c r="B121" s="80">
        <v>2200008318</v>
      </c>
      <c r="C121" s="86" t="s">
        <v>189</v>
      </c>
      <c r="D121" s="87">
        <v>2</v>
      </c>
      <c r="E121" s="38"/>
      <c r="F121" s="44">
        <v>36</v>
      </c>
      <c r="G121" s="44">
        <f t="shared" si="2"/>
        <v>72</v>
      </c>
      <c r="L121" s="16"/>
      <c r="M121" s="16"/>
    </row>
    <row r="122" spans="1:13" ht="20.100000000000001" customHeight="1" x14ac:dyDescent="0.2">
      <c r="A122" s="80" t="s">
        <v>198</v>
      </c>
      <c r="B122" s="80">
        <v>2200028230</v>
      </c>
      <c r="C122" s="86" t="s">
        <v>369</v>
      </c>
      <c r="D122" s="87">
        <v>2</v>
      </c>
      <c r="E122" s="38"/>
      <c r="F122" s="44">
        <v>36</v>
      </c>
      <c r="G122" s="44">
        <f t="shared" si="2"/>
        <v>72</v>
      </c>
      <c r="L122" s="16"/>
      <c r="M122" s="16"/>
    </row>
    <row r="123" spans="1:13" ht="20.100000000000001" customHeight="1" x14ac:dyDescent="0.25">
      <c r="A123" s="80"/>
      <c r="B123" s="80"/>
      <c r="C123" s="86"/>
      <c r="D123" s="88">
        <f>SUM(D110:D122)</f>
        <v>24</v>
      </c>
      <c r="E123" s="38"/>
      <c r="F123" s="44"/>
      <c r="G123" s="44"/>
      <c r="L123" s="16"/>
      <c r="M123" s="16"/>
    </row>
    <row r="124" spans="1:13" ht="20.100000000000001" customHeight="1" x14ac:dyDescent="0.2">
      <c r="A124" s="80" t="s">
        <v>370</v>
      </c>
      <c r="B124" s="80">
        <v>2100004807</v>
      </c>
      <c r="C124" s="86" t="s">
        <v>371</v>
      </c>
      <c r="D124" s="87">
        <v>1</v>
      </c>
      <c r="E124" s="38"/>
      <c r="F124" s="44">
        <v>36</v>
      </c>
      <c r="G124" s="44">
        <f t="shared" si="2"/>
        <v>36</v>
      </c>
      <c r="L124" s="16"/>
      <c r="M124" s="16"/>
    </row>
    <row r="125" spans="1:13" ht="20.100000000000001" customHeight="1" x14ac:dyDescent="0.2">
      <c r="A125" s="80" t="s">
        <v>190</v>
      </c>
      <c r="B125" s="80">
        <v>2100010641</v>
      </c>
      <c r="C125" s="86" t="s">
        <v>372</v>
      </c>
      <c r="D125" s="87">
        <v>1</v>
      </c>
      <c r="E125" s="38"/>
      <c r="F125" s="44">
        <v>36</v>
      </c>
      <c r="G125" s="44">
        <f t="shared" si="2"/>
        <v>36</v>
      </c>
      <c r="L125" s="16"/>
      <c r="M125" s="16"/>
    </row>
    <row r="126" spans="1:13" ht="20.100000000000001" customHeight="1" x14ac:dyDescent="0.2">
      <c r="A126" s="80" t="s">
        <v>191</v>
      </c>
      <c r="B126" s="80">
        <v>2100017399</v>
      </c>
      <c r="C126" s="86" t="s">
        <v>373</v>
      </c>
      <c r="D126" s="87">
        <v>1</v>
      </c>
      <c r="E126" s="38"/>
      <c r="F126" s="44">
        <v>36</v>
      </c>
      <c r="G126" s="44">
        <f t="shared" si="2"/>
        <v>36</v>
      </c>
      <c r="L126" s="16"/>
      <c r="M126" s="16"/>
    </row>
    <row r="127" spans="1:13" ht="20.100000000000001" customHeight="1" x14ac:dyDescent="0.2">
      <c r="A127" s="80" t="s">
        <v>192</v>
      </c>
      <c r="B127" s="80">
        <v>2200080204</v>
      </c>
      <c r="C127" s="86" t="s">
        <v>374</v>
      </c>
      <c r="D127" s="87">
        <v>0</v>
      </c>
      <c r="E127" s="38"/>
      <c r="F127" s="44">
        <v>36</v>
      </c>
      <c r="G127" s="44">
        <f t="shared" si="2"/>
        <v>0</v>
      </c>
      <c r="L127" s="16"/>
      <c r="M127" s="16"/>
    </row>
    <row r="128" spans="1:13" ht="20.100000000000001" customHeight="1" x14ac:dyDescent="0.2">
      <c r="A128" s="80" t="s">
        <v>193</v>
      </c>
      <c r="B128" s="80">
        <v>2200112005</v>
      </c>
      <c r="C128" s="86" t="s">
        <v>375</v>
      </c>
      <c r="D128" s="87">
        <v>1</v>
      </c>
      <c r="E128" s="38"/>
      <c r="F128" s="44">
        <v>36</v>
      </c>
      <c r="G128" s="44">
        <f t="shared" si="2"/>
        <v>36</v>
      </c>
      <c r="L128" s="16"/>
      <c r="M128" s="16"/>
    </row>
    <row r="129" spans="1:13" ht="20.100000000000001" customHeight="1" x14ac:dyDescent="0.2">
      <c r="A129" s="80" t="s">
        <v>194</v>
      </c>
      <c r="B129" s="80">
        <v>2200061200</v>
      </c>
      <c r="C129" s="86" t="s">
        <v>376</v>
      </c>
      <c r="D129" s="87">
        <v>1</v>
      </c>
      <c r="E129" s="38"/>
      <c r="F129" s="44">
        <v>36</v>
      </c>
      <c r="G129" s="44">
        <f t="shared" si="2"/>
        <v>36</v>
      </c>
      <c r="L129" s="16"/>
      <c r="M129" s="16"/>
    </row>
    <row r="130" spans="1:13" ht="20.100000000000001" customHeight="1" x14ac:dyDescent="0.2">
      <c r="A130" s="80" t="s">
        <v>195</v>
      </c>
      <c r="B130" s="80">
        <v>2200064810</v>
      </c>
      <c r="C130" s="86" t="s">
        <v>377</v>
      </c>
      <c r="D130" s="87">
        <v>1</v>
      </c>
      <c r="E130" s="38"/>
      <c r="F130" s="44">
        <v>36</v>
      </c>
      <c r="G130" s="44">
        <f t="shared" si="2"/>
        <v>36</v>
      </c>
      <c r="L130" s="16"/>
      <c r="M130" s="16"/>
    </row>
    <row r="131" spans="1:13" ht="20.100000000000001" customHeight="1" x14ac:dyDescent="0.2">
      <c r="A131" s="80" t="s">
        <v>196</v>
      </c>
      <c r="B131" s="80">
        <v>2200044159</v>
      </c>
      <c r="C131" s="86" t="s">
        <v>378</v>
      </c>
      <c r="D131" s="87">
        <v>2</v>
      </c>
      <c r="E131" s="38"/>
      <c r="F131" s="44">
        <v>36</v>
      </c>
      <c r="G131" s="44">
        <f t="shared" si="2"/>
        <v>72</v>
      </c>
      <c r="L131" s="16"/>
      <c r="M131" s="16"/>
    </row>
    <row r="132" spans="1:13" ht="20.100000000000001" customHeight="1" x14ac:dyDescent="0.2">
      <c r="A132" s="80" t="s">
        <v>185</v>
      </c>
      <c r="B132" s="80">
        <v>2200025060</v>
      </c>
      <c r="C132" s="86" t="s">
        <v>379</v>
      </c>
      <c r="D132" s="87">
        <v>1</v>
      </c>
      <c r="E132" s="38"/>
      <c r="F132" s="44">
        <v>36</v>
      </c>
      <c r="G132" s="44">
        <f t="shared" si="2"/>
        <v>36</v>
      </c>
      <c r="L132" s="16"/>
      <c r="M132" s="16"/>
    </row>
    <row r="133" spans="1:13" ht="20.100000000000001" customHeight="1" x14ac:dyDescent="0.2">
      <c r="A133" s="80" t="s">
        <v>188</v>
      </c>
      <c r="B133" s="80">
        <v>2200040563</v>
      </c>
      <c r="C133" s="86" t="s">
        <v>197</v>
      </c>
      <c r="D133" s="87">
        <v>1</v>
      </c>
      <c r="E133" s="38"/>
      <c r="F133" s="44">
        <v>36</v>
      </c>
      <c r="G133" s="44">
        <f t="shared" si="2"/>
        <v>36</v>
      </c>
      <c r="L133" s="16"/>
      <c r="M133" s="16"/>
    </row>
    <row r="134" spans="1:13" ht="20.100000000000001" customHeight="1" x14ac:dyDescent="0.2">
      <c r="A134" s="80" t="s">
        <v>198</v>
      </c>
      <c r="B134" s="80">
        <v>2100081745</v>
      </c>
      <c r="C134" s="86" t="s">
        <v>199</v>
      </c>
      <c r="D134" s="87">
        <v>1</v>
      </c>
      <c r="E134" s="38"/>
      <c r="F134" s="44">
        <v>36</v>
      </c>
      <c r="G134" s="44">
        <f t="shared" si="2"/>
        <v>36</v>
      </c>
      <c r="L134" s="16"/>
      <c r="M134" s="16"/>
    </row>
    <row r="135" spans="1:13" ht="20.100000000000001" customHeight="1" x14ac:dyDescent="0.25">
      <c r="A135" s="80"/>
      <c r="B135" s="80"/>
      <c r="C135" s="86"/>
      <c r="D135" s="88">
        <f>SUM(D124:D134)</f>
        <v>11</v>
      </c>
      <c r="E135" s="38"/>
      <c r="F135" s="44"/>
      <c r="G135" s="44">
        <f t="shared" si="2"/>
        <v>0</v>
      </c>
      <c r="L135" s="16"/>
      <c r="M135" s="16"/>
    </row>
    <row r="136" spans="1:13" ht="20.100000000000001" customHeight="1" x14ac:dyDescent="0.2">
      <c r="A136" s="89" t="s">
        <v>200</v>
      </c>
      <c r="B136" s="80">
        <v>2100038727</v>
      </c>
      <c r="C136" s="86" t="s">
        <v>380</v>
      </c>
      <c r="D136" s="87">
        <v>10</v>
      </c>
      <c r="E136" s="38"/>
      <c r="F136" s="44">
        <v>48</v>
      </c>
      <c r="G136" s="44">
        <f t="shared" si="2"/>
        <v>480</v>
      </c>
      <c r="L136" s="16"/>
      <c r="M136" s="16"/>
    </row>
    <row r="137" spans="1:13" ht="20.100000000000001" customHeight="1" x14ac:dyDescent="0.2">
      <c r="A137" s="89" t="s">
        <v>201</v>
      </c>
      <c r="B137" s="80">
        <v>2100038807</v>
      </c>
      <c r="C137" s="86" t="s">
        <v>381</v>
      </c>
      <c r="D137" s="87">
        <v>10</v>
      </c>
      <c r="E137" s="38"/>
      <c r="F137" s="44">
        <v>48</v>
      </c>
      <c r="G137" s="44">
        <f t="shared" si="2"/>
        <v>480</v>
      </c>
      <c r="L137" s="16"/>
      <c r="M137" s="16"/>
    </row>
    <row r="138" spans="1:13" ht="20.100000000000001" customHeight="1" x14ac:dyDescent="0.2">
      <c r="A138" s="89" t="s">
        <v>202</v>
      </c>
      <c r="B138" s="80">
        <v>200316799</v>
      </c>
      <c r="C138" s="86" t="s">
        <v>382</v>
      </c>
      <c r="D138" s="87">
        <v>10</v>
      </c>
      <c r="E138" s="38"/>
      <c r="F138" s="44">
        <v>48</v>
      </c>
      <c r="G138" s="44">
        <f t="shared" si="2"/>
        <v>480</v>
      </c>
      <c r="L138" s="16"/>
      <c r="M138" s="16"/>
    </row>
    <row r="139" spans="1:13" ht="20.100000000000001" customHeight="1" x14ac:dyDescent="0.2">
      <c r="A139" s="89" t="s">
        <v>203</v>
      </c>
      <c r="B139" s="80">
        <v>2100038807</v>
      </c>
      <c r="C139" s="86" t="s">
        <v>383</v>
      </c>
      <c r="D139" s="87">
        <v>9</v>
      </c>
      <c r="E139" s="38"/>
      <c r="F139" s="44">
        <v>48</v>
      </c>
      <c r="G139" s="44">
        <f t="shared" si="2"/>
        <v>432</v>
      </c>
      <c r="L139" s="16"/>
      <c r="M139" s="16"/>
    </row>
    <row r="140" spans="1:13" ht="20.100000000000001" customHeight="1" x14ac:dyDescent="0.2">
      <c r="A140" s="89" t="s">
        <v>203</v>
      </c>
      <c r="B140" s="80">
        <v>200316800</v>
      </c>
      <c r="C140" s="86" t="s">
        <v>383</v>
      </c>
      <c r="D140" s="87">
        <v>1</v>
      </c>
      <c r="E140" s="38"/>
      <c r="F140" s="44">
        <v>48</v>
      </c>
      <c r="G140" s="44">
        <f t="shared" si="2"/>
        <v>48</v>
      </c>
      <c r="L140" s="16"/>
      <c r="M140" s="16"/>
    </row>
    <row r="141" spans="1:13" ht="20.100000000000001" customHeight="1" x14ac:dyDescent="0.2">
      <c r="A141" s="89" t="s">
        <v>204</v>
      </c>
      <c r="B141" s="80">
        <v>200316801</v>
      </c>
      <c r="C141" s="86" t="s">
        <v>384</v>
      </c>
      <c r="D141" s="87">
        <v>10</v>
      </c>
      <c r="E141" s="38"/>
      <c r="F141" s="44">
        <v>48</v>
      </c>
      <c r="G141" s="44">
        <f t="shared" si="2"/>
        <v>480</v>
      </c>
      <c r="L141" s="16"/>
      <c r="M141" s="16"/>
    </row>
    <row r="142" spans="1:13" ht="20.100000000000001" customHeight="1" x14ac:dyDescent="0.2">
      <c r="A142" s="89" t="s">
        <v>205</v>
      </c>
      <c r="B142" s="80">
        <v>200316801</v>
      </c>
      <c r="C142" s="86" t="s">
        <v>385</v>
      </c>
      <c r="D142" s="87">
        <v>1</v>
      </c>
      <c r="E142" s="38"/>
      <c r="F142" s="44">
        <v>48</v>
      </c>
      <c r="G142" s="44">
        <f t="shared" si="2"/>
        <v>48</v>
      </c>
      <c r="L142" s="16"/>
      <c r="M142" s="16"/>
    </row>
    <row r="143" spans="1:13" ht="20.100000000000001" customHeight="1" x14ac:dyDescent="0.2">
      <c r="A143" s="89" t="s">
        <v>205</v>
      </c>
      <c r="B143" s="80">
        <v>2300020672</v>
      </c>
      <c r="C143" s="86" t="s">
        <v>385</v>
      </c>
      <c r="D143" s="87">
        <v>9</v>
      </c>
      <c r="E143" s="38"/>
      <c r="F143" s="44">
        <v>48</v>
      </c>
      <c r="G143" s="44">
        <f t="shared" si="2"/>
        <v>432</v>
      </c>
      <c r="L143" s="16"/>
      <c r="M143" s="16"/>
    </row>
    <row r="144" spans="1:13" ht="20.100000000000001" customHeight="1" x14ac:dyDescent="0.2">
      <c r="A144" s="89" t="s">
        <v>206</v>
      </c>
      <c r="B144" s="80">
        <v>220344114</v>
      </c>
      <c r="C144" s="86" t="s">
        <v>386</v>
      </c>
      <c r="D144" s="87">
        <v>2</v>
      </c>
      <c r="E144" s="38"/>
      <c r="F144" s="44">
        <v>48</v>
      </c>
      <c r="G144" s="44">
        <f t="shared" si="2"/>
        <v>96</v>
      </c>
      <c r="L144" s="16"/>
      <c r="M144" s="16"/>
    </row>
    <row r="145" spans="1:13" ht="20.100000000000001" customHeight="1" x14ac:dyDescent="0.2">
      <c r="A145" s="89" t="s">
        <v>206</v>
      </c>
      <c r="B145" s="80">
        <v>201023241</v>
      </c>
      <c r="C145" s="86" t="s">
        <v>386</v>
      </c>
      <c r="D145" s="87">
        <v>7</v>
      </c>
      <c r="E145" s="38"/>
      <c r="F145" s="44">
        <v>48</v>
      </c>
      <c r="G145" s="44">
        <f t="shared" si="2"/>
        <v>336</v>
      </c>
      <c r="L145" s="16"/>
      <c r="M145" s="16"/>
    </row>
    <row r="146" spans="1:13" ht="20.100000000000001" customHeight="1" x14ac:dyDescent="0.2">
      <c r="A146" s="89" t="s">
        <v>206</v>
      </c>
      <c r="B146" s="80">
        <v>2300004184</v>
      </c>
      <c r="C146" s="86" t="s">
        <v>386</v>
      </c>
      <c r="D146" s="87">
        <v>1</v>
      </c>
      <c r="E146" s="38"/>
      <c r="F146" s="44">
        <v>48</v>
      </c>
      <c r="G146" s="44">
        <f t="shared" si="2"/>
        <v>48</v>
      </c>
      <c r="L146" s="16"/>
      <c r="M146" s="16"/>
    </row>
    <row r="147" spans="1:13" ht="20.100000000000001" customHeight="1" x14ac:dyDescent="0.2">
      <c r="A147" s="89" t="s">
        <v>207</v>
      </c>
      <c r="B147" s="80">
        <v>2200100917</v>
      </c>
      <c r="C147" s="86" t="s">
        <v>387</v>
      </c>
      <c r="D147" s="87">
        <v>9</v>
      </c>
      <c r="E147" s="38"/>
      <c r="F147" s="44">
        <v>48</v>
      </c>
      <c r="G147" s="44">
        <f t="shared" si="2"/>
        <v>432</v>
      </c>
      <c r="L147" s="16"/>
      <c r="M147" s="16"/>
    </row>
    <row r="148" spans="1:13" ht="20.100000000000001" customHeight="1" x14ac:dyDescent="0.2">
      <c r="A148" s="89" t="s">
        <v>207</v>
      </c>
      <c r="B148" s="80">
        <v>220344114</v>
      </c>
      <c r="C148" s="86" t="s">
        <v>387</v>
      </c>
      <c r="D148" s="87">
        <v>1</v>
      </c>
      <c r="E148" s="38"/>
      <c r="F148" s="44">
        <v>48</v>
      </c>
      <c r="G148" s="44">
        <f t="shared" si="2"/>
        <v>48</v>
      </c>
      <c r="L148" s="16"/>
      <c r="M148" s="16"/>
    </row>
    <row r="149" spans="1:13" ht="20.100000000000001" customHeight="1" x14ac:dyDescent="0.2">
      <c r="A149" s="89" t="s">
        <v>208</v>
      </c>
      <c r="B149" s="80">
        <v>200316805</v>
      </c>
      <c r="C149" s="86" t="s">
        <v>388</v>
      </c>
      <c r="D149" s="87">
        <v>9</v>
      </c>
      <c r="E149" s="38"/>
      <c r="F149" s="44">
        <v>48</v>
      </c>
      <c r="G149" s="44">
        <f t="shared" si="2"/>
        <v>432</v>
      </c>
      <c r="L149" s="16"/>
      <c r="M149" s="16"/>
    </row>
    <row r="150" spans="1:13" ht="20.100000000000001" customHeight="1" x14ac:dyDescent="0.2">
      <c r="A150" s="89" t="s">
        <v>209</v>
      </c>
      <c r="B150" s="80">
        <v>220316806</v>
      </c>
      <c r="C150" s="86" t="s">
        <v>389</v>
      </c>
      <c r="D150" s="87">
        <v>10</v>
      </c>
      <c r="E150" s="38"/>
      <c r="F150" s="44">
        <v>48</v>
      </c>
      <c r="G150" s="44">
        <f t="shared" si="2"/>
        <v>480</v>
      </c>
      <c r="L150" s="16"/>
      <c r="M150" s="16"/>
    </row>
    <row r="151" spans="1:13" ht="20.100000000000001" customHeight="1" x14ac:dyDescent="0.2">
      <c r="A151" s="89" t="s">
        <v>210</v>
      </c>
      <c r="B151" s="57">
        <v>220316806</v>
      </c>
      <c r="C151" s="86" t="s">
        <v>211</v>
      </c>
      <c r="D151" s="87">
        <v>9</v>
      </c>
      <c r="E151" s="38"/>
      <c r="F151" s="44">
        <v>48</v>
      </c>
      <c r="G151" s="44">
        <f t="shared" si="2"/>
        <v>432</v>
      </c>
      <c r="L151" s="16"/>
      <c r="M151" s="16"/>
    </row>
    <row r="152" spans="1:13" ht="20.100000000000001" customHeight="1" x14ac:dyDescent="0.2">
      <c r="A152" s="98" t="s">
        <v>390</v>
      </c>
      <c r="B152" s="101">
        <v>2100038807</v>
      </c>
      <c r="C152" s="86" t="s">
        <v>391</v>
      </c>
      <c r="D152" s="87">
        <v>3</v>
      </c>
      <c r="E152" s="38"/>
      <c r="F152" s="44">
        <v>48</v>
      </c>
      <c r="G152" s="44">
        <f t="shared" si="2"/>
        <v>144</v>
      </c>
      <c r="L152" s="16"/>
      <c r="M152" s="16"/>
    </row>
    <row r="153" spans="1:13" ht="20.100000000000001" customHeight="1" x14ac:dyDescent="0.25">
      <c r="A153" s="98"/>
      <c r="B153" s="101"/>
      <c r="C153" s="86"/>
      <c r="D153" s="88">
        <f>SUM(D136:D152)</f>
        <v>111</v>
      </c>
      <c r="E153" s="38"/>
      <c r="F153" s="44"/>
      <c r="G153" s="44"/>
      <c r="L153" s="16"/>
      <c r="M153" s="16"/>
    </row>
    <row r="154" spans="1:13" ht="20.100000000000001" customHeight="1" x14ac:dyDescent="0.2">
      <c r="A154" s="80" t="s">
        <v>212</v>
      </c>
      <c r="B154" s="80">
        <v>2100022697</v>
      </c>
      <c r="C154" s="86" t="s">
        <v>392</v>
      </c>
      <c r="D154" s="87">
        <v>2</v>
      </c>
      <c r="E154" s="38"/>
      <c r="F154" s="44">
        <v>48</v>
      </c>
      <c r="G154" s="44">
        <f t="shared" si="2"/>
        <v>96</v>
      </c>
      <c r="L154" s="16"/>
      <c r="M154" s="16"/>
    </row>
    <row r="155" spans="1:13" ht="20.100000000000001" customHeight="1" x14ac:dyDescent="0.2">
      <c r="A155" s="80" t="s">
        <v>213</v>
      </c>
      <c r="B155" s="80">
        <v>2100022698</v>
      </c>
      <c r="C155" s="86" t="s">
        <v>393</v>
      </c>
      <c r="D155" s="87">
        <v>2</v>
      </c>
      <c r="E155" s="38"/>
      <c r="F155" s="44">
        <v>48</v>
      </c>
      <c r="G155" s="44">
        <f t="shared" si="2"/>
        <v>96</v>
      </c>
      <c r="L155" s="16"/>
      <c r="M155" s="16"/>
    </row>
    <row r="156" spans="1:13" ht="20.100000000000001" customHeight="1" x14ac:dyDescent="0.2">
      <c r="A156" s="80" t="s">
        <v>214</v>
      </c>
      <c r="B156" s="80">
        <v>2100028611</v>
      </c>
      <c r="C156" s="86" t="s">
        <v>215</v>
      </c>
      <c r="D156" s="87">
        <v>0</v>
      </c>
      <c r="E156" s="38"/>
      <c r="F156" s="44">
        <v>48</v>
      </c>
      <c r="G156" s="44">
        <f t="shared" si="2"/>
        <v>0</v>
      </c>
      <c r="L156" s="16"/>
      <c r="M156" s="16"/>
    </row>
    <row r="157" spans="1:13" ht="20.100000000000001" customHeight="1" x14ac:dyDescent="0.2">
      <c r="A157" s="80" t="s">
        <v>216</v>
      </c>
      <c r="B157" s="80" t="s">
        <v>217</v>
      </c>
      <c r="C157" s="86" t="s">
        <v>218</v>
      </c>
      <c r="D157" s="87">
        <v>2</v>
      </c>
      <c r="E157" s="38"/>
      <c r="F157" s="44">
        <v>48</v>
      </c>
      <c r="G157" s="44">
        <f t="shared" si="2"/>
        <v>96</v>
      </c>
      <c r="L157" s="16"/>
      <c r="M157" s="16"/>
    </row>
    <row r="158" spans="1:13" ht="20.100000000000001" customHeight="1" x14ac:dyDescent="0.2">
      <c r="A158" s="80" t="s">
        <v>219</v>
      </c>
      <c r="B158" s="80">
        <v>2100010645</v>
      </c>
      <c r="C158" s="86" t="s">
        <v>220</v>
      </c>
      <c r="D158" s="87">
        <v>2</v>
      </c>
      <c r="E158" s="38"/>
      <c r="F158" s="44">
        <v>48</v>
      </c>
      <c r="G158" s="44">
        <f t="shared" si="2"/>
        <v>96</v>
      </c>
      <c r="L158" s="16"/>
      <c r="M158" s="16"/>
    </row>
    <row r="159" spans="1:13" ht="20.100000000000001" customHeight="1" x14ac:dyDescent="0.2">
      <c r="A159" s="80">
        <v>50102120</v>
      </c>
      <c r="B159" s="80">
        <v>2100007516</v>
      </c>
      <c r="C159" s="86" t="s">
        <v>221</v>
      </c>
      <c r="D159" s="87">
        <v>2</v>
      </c>
      <c r="E159" s="38"/>
      <c r="F159" s="44">
        <v>48</v>
      </c>
      <c r="G159" s="44">
        <f t="shared" si="2"/>
        <v>96</v>
      </c>
      <c r="L159" s="16"/>
      <c r="M159" s="16"/>
    </row>
    <row r="160" spans="1:13" ht="20.100000000000001" customHeight="1" x14ac:dyDescent="0.2">
      <c r="A160" s="80" t="s">
        <v>222</v>
      </c>
      <c r="B160" s="80" t="s">
        <v>223</v>
      </c>
      <c r="C160" s="86" t="s">
        <v>394</v>
      </c>
      <c r="D160" s="87">
        <v>2</v>
      </c>
      <c r="E160" s="38"/>
      <c r="F160" s="44">
        <v>48</v>
      </c>
      <c r="G160" s="44">
        <f t="shared" si="2"/>
        <v>96</v>
      </c>
      <c r="L160" s="16"/>
      <c r="M160" s="16"/>
    </row>
    <row r="161" spans="1:13" ht="20.100000000000001" customHeight="1" x14ac:dyDescent="0.2">
      <c r="A161" s="80">
        <v>50102124</v>
      </c>
      <c r="B161" s="80" t="s">
        <v>224</v>
      </c>
      <c r="C161" s="86" t="s">
        <v>395</v>
      </c>
      <c r="D161" s="87">
        <v>2</v>
      </c>
      <c r="E161" s="38"/>
      <c r="F161" s="44">
        <v>48</v>
      </c>
      <c r="G161" s="44">
        <f t="shared" si="2"/>
        <v>96</v>
      </c>
      <c r="L161" s="16"/>
      <c r="M161" s="16"/>
    </row>
    <row r="162" spans="1:13" ht="20.100000000000001" customHeight="1" x14ac:dyDescent="0.2">
      <c r="A162" s="80" t="s">
        <v>225</v>
      </c>
      <c r="B162" s="80">
        <v>2100023365</v>
      </c>
      <c r="C162" s="86" t="s">
        <v>396</v>
      </c>
      <c r="D162" s="87">
        <v>2</v>
      </c>
      <c r="E162" s="38"/>
      <c r="F162" s="44">
        <v>48</v>
      </c>
      <c r="G162" s="44">
        <f t="shared" si="2"/>
        <v>96</v>
      </c>
      <c r="L162" s="16"/>
      <c r="M162" s="16"/>
    </row>
    <row r="163" spans="1:13" ht="20.100000000000001" customHeight="1" x14ac:dyDescent="0.2">
      <c r="A163" s="80" t="s">
        <v>226</v>
      </c>
      <c r="B163" s="80">
        <v>2100007744</v>
      </c>
      <c r="C163" s="86" t="s">
        <v>227</v>
      </c>
      <c r="D163" s="87">
        <v>2</v>
      </c>
      <c r="E163" s="38"/>
      <c r="F163" s="44">
        <v>48</v>
      </c>
      <c r="G163" s="44">
        <f t="shared" si="2"/>
        <v>96</v>
      </c>
      <c r="L163" s="16"/>
      <c r="M163" s="16"/>
    </row>
    <row r="164" spans="1:13" ht="20.100000000000001" customHeight="1" x14ac:dyDescent="0.2">
      <c r="A164" s="80" t="s">
        <v>228</v>
      </c>
      <c r="B164" s="80">
        <v>2100010389</v>
      </c>
      <c r="C164" s="86" t="s">
        <v>229</v>
      </c>
      <c r="D164" s="87">
        <v>2</v>
      </c>
      <c r="E164" s="38"/>
      <c r="F164" s="44">
        <v>48</v>
      </c>
      <c r="G164" s="44">
        <f t="shared" si="2"/>
        <v>96</v>
      </c>
      <c r="L164" s="16"/>
      <c r="M164" s="16"/>
    </row>
    <row r="165" spans="1:13" ht="20.100000000000001" customHeight="1" x14ac:dyDescent="0.2">
      <c r="A165" s="80"/>
      <c r="B165" s="80"/>
      <c r="C165" s="86"/>
      <c r="D165" s="87"/>
      <c r="E165" s="38"/>
      <c r="F165" s="44"/>
      <c r="G165" s="44">
        <f t="shared" si="2"/>
        <v>0</v>
      </c>
      <c r="L165" s="16"/>
      <c r="M165" s="16"/>
    </row>
    <row r="166" spans="1:13" ht="20.100000000000001" customHeight="1" x14ac:dyDescent="0.2">
      <c r="A166" s="90">
        <v>185764</v>
      </c>
      <c r="B166" s="69">
        <v>210127379</v>
      </c>
      <c r="C166" s="91" t="s">
        <v>230</v>
      </c>
      <c r="D166" s="77">
        <v>2</v>
      </c>
      <c r="E166" s="38"/>
      <c r="F166" s="44">
        <v>25</v>
      </c>
      <c r="G166" s="44">
        <f t="shared" si="2"/>
        <v>50</v>
      </c>
      <c r="L166" s="16"/>
      <c r="M166" s="16"/>
    </row>
    <row r="167" spans="1:13" ht="20.100000000000001" customHeight="1" x14ac:dyDescent="0.2">
      <c r="A167" s="69" t="s">
        <v>231</v>
      </c>
      <c r="B167" s="69" t="s">
        <v>232</v>
      </c>
      <c r="C167" s="91" t="s">
        <v>233</v>
      </c>
      <c r="D167" s="77">
        <v>2</v>
      </c>
      <c r="E167" s="38"/>
      <c r="F167" s="44">
        <v>25</v>
      </c>
      <c r="G167" s="44">
        <f t="shared" si="2"/>
        <v>50</v>
      </c>
      <c r="L167" s="16"/>
      <c r="M167" s="16"/>
    </row>
    <row r="168" spans="1:13" ht="20.100000000000001" customHeight="1" x14ac:dyDescent="0.2">
      <c r="A168" s="90">
        <v>185768</v>
      </c>
      <c r="B168" s="69" t="s">
        <v>234</v>
      </c>
      <c r="C168" s="91" t="s">
        <v>235</v>
      </c>
      <c r="D168" s="77">
        <v>0</v>
      </c>
      <c r="E168" s="38"/>
      <c r="F168" s="44">
        <v>25</v>
      </c>
      <c r="G168" s="44">
        <f t="shared" si="2"/>
        <v>0</v>
      </c>
      <c r="L168" s="16"/>
      <c r="M168" s="16"/>
    </row>
    <row r="169" spans="1:13" ht="20.100000000000001" customHeight="1" x14ac:dyDescent="0.2">
      <c r="A169" s="90" t="s">
        <v>236</v>
      </c>
      <c r="B169" s="69" t="s">
        <v>237</v>
      </c>
      <c r="C169" s="91" t="s">
        <v>238</v>
      </c>
      <c r="D169" s="77">
        <v>2</v>
      </c>
      <c r="E169" s="38"/>
      <c r="F169" s="44">
        <v>25</v>
      </c>
      <c r="G169" s="44">
        <f t="shared" si="2"/>
        <v>50</v>
      </c>
      <c r="L169" s="16"/>
      <c r="M169" s="16"/>
    </row>
    <row r="170" spans="1:13" ht="20.100000000000001" customHeight="1" x14ac:dyDescent="0.2">
      <c r="A170" s="90" t="s">
        <v>239</v>
      </c>
      <c r="B170" s="69" t="s">
        <v>240</v>
      </c>
      <c r="C170" s="91" t="s">
        <v>241</v>
      </c>
      <c r="D170" s="77">
        <v>2</v>
      </c>
      <c r="E170" s="38"/>
      <c r="F170" s="44">
        <v>25</v>
      </c>
      <c r="G170" s="44">
        <f t="shared" si="2"/>
        <v>50</v>
      </c>
      <c r="L170" s="16"/>
      <c r="M170" s="16"/>
    </row>
    <row r="171" spans="1:13" ht="20.100000000000001" customHeight="1" x14ac:dyDescent="0.2">
      <c r="A171" s="90" t="s">
        <v>242</v>
      </c>
      <c r="B171" s="69" t="s">
        <v>243</v>
      </c>
      <c r="C171" s="91" t="s">
        <v>244</v>
      </c>
      <c r="D171" s="77">
        <v>2</v>
      </c>
      <c r="E171" s="38"/>
      <c r="F171" s="44">
        <v>25</v>
      </c>
      <c r="G171" s="44">
        <f t="shared" si="2"/>
        <v>50</v>
      </c>
      <c r="L171" s="16"/>
      <c r="M171" s="16"/>
    </row>
    <row r="172" spans="1:13" ht="20.100000000000001" customHeight="1" x14ac:dyDescent="0.25">
      <c r="A172" s="92"/>
      <c r="B172" s="93"/>
      <c r="C172" s="94"/>
      <c r="D172" s="66">
        <v>24</v>
      </c>
      <c r="E172" s="38"/>
      <c r="F172" s="44"/>
      <c r="G172" s="44"/>
      <c r="L172" s="16"/>
      <c r="M172" s="16"/>
    </row>
    <row r="173" spans="1:13" ht="20.100000000000001" customHeight="1" x14ac:dyDescent="0.2">
      <c r="A173" s="69">
        <v>359010</v>
      </c>
      <c r="B173" s="69" t="s">
        <v>407</v>
      </c>
      <c r="C173" s="64" t="s">
        <v>264</v>
      </c>
      <c r="D173" s="57">
        <v>1</v>
      </c>
      <c r="E173" s="38"/>
      <c r="F173" s="44">
        <v>720</v>
      </c>
      <c r="G173" s="44">
        <f t="shared" ref="G173" si="3">D173*F173</f>
        <v>720</v>
      </c>
      <c r="L173" s="16"/>
      <c r="M173" s="16"/>
    </row>
    <row r="174" spans="1:13" ht="20.100000000000001" customHeight="1" x14ac:dyDescent="0.25">
      <c r="B174" s="50"/>
      <c r="C174" s="51"/>
      <c r="D174" s="52"/>
      <c r="F174" s="45" t="s">
        <v>34</v>
      </c>
      <c r="G174" s="46">
        <f>SUM(G24:G173)</f>
        <v>42270</v>
      </c>
      <c r="L174" s="16"/>
      <c r="M174" s="16"/>
    </row>
    <row r="175" spans="1:13" ht="20.100000000000001" customHeight="1" x14ac:dyDescent="0.25">
      <c r="B175" s="50"/>
      <c r="C175" s="51"/>
      <c r="D175" s="53"/>
      <c r="F175" s="45" t="s">
        <v>35</v>
      </c>
      <c r="G175" s="46">
        <f>G174*0.12</f>
        <v>5072.3999999999996</v>
      </c>
      <c r="L175" s="16"/>
      <c r="M175" s="16"/>
    </row>
    <row r="176" spans="1:13" ht="20.100000000000001" customHeight="1" x14ac:dyDescent="0.25">
      <c r="B176" s="50"/>
      <c r="C176" s="51"/>
      <c r="D176" s="52"/>
      <c r="F176" s="45" t="s">
        <v>36</v>
      </c>
      <c r="G176" s="46">
        <f>SUM(G174:G175)</f>
        <v>47342.400000000001</v>
      </c>
      <c r="L176" s="16"/>
      <c r="M176" s="16"/>
    </row>
    <row r="177" spans="2:13" ht="20.100000000000001" customHeight="1" x14ac:dyDescent="0.25">
      <c r="B177" s="54"/>
      <c r="C177" s="51"/>
      <c r="L177" s="16"/>
      <c r="M177" s="16"/>
    </row>
    <row r="178" spans="2:13" ht="20.100000000000001" customHeight="1" x14ac:dyDescent="0.2">
      <c r="B178" s="19"/>
      <c r="C178" s="19"/>
      <c r="D178" s="56"/>
    </row>
    <row r="179" spans="2:13" ht="20.100000000000001" customHeight="1" x14ac:dyDescent="0.25">
      <c r="B179" s="108" t="s">
        <v>397</v>
      </c>
      <c r="C179" s="108"/>
      <c r="D179" s="56"/>
    </row>
    <row r="180" spans="2:13" ht="20.100000000000001" customHeight="1" x14ac:dyDescent="0.25">
      <c r="B180" s="95" t="s">
        <v>31</v>
      </c>
      <c r="C180" s="95" t="s">
        <v>40</v>
      </c>
      <c r="D180" s="56"/>
    </row>
    <row r="181" spans="2:13" ht="20.100000000000001" customHeight="1" x14ac:dyDescent="0.25">
      <c r="B181" s="95"/>
      <c r="C181" s="95" t="s">
        <v>398</v>
      </c>
      <c r="D181" s="56"/>
    </row>
    <row r="182" spans="2:13" ht="20.100000000000001" customHeight="1" x14ac:dyDescent="0.2">
      <c r="B182" s="96">
        <v>1</v>
      </c>
      <c r="C182" s="97" t="s">
        <v>399</v>
      </c>
      <c r="D182" s="56"/>
    </row>
    <row r="183" spans="2:13" ht="20.100000000000001" customHeight="1" x14ac:dyDescent="0.2">
      <c r="B183" s="77">
        <v>1</v>
      </c>
      <c r="C183" s="64" t="s">
        <v>245</v>
      </c>
      <c r="D183" s="56"/>
    </row>
    <row r="184" spans="2:13" ht="20.100000000000001" customHeight="1" x14ac:dyDescent="0.2">
      <c r="B184" s="77">
        <v>1</v>
      </c>
      <c r="C184" s="64" t="s">
        <v>400</v>
      </c>
      <c r="D184" s="56"/>
    </row>
    <row r="185" spans="2:13" ht="20.100000000000001" customHeight="1" x14ac:dyDescent="0.2">
      <c r="B185" s="77">
        <v>1</v>
      </c>
      <c r="C185" s="64" t="s">
        <v>401</v>
      </c>
      <c r="D185" s="56"/>
    </row>
    <row r="186" spans="2:13" ht="20.100000000000001" customHeight="1" x14ac:dyDescent="0.2">
      <c r="B186" s="77">
        <v>1</v>
      </c>
      <c r="C186" s="64" t="s">
        <v>402</v>
      </c>
      <c r="D186" s="56"/>
    </row>
    <row r="187" spans="2:13" ht="20.100000000000001" customHeight="1" x14ac:dyDescent="0.2">
      <c r="B187" s="77">
        <v>1</v>
      </c>
      <c r="C187" s="64" t="s">
        <v>403</v>
      </c>
      <c r="D187" s="56"/>
    </row>
    <row r="188" spans="2:13" ht="20.100000000000001" customHeight="1" x14ac:dyDescent="0.2">
      <c r="B188" s="77">
        <v>1</v>
      </c>
      <c r="C188" s="64" t="s">
        <v>401</v>
      </c>
      <c r="D188" s="56"/>
    </row>
    <row r="189" spans="2:13" ht="20.100000000000001" customHeight="1" x14ac:dyDescent="0.2">
      <c r="B189" s="77">
        <v>2</v>
      </c>
      <c r="C189" s="64" t="s">
        <v>248</v>
      </c>
      <c r="D189" s="56"/>
    </row>
    <row r="190" spans="2:13" ht="20.100000000000001" customHeight="1" x14ac:dyDescent="0.2">
      <c r="B190" s="77">
        <v>2</v>
      </c>
      <c r="C190" s="64" t="s">
        <v>247</v>
      </c>
      <c r="D190" s="56"/>
    </row>
    <row r="191" spans="2:13" ht="20.100000000000001" customHeight="1" x14ac:dyDescent="0.2">
      <c r="B191" s="77">
        <v>1</v>
      </c>
      <c r="C191" s="64" t="s">
        <v>246</v>
      </c>
      <c r="D191" s="56"/>
    </row>
    <row r="192" spans="2:13" ht="20.100000000000001" customHeight="1" x14ac:dyDescent="0.2">
      <c r="B192" s="77">
        <v>1</v>
      </c>
      <c r="C192" s="64" t="s">
        <v>249</v>
      </c>
      <c r="D192" s="56"/>
    </row>
    <row r="193" spans="2:4" ht="20.100000000000001" customHeight="1" x14ac:dyDescent="0.2">
      <c r="B193" s="77">
        <v>2</v>
      </c>
      <c r="C193" s="64" t="s">
        <v>52</v>
      </c>
      <c r="D193" s="56"/>
    </row>
    <row r="194" spans="2:4" ht="20.100000000000001" customHeight="1" x14ac:dyDescent="0.2">
      <c r="B194" s="77">
        <v>2</v>
      </c>
      <c r="C194" s="64" t="s">
        <v>250</v>
      </c>
      <c r="D194" s="56"/>
    </row>
    <row r="195" spans="2:4" ht="20.100000000000001" customHeight="1" x14ac:dyDescent="0.2">
      <c r="B195" s="77">
        <v>2</v>
      </c>
      <c r="C195" s="64" t="s">
        <v>404</v>
      </c>
      <c r="D195" s="56"/>
    </row>
    <row r="196" spans="2:4" ht="20.100000000000001" customHeight="1" x14ac:dyDescent="0.2">
      <c r="B196" s="77">
        <v>1</v>
      </c>
      <c r="C196" s="64" t="s">
        <v>251</v>
      </c>
      <c r="D196" s="56"/>
    </row>
    <row r="197" spans="2:4" ht="20.100000000000001" customHeight="1" x14ac:dyDescent="0.2">
      <c r="B197" s="77">
        <v>2</v>
      </c>
      <c r="C197" s="64" t="s">
        <v>252</v>
      </c>
      <c r="D197" s="56"/>
    </row>
    <row r="198" spans="2:4" ht="20.100000000000001" customHeight="1" x14ac:dyDescent="0.2">
      <c r="B198" s="77">
        <v>1</v>
      </c>
      <c r="C198" s="64" t="s">
        <v>253</v>
      </c>
      <c r="D198" s="56"/>
    </row>
    <row r="199" spans="2:4" ht="20.100000000000001" customHeight="1" x14ac:dyDescent="0.2">
      <c r="B199" s="77">
        <v>6</v>
      </c>
      <c r="C199" s="64" t="s">
        <v>254</v>
      </c>
      <c r="D199" s="56"/>
    </row>
    <row r="200" spans="2:4" ht="20.100000000000001" customHeight="1" x14ac:dyDescent="0.25">
      <c r="B200" s="66">
        <f>SUM(B182:B199)</f>
        <v>29</v>
      </c>
      <c r="C200" s="64"/>
      <c r="D200" s="56"/>
    </row>
    <row r="201" spans="2:4" ht="20.100000000000001" customHeight="1" x14ac:dyDescent="0.25">
      <c r="B201" s="95"/>
      <c r="C201" s="95"/>
      <c r="D201" s="56"/>
    </row>
    <row r="202" spans="2:4" ht="20.100000000000001" customHeight="1" x14ac:dyDescent="0.25">
      <c r="B202" s="95"/>
      <c r="C202" s="95" t="s">
        <v>42</v>
      </c>
      <c r="D202" s="56"/>
    </row>
    <row r="203" spans="2:4" ht="20.100000000000001" customHeight="1" x14ac:dyDescent="0.2">
      <c r="B203" s="96">
        <v>1</v>
      </c>
      <c r="C203" s="97" t="s">
        <v>405</v>
      </c>
      <c r="D203" s="56"/>
    </row>
    <row r="204" spans="2:4" ht="20.100000000000001" customHeight="1" x14ac:dyDescent="0.2">
      <c r="B204" s="77">
        <v>1</v>
      </c>
      <c r="C204" s="64" t="s">
        <v>406</v>
      </c>
      <c r="D204" s="56"/>
    </row>
    <row r="205" spans="2:4" ht="20.100000000000001" customHeight="1" x14ac:dyDescent="0.2">
      <c r="B205" s="77">
        <v>1</v>
      </c>
      <c r="C205" s="64" t="s">
        <v>255</v>
      </c>
      <c r="D205" s="56"/>
    </row>
    <row r="206" spans="2:4" ht="20.100000000000001" customHeight="1" x14ac:dyDescent="0.2">
      <c r="B206" s="77">
        <v>1</v>
      </c>
      <c r="C206" s="64" t="s">
        <v>256</v>
      </c>
      <c r="D206" s="56"/>
    </row>
    <row r="207" spans="2:4" ht="20.100000000000001" customHeight="1" x14ac:dyDescent="0.2">
      <c r="B207" s="77">
        <v>1</v>
      </c>
      <c r="C207" s="64" t="s">
        <v>257</v>
      </c>
      <c r="D207" s="56"/>
    </row>
    <row r="208" spans="2:4" ht="20.100000000000001" customHeight="1" x14ac:dyDescent="0.2">
      <c r="B208" s="77">
        <v>1</v>
      </c>
      <c r="C208" s="64" t="s">
        <v>258</v>
      </c>
      <c r="D208" s="56"/>
    </row>
    <row r="209" spans="2:4" ht="20.100000000000001" customHeight="1" x14ac:dyDescent="0.2">
      <c r="B209" s="77">
        <v>1</v>
      </c>
      <c r="C209" s="64" t="s">
        <v>259</v>
      </c>
      <c r="D209" s="56"/>
    </row>
    <row r="210" spans="2:4" ht="20.100000000000001" customHeight="1" x14ac:dyDescent="0.2">
      <c r="B210" s="77">
        <v>1</v>
      </c>
      <c r="C210" s="64" t="s">
        <v>260</v>
      </c>
      <c r="D210" s="56"/>
    </row>
    <row r="211" spans="2:4" ht="20.100000000000001" customHeight="1" x14ac:dyDescent="0.2">
      <c r="B211" s="77">
        <v>1</v>
      </c>
      <c r="C211" s="64" t="s">
        <v>261</v>
      </c>
      <c r="D211" s="56"/>
    </row>
    <row r="212" spans="2:4" ht="20.100000000000001" customHeight="1" x14ac:dyDescent="0.2">
      <c r="B212" s="96">
        <v>1</v>
      </c>
      <c r="C212" s="64" t="s">
        <v>262</v>
      </c>
      <c r="D212" s="56"/>
    </row>
    <row r="213" spans="2:4" ht="20.100000000000001" customHeight="1" x14ac:dyDescent="0.2">
      <c r="B213" s="77">
        <v>2</v>
      </c>
      <c r="C213" s="64" t="s">
        <v>53</v>
      </c>
      <c r="D213" s="56"/>
    </row>
    <row r="214" spans="2:4" ht="20.100000000000001" customHeight="1" x14ac:dyDescent="0.2">
      <c r="B214" s="96">
        <v>1</v>
      </c>
      <c r="C214" s="64" t="s">
        <v>263</v>
      </c>
      <c r="D214" s="56"/>
    </row>
    <row r="215" spans="2:4" ht="20.100000000000001" customHeight="1" x14ac:dyDescent="0.25">
      <c r="B215" s="66">
        <f>SUM(B203:B214)</f>
        <v>13</v>
      </c>
      <c r="C215" s="64"/>
      <c r="D215" s="56"/>
    </row>
    <row r="216" spans="2:4" ht="20.100000000000001" customHeight="1" x14ac:dyDescent="0.25">
      <c r="B216" s="66"/>
      <c r="C216" s="64"/>
      <c r="D216" s="56"/>
    </row>
    <row r="217" spans="2:4" ht="20.100000000000001" customHeight="1" x14ac:dyDescent="0.25">
      <c r="B217" s="59">
        <v>1</v>
      </c>
      <c r="C217" s="102" t="s">
        <v>408</v>
      </c>
      <c r="D217" s="56"/>
    </row>
    <row r="218" spans="2:4" ht="20.100000000000001" customHeight="1" x14ac:dyDescent="0.25">
      <c r="B218" s="59">
        <v>3</v>
      </c>
      <c r="C218" s="102" t="s">
        <v>303</v>
      </c>
      <c r="D218" s="55"/>
    </row>
    <row r="219" spans="2:4" ht="20.100000000000001" customHeight="1" x14ac:dyDescent="0.25">
      <c r="B219" s="59">
        <v>1</v>
      </c>
      <c r="C219" s="102" t="s">
        <v>304</v>
      </c>
      <c r="D219" s="55"/>
    </row>
    <row r="220" spans="2:4" ht="20.100000000000001" customHeight="1" x14ac:dyDescent="0.25">
      <c r="B220" s="59">
        <v>0</v>
      </c>
      <c r="C220" s="102" t="s">
        <v>409</v>
      </c>
      <c r="D220" s="55"/>
    </row>
    <row r="221" spans="2:4" ht="20.100000000000001" customHeight="1" x14ac:dyDescent="0.25">
      <c r="B221" s="59">
        <v>1</v>
      </c>
      <c r="C221" s="102" t="s">
        <v>410</v>
      </c>
      <c r="D221" s="55"/>
    </row>
    <row r="222" spans="2:4" ht="20.100000000000001" customHeight="1" x14ac:dyDescent="0.25">
      <c r="B222" s="59">
        <v>2</v>
      </c>
      <c r="C222" s="102" t="s">
        <v>412</v>
      </c>
      <c r="D222" s="55"/>
    </row>
    <row r="223" spans="2:4" ht="20.100000000000001" customHeight="1" x14ac:dyDescent="0.25">
      <c r="B223" s="104">
        <v>1</v>
      </c>
      <c r="C223" s="103" t="s">
        <v>411</v>
      </c>
      <c r="D223" s="55"/>
    </row>
    <row r="224" spans="2:4" ht="20.100000000000001" customHeight="1" x14ac:dyDescent="0.25">
      <c r="B224" s="106">
        <v>9</v>
      </c>
      <c r="C224" s="105"/>
      <c r="D224" s="55"/>
    </row>
    <row r="225" spans="1:4" ht="20.100000000000001" customHeight="1" x14ac:dyDescent="0.25">
      <c r="B225" s="20"/>
      <c r="C225" s="19"/>
      <c r="D225" s="55"/>
    </row>
    <row r="226" spans="1:4" ht="20.100000000000001" customHeight="1" x14ac:dyDescent="0.25">
      <c r="B226" s="60" t="s">
        <v>43</v>
      </c>
      <c r="C226" s="61" t="s">
        <v>44</v>
      </c>
    </row>
    <row r="227" spans="1:4" ht="20.100000000000001" customHeight="1" x14ac:dyDescent="0.25">
      <c r="B227" s="60"/>
      <c r="C227" s="61" t="s">
        <v>45</v>
      </c>
    </row>
    <row r="228" spans="1:4" ht="20.100000000000001" customHeight="1" x14ac:dyDescent="0.25">
      <c r="B228" s="40"/>
      <c r="C228" s="41"/>
    </row>
    <row r="229" spans="1:4" ht="20.100000000000001" customHeight="1" x14ac:dyDescent="0.25">
      <c r="B229" s="40"/>
      <c r="C229" s="62" t="s">
        <v>46</v>
      </c>
    </row>
    <row r="230" spans="1:4" ht="20.100000000000001" customHeight="1" x14ac:dyDescent="0.25">
      <c r="B230" s="40"/>
      <c r="C230" s="62" t="s">
        <v>47</v>
      </c>
    </row>
    <row r="231" spans="1:4" ht="20.100000000000001" customHeight="1" x14ac:dyDescent="0.25">
      <c r="B231" s="40"/>
      <c r="C231" s="41"/>
    </row>
    <row r="232" spans="1:4" ht="20.100000000000001" customHeight="1" x14ac:dyDescent="0.25">
      <c r="B232" s="40"/>
      <c r="C232" s="61" t="s">
        <v>48</v>
      </c>
    </row>
    <row r="233" spans="1:4" ht="20.100000000000001" customHeight="1" x14ac:dyDescent="0.25">
      <c r="B233" s="40"/>
      <c r="C233" s="61" t="s">
        <v>49</v>
      </c>
    </row>
    <row r="234" spans="1:4" ht="20.100000000000001" customHeight="1" x14ac:dyDescent="0.25">
      <c r="C234" s="61" t="s">
        <v>50</v>
      </c>
    </row>
    <row r="235" spans="1:4" ht="20.100000000000001" customHeight="1" x14ac:dyDescent="0.25">
      <c r="A235" s="24"/>
      <c r="B235" s="40"/>
      <c r="C235" s="41"/>
    </row>
    <row r="236" spans="1:4" ht="20.100000000000001" customHeight="1" thickBot="1" x14ac:dyDescent="0.3">
      <c r="A236" s="24" t="s">
        <v>15</v>
      </c>
      <c r="B236" s="40"/>
      <c r="C236" s="42"/>
    </row>
    <row r="237" spans="1:4" ht="20.100000000000001" customHeight="1" x14ac:dyDescent="0.25">
      <c r="A237" s="24"/>
      <c r="B237" s="40"/>
      <c r="C237" s="41"/>
    </row>
    <row r="238" spans="1:4" ht="20.100000000000001" customHeight="1" x14ac:dyDescent="0.25">
      <c r="A238" s="24"/>
      <c r="B238" s="23"/>
      <c r="C238" s="23"/>
    </row>
    <row r="239" spans="1:4" ht="20.100000000000001" customHeight="1" thickBot="1" x14ac:dyDescent="0.3">
      <c r="A239" s="24" t="s">
        <v>16</v>
      </c>
      <c r="B239" s="23"/>
      <c r="C239" s="25"/>
    </row>
    <row r="240" spans="1:4" ht="20.100000000000001" customHeight="1" x14ac:dyDescent="0.25">
      <c r="A240" s="24"/>
      <c r="B240" s="23"/>
      <c r="C240" s="23"/>
    </row>
    <row r="241" spans="1:3" ht="20.100000000000001" customHeight="1" x14ac:dyDescent="0.25">
      <c r="A241" s="24"/>
    </row>
    <row r="242" spans="1:3" ht="20.100000000000001" customHeight="1" thickBot="1" x14ac:dyDescent="0.3">
      <c r="A242" s="24" t="s">
        <v>17</v>
      </c>
      <c r="C242" s="27"/>
    </row>
    <row r="243" spans="1:3" ht="20.100000000000001" customHeight="1" x14ac:dyDescent="0.25">
      <c r="A243" s="24"/>
    </row>
    <row r="244" spans="1:3" ht="20.100000000000001" customHeight="1" x14ac:dyDescent="0.25">
      <c r="A244" s="24"/>
    </row>
    <row r="245" spans="1:3" ht="20.100000000000001" customHeight="1" thickBot="1" x14ac:dyDescent="0.3">
      <c r="A245" s="24" t="s">
        <v>18</v>
      </c>
      <c r="C245" s="27"/>
    </row>
    <row r="246" spans="1:3" ht="20.100000000000001" customHeight="1" x14ac:dyDescent="0.25">
      <c r="A246" s="24"/>
    </row>
    <row r="247" spans="1:3" ht="20.100000000000001" customHeight="1" x14ac:dyDescent="0.25">
      <c r="A247" s="24"/>
    </row>
    <row r="248" spans="1:3" ht="20.100000000000001" customHeight="1" thickBot="1" x14ac:dyDescent="0.3">
      <c r="A248" s="24" t="s">
        <v>19</v>
      </c>
      <c r="C248" s="27"/>
    </row>
  </sheetData>
  <mergeCells count="8">
    <mergeCell ref="L5:M6"/>
    <mergeCell ref="B179:C179"/>
    <mergeCell ref="D2:E2"/>
    <mergeCell ref="C4:C5"/>
    <mergeCell ref="C2:C3"/>
    <mergeCell ref="D4:E4"/>
    <mergeCell ref="D5:E5"/>
    <mergeCell ref="A11:B11"/>
  </mergeCells>
  <conditionalFormatting sqref="A48:A50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56F3-6990-41BD-AB3D-ACEC418A08C8}">
  <dimension ref="A1:N69"/>
  <sheetViews>
    <sheetView view="pageBreakPreview" zoomScale="60" zoomScaleNormal="100" workbookViewId="0">
      <selection activeCell="D53" sqref="D53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113" t="s">
        <v>25</v>
      </c>
      <c r="D2" s="109" t="s">
        <v>24</v>
      </c>
      <c r="E2" s="110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114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111" t="s">
        <v>26</v>
      </c>
      <c r="D4" s="115" t="s">
        <v>28</v>
      </c>
      <c r="E4" s="116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112"/>
      <c r="D5" s="117" t="s">
        <v>29</v>
      </c>
      <c r="E5" s="118"/>
      <c r="F5" s="4"/>
      <c r="G5" s="4"/>
      <c r="H5" s="4"/>
      <c r="I5" s="4"/>
      <c r="J5" s="4"/>
      <c r="K5" s="4"/>
      <c r="L5" s="107"/>
      <c r="M5" s="107"/>
      <c r="N5" s="6"/>
    </row>
    <row r="6" spans="1:14" ht="20.100000000000001" customHeight="1" x14ac:dyDescent="0.25">
      <c r="A6" s="7"/>
      <c r="B6" s="7"/>
      <c r="C6" s="7"/>
      <c r="D6" s="7"/>
      <c r="E6" s="7"/>
      <c r="L6" s="107"/>
      <c r="M6" s="107"/>
    </row>
    <row r="7" spans="1:14" ht="20.100000000000001" customHeight="1" x14ac:dyDescent="0.2">
      <c r="A7" s="8" t="s">
        <v>0</v>
      </c>
      <c r="B7" s="8"/>
      <c r="C7" s="9">
        <f ca="1">NOW()</f>
        <v>45262.767706250001</v>
      </c>
      <c r="D7" s="8" t="s">
        <v>1</v>
      </c>
      <c r="E7" s="34">
        <v>20230901339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119" t="s">
        <v>22</v>
      </c>
      <c r="B11" s="120"/>
      <c r="C11" s="47" t="s">
        <v>37</v>
      </c>
      <c r="D11" s="12" t="s">
        <v>23</v>
      </c>
      <c r="E11" s="33" t="s">
        <v>41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45185</v>
      </c>
      <c r="D15" s="12" t="s">
        <v>7</v>
      </c>
      <c r="E15" s="13" t="s">
        <v>51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56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57</v>
      </c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 x14ac:dyDescent="0.25">
      <c r="B24" s="70"/>
      <c r="C24" s="58"/>
      <c r="D24" s="56"/>
    </row>
    <row r="25" spans="1:13" ht="20.100000000000001" customHeight="1" x14ac:dyDescent="0.25">
      <c r="B25" s="73"/>
      <c r="C25" s="74" t="s">
        <v>61</v>
      </c>
      <c r="D25" s="73"/>
    </row>
    <row r="26" spans="1:13" ht="20.100000000000001" customHeight="1" x14ac:dyDescent="0.25">
      <c r="B26" s="73"/>
      <c r="C26" s="74" t="s">
        <v>55</v>
      </c>
      <c r="D26" s="73"/>
    </row>
    <row r="27" spans="1:13" ht="20.100000000000001" customHeight="1" x14ac:dyDescent="0.25">
      <c r="B27" s="74" t="s">
        <v>31</v>
      </c>
      <c r="C27" s="74" t="s">
        <v>54</v>
      </c>
      <c r="D27" s="74" t="s">
        <v>39</v>
      </c>
    </row>
    <row r="28" spans="1:13" ht="20.100000000000001" customHeight="1" x14ac:dyDescent="0.2">
      <c r="B28" s="73">
        <v>1</v>
      </c>
      <c r="C28" s="75" t="s">
        <v>62</v>
      </c>
      <c r="D28" s="73"/>
    </row>
    <row r="29" spans="1:13" ht="20.100000000000001" customHeight="1" x14ac:dyDescent="0.2">
      <c r="B29" s="73">
        <v>2</v>
      </c>
      <c r="C29" s="75" t="s">
        <v>63</v>
      </c>
      <c r="D29" s="73" t="s">
        <v>64</v>
      </c>
    </row>
    <row r="30" spans="1:13" ht="20.100000000000001" customHeight="1" x14ac:dyDescent="0.2">
      <c r="B30" s="73">
        <v>3</v>
      </c>
      <c r="C30" s="75" t="s">
        <v>65</v>
      </c>
      <c r="D30" s="73" t="s">
        <v>66</v>
      </c>
    </row>
    <row r="31" spans="1:13" ht="20.100000000000001" customHeight="1" x14ac:dyDescent="0.2">
      <c r="B31" s="73">
        <v>1</v>
      </c>
      <c r="C31" s="75" t="s">
        <v>67</v>
      </c>
      <c r="D31" s="73" t="s">
        <v>68</v>
      </c>
    </row>
    <row r="32" spans="1:13" ht="20.100000000000001" customHeight="1" x14ac:dyDescent="0.2">
      <c r="B32" s="73">
        <v>2</v>
      </c>
      <c r="C32" s="75" t="s">
        <v>58</v>
      </c>
      <c r="D32" s="73" t="s">
        <v>69</v>
      </c>
    </row>
    <row r="33" spans="2:4" ht="20.100000000000001" customHeight="1" x14ac:dyDescent="0.2">
      <c r="B33" s="73">
        <v>1</v>
      </c>
      <c r="C33" s="75" t="s">
        <v>70</v>
      </c>
      <c r="D33" s="73" t="s">
        <v>71</v>
      </c>
    </row>
    <row r="34" spans="2:4" ht="20.100000000000001" customHeight="1" x14ac:dyDescent="0.2">
      <c r="B34" s="73">
        <v>1</v>
      </c>
      <c r="C34" s="75" t="s">
        <v>72</v>
      </c>
      <c r="D34" s="73" t="s">
        <v>73</v>
      </c>
    </row>
    <row r="35" spans="2:4" ht="20.100000000000001" customHeight="1" x14ac:dyDescent="0.25">
      <c r="B35" s="74">
        <v>11</v>
      </c>
      <c r="C35" s="75"/>
      <c r="D35" s="73"/>
    </row>
    <row r="36" spans="2:4" ht="20.100000000000001" customHeight="1" x14ac:dyDescent="0.2">
      <c r="B36" s="73"/>
      <c r="C36" s="75"/>
      <c r="D36" s="73"/>
    </row>
    <row r="37" spans="2:4" ht="20.100000000000001" customHeight="1" x14ac:dyDescent="0.25">
      <c r="B37" s="73"/>
      <c r="C37" s="74" t="s">
        <v>42</v>
      </c>
      <c r="D37" s="73"/>
    </row>
    <row r="38" spans="2:4" ht="20.100000000000001" customHeight="1" x14ac:dyDescent="0.25">
      <c r="B38" s="74" t="s">
        <v>31</v>
      </c>
      <c r="C38" s="74" t="s">
        <v>54</v>
      </c>
      <c r="D38" s="74" t="s">
        <v>39</v>
      </c>
    </row>
    <row r="39" spans="2:4" ht="20.100000000000001" customHeight="1" x14ac:dyDescent="0.2">
      <c r="B39" s="73">
        <v>1</v>
      </c>
      <c r="C39" s="75" t="s">
        <v>74</v>
      </c>
      <c r="D39" s="73" t="s">
        <v>75</v>
      </c>
    </row>
    <row r="40" spans="2:4" ht="20.100000000000001" customHeight="1" x14ac:dyDescent="0.2">
      <c r="B40" s="73">
        <v>1</v>
      </c>
      <c r="C40" s="75" t="s">
        <v>76</v>
      </c>
      <c r="D40" s="73" t="s">
        <v>77</v>
      </c>
    </row>
    <row r="41" spans="2:4" ht="20.100000000000001" customHeight="1" x14ac:dyDescent="0.2">
      <c r="B41" s="73">
        <v>1</v>
      </c>
      <c r="C41" s="75" t="s">
        <v>78</v>
      </c>
      <c r="D41" s="73" t="s">
        <v>79</v>
      </c>
    </row>
    <row r="42" spans="2:4" ht="20.100000000000001" customHeight="1" x14ac:dyDescent="0.2">
      <c r="B42" s="73">
        <v>1</v>
      </c>
      <c r="C42" s="75" t="s">
        <v>80</v>
      </c>
      <c r="D42" s="73" t="s">
        <v>81</v>
      </c>
    </row>
    <row r="43" spans="2:4" ht="20.100000000000001" customHeight="1" x14ac:dyDescent="0.2">
      <c r="B43" s="73">
        <v>1</v>
      </c>
      <c r="C43" s="75" t="s">
        <v>82</v>
      </c>
      <c r="D43" s="73" t="s">
        <v>83</v>
      </c>
    </row>
    <row r="44" spans="2:4" ht="20.100000000000001" customHeight="1" x14ac:dyDescent="0.2">
      <c r="B44" s="73">
        <v>1</v>
      </c>
      <c r="C44" s="75" t="s">
        <v>84</v>
      </c>
      <c r="D44" s="73" t="s">
        <v>85</v>
      </c>
    </row>
    <row r="45" spans="2:4" ht="20.100000000000001" customHeight="1" x14ac:dyDescent="0.2">
      <c r="B45" s="73">
        <v>1</v>
      </c>
      <c r="C45" s="75" t="s">
        <v>86</v>
      </c>
      <c r="D45" s="73" t="s">
        <v>87</v>
      </c>
    </row>
    <row r="46" spans="2:4" ht="20.100000000000001" customHeight="1" x14ac:dyDescent="0.2">
      <c r="B46" s="73">
        <v>1</v>
      </c>
      <c r="C46" s="75" t="s">
        <v>88</v>
      </c>
      <c r="D46" s="73" t="s">
        <v>89</v>
      </c>
    </row>
    <row r="47" spans="2:4" ht="20.100000000000001" customHeight="1" x14ac:dyDescent="0.25">
      <c r="B47" s="66">
        <v>8</v>
      </c>
      <c r="C47" s="72"/>
      <c r="D47" s="64"/>
    </row>
    <row r="48" spans="2:4" ht="20.100000000000001" customHeight="1" x14ac:dyDescent="0.25">
      <c r="B48" s="59"/>
      <c r="C48" s="71"/>
      <c r="D48" s="55"/>
    </row>
    <row r="49" spans="1:3" ht="20.100000000000001" customHeight="1" x14ac:dyDescent="0.25">
      <c r="B49" s="40"/>
      <c r="C49" s="41"/>
    </row>
    <row r="50" spans="1:3" ht="20.100000000000001" customHeight="1" x14ac:dyDescent="0.25">
      <c r="B50" s="40"/>
      <c r="C50" s="62" t="s">
        <v>46</v>
      </c>
    </row>
    <row r="51" spans="1:3" ht="20.100000000000001" customHeight="1" x14ac:dyDescent="0.25">
      <c r="B51" s="40"/>
      <c r="C51" s="62" t="s">
        <v>47</v>
      </c>
    </row>
    <row r="52" spans="1:3" ht="20.100000000000001" customHeight="1" x14ac:dyDescent="0.25">
      <c r="B52" s="40"/>
      <c r="C52" s="41"/>
    </row>
    <row r="53" spans="1:3" ht="20.100000000000001" customHeight="1" x14ac:dyDescent="0.25">
      <c r="B53" s="40"/>
      <c r="C53" s="61" t="s">
        <v>48</v>
      </c>
    </row>
    <row r="54" spans="1:3" ht="20.100000000000001" customHeight="1" x14ac:dyDescent="0.25">
      <c r="B54" s="40"/>
      <c r="C54" s="61" t="s">
        <v>49</v>
      </c>
    </row>
    <row r="55" spans="1:3" ht="20.100000000000001" customHeight="1" x14ac:dyDescent="0.25">
      <c r="C55" s="61" t="s">
        <v>50</v>
      </c>
    </row>
    <row r="56" spans="1:3" ht="20.100000000000001" customHeight="1" x14ac:dyDescent="0.25">
      <c r="A56" s="24"/>
      <c r="B56" s="40"/>
      <c r="C56" s="41"/>
    </row>
    <row r="57" spans="1:3" ht="20.100000000000001" customHeight="1" thickBot="1" x14ac:dyDescent="0.3">
      <c r="A57" s="24" t="s">
        <v>15</v>
      </c>
      <c r="B57" s="40"/>
      <c r="C57" s="42"/>
    </row>
    <row r="58" spans="1:3" ht="20.100000000000001" customHeight="1" x14ac:dyDescent="0.25">
      <c r="A58" s="24"/>
      <c r="B58" s="40"/>
      <c r="C58" s="41"/>
    </row>
    <row r="59" spans="1:3" ht="20.100000000000001" customHeight="1" x14ac:dyDescent="0.25">
      <c r="A59" s="24"/>
      <c r="B59" s="23"/>
      <c r="C59" s="23"/>
    </row>
    <row r="60" spans="1:3" ht="20.100000000000001" customHeight="1" thickBot="1" x14ac:dyDescent="0.3">
      <c r="A60" s="24" t="s">
        <v>16</v>
      </c>
      <c r="B60" s="23"/>
      <c r="C60" s="25"/>
    </row>
    <row r="61" spans="1:3" ht="20.100000000000001" customHeight="1" x14ac:dyDescent="0.25">
      <c r="A61" s="24"/>
      <c r="B61" s="23"/>
      <c r="C61" s="23"/>
    </row>
    <row r="62" spans="1:3" ht="20.100000000000001" customHeight="1" x14ac:dyDescent="0.25">
      <c r="A62" s="24"/>
    </row>
    <row r="63" spans="1:3" ht="20.100000000000001" customHeight="1" thickBot="1" x14ac:dyDescent="0.3">
      <c r="A63" s="24" t="s">
        <v>17</v>
      </c>
      <c r="C63" s="27"/>
    </row>
    <row r="64" spans="1:3" ht="20.100000000000001" customHeight="1" x14ac:dyDescent="0.25">
      <c r="A64" s="24"/>
    </row>
    <row r="65" spans="1:3" ht="20.100000000000001" customHeight="1" x14ac:dyDescent="0.25">
      <c r="A65" s="24"/>
    </row>
    <row r="66" spans="1:3" ht="20.100000000000001" customHeight="1" thickBot="1" x14ac:dyDescent="0.3">
      <c r="A66" s="24" t="s">
        <v>18</v>
      </c>
      <c r="C66" s="27"/>
    </row>
    <row r="67" spans="1:3" ht="20.100000000000001" customHeight="1" x14ac:dyDescent="0.25">
      <c r="A67" s="24"/>
    </row>
    <row r="68" spans="1:3" ht="20.100000000000001" customHeight="1" x14ac:dyDescent="0.25">
      <c r="A68" s="24"/>
    </row>
    <row r="69" spans="1:3" ht="20.100000000000001" customHeight="1" thickBot="1" x14ac:dyDescent="0.3">
      <c r="A69" s="24" t="s">
        <v>19</v>
      </c>
      <c r="C69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1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D2F3-E510-4D55-AAFA-3D057DBB897A}">
  <dimension ref="A1:N44"/>
  <sheetViews>
    <sheetView view="pageBreakPreview" zoomScale="60" zoomScaleNormal="100" workbookViewId="0">
      <selection activeCell="E35" sqref="E35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113" t="s">
        <v>25</v>
      </c>
      <c r="D2" s="109" t="s">
        <v>24</v>
      </c>
      <c r="E2" s="110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114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111" t="s">
        <v>26</v>
      </c>
      <c r="D4" s="115" t="s">
        <v>28</v>
      </c>
      <c r="E4" s="116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112"/>
      <c r="D5" s="117" t="s">
        <v>29</v>
      </c>
      <c r="E5" s="118"/>
      <c r="F5" s="4"/>
      <c r="G5" s="4"/>
      <c r="H5" s="4"/>
      <c r="I5" s="4"/>
      <c r="J5" s="4"/>
      <c r="K5" s="4"/>
      <c r="L5" s="107"/>
      <c r="M5" s="107"/>
      <c r="N5" s="6"/>
    </row>
    <row r="6" spans="1:14" ht="20.100000000000001" customHeight="1" x14ac:dyDescent="0.25">
      <c r="A6" s="7"/>
      <c r="B6" s="7"/>
      <c r="C6" s="7"/>
      <c r="D6" s="7"/>
      <c r="E6" s="7"/>
      <c r="L6" s="107"/>
      <c r="M6" s="107"/>
    </row>
    <row r="7" spans="1:14" ht="20.100000000000001" customHeight="1" x14ac:dyDescent="0.2">
      <c r="A7" s="8" t="s">
        <v>0</v>
      </c>
      <c r="B7" s="8"/>
      <c r="C7" s="9">
        <f ca="1">NOW()</f>
        <v>45262.767706250001</v>
      </c>
      <c r="D7" s="8" t="s">
        <v>1</v>
      </c>
      <c r="E7" s="34">
        <v>20230901339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119" t="s">
        <v>22</v>
      </c>
      <c r="B11" s="120"/>
      <c r="C11" s="47" t="s">
        <v>37</v>
      </c>
      <c r="D11" s="12" t="s">
        <v>23</v>
      </c>
      <c r="E11" s="33" t="s">
        <v>41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45185</v>
      </c>
      <c r="D15" s="12" t="s">
        <v>7</v>
      </c>
      <c r="E15" s="13" t="s">
        <v>51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56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57</v>
      </c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 x14ac:dyDescent="0.2">
      <c r="A24" s="63" t="s">
        <v>59</v>
      </c>
      <c r="B24" s="63" t="s">
        <v>90</v>
      </c>
      <c r="C24" s="67" t="s">
        <v>60</v>
      </c>
      <c r="D24" s="57">
        <v>1</v>
      </c>
      <c r="E24" s="38"/>
      <c r="F24" s="44">
        <v>2520</v>
      </c>
      <c r="G24" s="44">
        <f t="shared" ref="G24:G25" si="0">D24*F24</f>
        <v>2520</v>
      </c>
      <c r="L24" s="16"/>
      <c r="M24" s="16"/>
    </row>
    <row r="25" spans="1:13" ht="20.100000000000001" customHeight="1" x14ac:dyDescent="0.2">
      <c r="A25" s="63" t="s">
        <v>91</v>
      </c>
      <c r="B25" s="63" t="s">
        <v>92</v>
      </c>
      <c r="C25" s="67" t="s">
        <v>93</v>
      </c>
      <c r="D25" s="57">
        <v>1</v>
      </c>
      <c r="E25" s="38"/>
      <c r="F25" s="44">
        <v>1800</v>
      </c>
      <c r="G25" s="44">
        <f t="shared" si="0"/>
        <v>1800</v>
      </c>
      <c r="L25" s="16"/>
      <c r="M25" s="16"/>
    </row>
    <row r="26" spans="1:13" ht="20.100000000000001" customHeight="1" x14ac:dyDescent="0.2">
      <c r="A26" s="68"/>
      <c r="B26" s="68"/>
      <c r="C26" s="65"/>
      <c r="D26" s="57"/>
      <c r="E26" s="38"/>
      <c r="F26" s="44"/>
      <c r="G26" s="44"/>
      <c r="L26" s="16"/>
      <c r="M26" s="16"/>
    </row>
    <row r="27" spans="1:13" ht="20.100000000000001" customHeight="1" x14ac:dyDescent="0.25">
      <c r="B27" s="50"/>
      <c r="C27" s="51"/>
      <c r="D27" s="52"/>
      <c r="F27" s="45" t="s">
        <v>34</v>
      </c>
      <c r="G27" s="46">
        <f>SUM(G24:G26)</f>
        <v>4320</v>
      </c>
      <c r="L27" s="16"/>
      <c r="M27" s="16"/>
    </row>
    <row r="28" spans="1:13" ht="20.100000000000001" customHeight="1" x14ac:dyDescent="0.25">
      <c r="B28" s="50"/>
      <c r="C28" s="51"/>
      <c r="D28" s="53"/>
      <c r="F28" s="45" t="s">
        <v>35</v>
      </c>
      <c r="G28" s="46">
        <f>G27*0.12</f>
        <v>518.4</v>
      </c>
      <c r="L28" s="16"/>
      <c r="M28" s="16"/>
    </row>
    <row r="29" spans="1:13" ht="20.100000000000001" customHeight="1" x14ac:dyDescent="0.25">
      <c r="B29" s="50"/>
      <c r="C29" s="51"/>
      <c r="D29" s="52"/>
      <c r="F29" s="45" t="s">
        <v>36</v>
      </c>
      <c r="G29" s="46">
        <f>SUM(G27:G28)</f>
        <v>4838.3999999999996</v>
      </c>
      <c r="L29" s="16"/>
      <c r="M29" s="16"/>
    </row>
    <row r="30" spans="1:13" ht="20.100000000000001" customHeight="1" x14ac:dyDescent="0.25">
      <c r="B30" s="54"/>
      <c r="C30" s="51"/>
      <c r="L30" s="16"/>
      <c r="M30" s="16"/>
    </row>
    <row r="31" spans="1:13" ht="20.100000000000001" customHeight="1" x14ac:dyDescent="0.25">
      <c r="A31" s="24"/>
      <c r="B31" s="40"/>
      <c r="C31" s="41"/>
    </row>
    <row r="32" spans="1:13" ht="20.100000000000001" customHeight="1" thickBot="1" x14ac:dyDescent="0.3">
      <c r="A32" s="24" t="s">
        <v>15</v>
      </c>
      <c r="B32" s="40"/>
      <c r="C32" s="42"/>
    </row>
    <row r="33" spans="1:3" ht="20.100000000000001" customHeight="1" x14ac:dyDescent="0.25">
      <c r="A33" s="24"/>
      <c r="B33" s="40"/>
      <c r="C33" s="41"/>
    </row>
    <row r="34" spans="1:3" ht="20.100000000000001" customHeight="1" x14ac:dyDescent="0.25">
      <c r="A34" s="24"/>
      <c r="B34" s="23"/>
      <c r="C34" s="23"/>
    </row>
    <row r="35" spans="1:3" ht="20.100000000000001" customHeight="1" thickBot="1" x14ac:dyDescent="0.3">
      <c r="A35" s="24" t="s">
        <v>16</v>
      </c>
      <c r="B35" s="23"/>
      <c r="C35" s="25"/>
    </row>
    <row r="36" spans="1:3" ht="20.100000000000001" customHeight="1" x14ac:dyDescent="0.25">
      <c r="A36" s="24"/>
      <c r="B36" s="23"/>
      <c r="C36" s="23"/>
    </row>
    <row r="37" spans="1:3" ht="20.100000000000001" customHeight="1" x14ac:dyDescent="0.25">
      <c r="A37" s="24"/>
    </row>
    <row r="38" spans="1:3" ht="20.100000000000001" customHeight="1" thickBot="1" x14ac:dyDescent="0.3">
      <c r="A38" s="24" t="s">
        <v>17</v>
      </c>
      <c r="C38" s="27"/>
    </row>
    <row r="39" spans="1:3" ht="20.100000000000001" customHeight="1" x14ac:dyDescent="0.25">
      <c r="A39" s="24"/>
    </row>
    <row r="40" spans="1:3" ht="20.100000000000001" customHeight="1" x14ac:dyDescent="0.25">
      <c r="A40" s="24"/>
    </row>
    <row r="41" spans="1:3" ht="20.100000000000001" customHeight="1" thickBot="1" x14ac:dyDescent="0.3">
      <c r="A41" s="24" t="s">
        <v>18</v>
      </c>
      <c r="C41" s="27"/>
    </row>
    <row r="42" spans="1:3" ht="20.100000000000001" customHeight="1" x14ac:dyDescent="0.25">
      <c r="A42" s="24"/>
    </row>
    <row r="43" spans="1:3" ht="20.100000000000001" customHeight="1" x14ac:dyDescent="0.25">
      <c r="A43" s="24"/>
    </row>
    <row r="44" spans="1:3" ht="20.100000000000001" customHeight="1" thickBot="1" x14ac:dyDescent="0.3">
      <c r="A44" s="24" t="s">
        <v>19</v>
      </c>
      <c r="C44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2023-12-02T23:25:37Z</cp:lastPrinted>
  <dcterms:created xsi:type="dcterms:W3CDTF">2023-01-26T13:28:36Z</dcterms:created>
  <dcterms:modified xsi:type="dcterms:W3CDTF">2023-12-02T23:25:38Z</dcterms:modified>
</cp:coreProperties>
</file>