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CF79EF8E-6AE9-44A7-8FFF-E4BAC5155D32}" xr6:coauthVersionLast="47" xr6:coauthVersionMax="47" xr10:uidLastSave="{00000000-0000-0000-0000-000000000000}"/>
  <bookViews>
    <workbookView xWindow="-120" yWindow="-120" windowWidth="24240" windowHeight="13140" xr2:uid="{0054E384-3D65-4DE0-BE66-2A45363523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9" i="1" l="1"/>
  <c r="G162" i="1"/>
  <c r="G153" i="1"/>
  <c r="G154" i="1"/>
  <c r="G155" i="1"/>
  <c r="G156" i="1"/>
  <c r="G157" i="1"/>
  <c r="G158" i="1"/>
  <c r="G159" i="1"/>
  <c r="G160" i="1"/>
  <c r="G150" i="1"/>
  <c r="G90" i="1"/>
  <c r="G91" i="1"/>
  <c r="G92" i="1"/>
  <c r="G93" i="1"/>
  <c r="G94" i="1"/>
  <c r="G95" i="1"/>
  <c r="G96" i="1"/>
  <c r="G97" i="1"/>
  <c r="G77" i="1"/>
  <c r="G78" i="1"/>
  <c r="G79" i="1"/>
  <c r="G80" i="1"/>
  <c r="G81" i="1"/>
  <c r="G82" i="1"/>
  <c r="G83" i="1"/>
  <c r="G84" i="1"/>
  <c r="G85" i="1"/>
  <c r="G86" i="1"/>
  <c r="G87" i="1"/>
  <c r="G66" i="1"/>
  <c r="G67" i="1"/>
  <c r="G68" i="1"/>
  <c r="G69" i="1"/>
  <c r="G70" i="1"/>
  <c r="G71" i="1"/>
  <c r="G72" i="1"/>
  <c r="G73" i="1"/>
  <c r="G74" i="1"/>
  <c r="G89" i="1"/>
  <c r="G76" i="1"/>
  <c r="G65" i="1"/>
  <c r="G63" i="1"/>
  <c r="G62" i="1"/>
  <c r="G60" i="1"/>
  <c r="G59" i="1"/>
  <c r="G58" i="1"/>
  <c r="G57" i="1"/>
  <c r="G55" i="1"/>
  <c r="G54" i="1"/>
  <c r="G53" i="1"/>
  <c r="G52" i="1"/>
  <c r="G51" i="1"/>
  <c r="D61" i="1"/>
  <c r="D56" i="1"/>
  <c r="D50" i="1"/>
  <c r="D42" i="1"/>
  <c r="D34" i="1"/>
  <c r="B241" i="1"/>
  <c r="G172" i="1"/>
  <c r="D171" i="1"/>
  <c r="G170" i="1"/>
  <c r="G169" i="1"/>
  <c r="G168" i="1"/>
  <c r="G167" i="1"/>
  <c r="G166" i="1"/>
  <c r="G165" i="1"/>
  <c r="G164" i="1"/>
  <c r="D161" i="1"/>
  <c r="G152" i="1"/>
  <c r="D151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D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D98" i="1"/>
  <c r="D88" i="1"/>
  <c r="D75" i="1"/>
  <c r="D64" i="1"/>
  <c r="G49" i="1" l="1"/>
  <c r="G48" i="1"/>
  <c r="G47" i="1"/>
  <c r="G46" i="1"/>
  <c r="G45" i="1"/>
  <c r="G44" i="1"/>
  <c r="G43" i="1"/>
  <c r="G40" i="1"/>
  <c r="G39" i="1"/>
  <c r="G38" i="1"/>
  <c r="G37" i="1"/>
  <c r="G36" i="1"/>
  <c r="G35" i="1"/>
  <c r="G33" i="1"/>
  <c r="G32" i="1"/>
  <c r="G31" i="1"/>
  <c r="G30" i="1"/>
  <c r="G29" i="1"/>
  <c r="G28" i="1"/>
  <c r="G27" i="1"/>
  <c r="G26" i="1"/>
  <c r="G25" i="1"/>
  <c r="G41" i="1"/>
  <c r="G173" i="1" l="1"/>
  <c r="B222" i="1" l="1"/>
  <c r="B205" i="1"/>
  <c r="G174" i="1"/>
  <c r="G17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FBA7D98-B1E3-416A-B306-356B7FAEA0E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34A929F-B419-41CD-A9A4-3B1D6F8F58D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7096E40-4917-4FA7-B0A2-68F31499B22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F32B576-B41B-4A21-9B01-6AB63D1F71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<sst xmlns="http://schemas.openxmlformats.org/spreadsheetml/2006/main" count="496" uniqueCount="481">
  <si>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</si>
  <si>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</si>
  <si>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</si>
  <si>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</si>
  <si>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</si>
  <si>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</si>
  <si>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</si>
  <si>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</si>
  <si>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</si>
  <si>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</si>
  <si>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</si>
  <si>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</si>
  <si>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</si>
  <si>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</si>
  <si>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</si>
  <si>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</si>
  <si>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</si>
  <si>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</si>
  <si>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</si>
  <si>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</si>
  <si>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</si>
  <si>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</si>
  <si>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</si>
  <si>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</si>
  <si>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</si>
  <si>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</si>
  <si>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</si>
  <si>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</si>
  <si>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</si>
  <si>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</si>
  <si>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</si>
  <si>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</si>
  <si>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</si>
  <si>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</si>
  <si>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</si>
  <si>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</si>
  <si>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</si>
  <si>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</si>
  <si>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</si>
  <si>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</si>
  <si>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</si>
  <si>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</si>
  <si>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</si>
  <si>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</si>
  <si>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</si>
  <si>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</si>
  <si>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</si>
  <si>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</si>
  <si>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</si>
  <si>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</si>
  <si>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</si>
  <si>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</si>
  <si>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</si>
  <si>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</si>
  <si>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</si>
  <si>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</si>
  <si>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</si>
  <si>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</si>
  <si>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</si>
  <si>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</si>
  <si>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</si>
  <si>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</si>
  <si>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</si>
  <si>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</si>
  <si>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</si>
  <si>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</si>
  <si>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</si>
  <si>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</si>
  <si>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</si>
  <si>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</si>
  <si>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</si>
  <si>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</si>
  <si>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</si>
  <si>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</si>
  <si>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</si>
  <si>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</si>
  <si>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</si>
  <si>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</si>
  <si>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</si>
  <si>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</si>
  <si>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</si>
  <si>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</si>
  <si>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DR. PARRALES</t>
  </si>
  <si>
    <t>9:00AM</t>
  </si>
  <si>
    <t>0990050368001</t>
  </si>
  <si>
    <t>URBANIZACION TORNERO 3MZ6 SOLAR 15-16-17</t>
  </si>
  <si>
    <t>CLINICA UEES</t>
  </si>
  <si>
    <t>PRECIO UNITARIO</t>
  </si>
  <si>
    <t>PRECIO TOTAL</t>
  </si>
  <si>
    <t>SF-767.005L</t>
  </si>
  <si>
    <t>PLACA  BLOQ. TUBEROSIDAD HUMERAL  3.5mm*5 ORIF. IZQ ACERO</t>
  </si>
  <si>
    <t>SF-767.005D</t>
  </si>
  <si>
    <t>PLACA  BLOQ. TUBEROSIDAD HUMERAL  3.5mm*5 ORIF. DER ACERO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</si>
  <si>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</si>
  <si>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</si>
  <si>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</si>
  <si>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</si>
  <si>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</si>
  <si>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</si>
  <si>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</si>
  <si>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</si>
  <si>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</si>
  <si>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</si>
  <si>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</si>
  <si>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</si>
  <si>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</si>
  <si>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</si>
  <si>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</si>
  <si>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</si>
  <si>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</si>
  <si>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</si>
  <si>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</si>
  <si>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</si>
  <si>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</si>
  <si>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</si>
  <si>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</si>
  <si>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</si>
  <si>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</si>
  <si>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</si>
  <si>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</si>
  <si>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</si>
  <si>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</si>
  <si>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</si>
  <si>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</si>
  <si>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</si>
  <si>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</si>
  <si>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</si>
  <si>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</si>
  <si>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</si>
  <si>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</si>
  <si>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</si>
  <si>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</si>
  <si>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</si>
  <si>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</si>
  <si>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</si>
  <si>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</si>
  <si>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</si>
  <si>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</si>
  <si>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</si>
  <si>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</si>
  <si>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</si>
  <si>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</si>
  <si>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</si>
  <si>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</si>
  <si>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</si>
  <si>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</si>
  <si>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</si>
  <si>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</si>
  <si>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</si>
  <si>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</si>
  <si>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</si>
  <si>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</si>
  <si>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</si>
  <si>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</si>
  <si>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</si>
  <si>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</si>
  <si>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</si>
  <si>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</si>
  <si>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</si>
  <si>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</si>
  <si>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</si>
  <si>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</si>
  <si>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</si>
  <si>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</si>
  <si>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</si>
  <si>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</si>
  <si>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</si>
  <si>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</si>
  <si>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</si>
  <si>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</si>
  <si>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</si>
  <si>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</si>
  <si>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</si>
  <si>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</si>
  <si>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</si>
  <si>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</si>
  <si>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</si>
  <si>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</si>
  <si>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</si>
  <si>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</si>
  <si>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</si>
  <si>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</si>
  <si>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</si>
  <si>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</si>
  <si>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</si>
  <si>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 xml:space="preserve">221052309 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</si>
  <si>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</si>
  <si>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</si>
  <si>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</si>
  <si>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</si>
  <si>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</si>
  <si>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</si>
  <si>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</si>
  <si>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</si>
  <si>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</si>
  <si>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</si>
  <si>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</si>
  <si>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</si>
  <si>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</si>
  <si>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</si>
  <si>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</si>
  <si>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</si>
  <si>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</si>
  <si>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</si>
  <si>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</si>
  <si>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</si>
  <si>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</si>
  <si>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</si>
  <si>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</si>
  <si>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</si>
  <si>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</si>
  <si>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</si>
  <si>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</si>
  <si>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</si>
  <si>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</si>
  <si>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</si>
  <si>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</si>
  <si>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</si>
  <si>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</si>
  <si>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</si>
  <si>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</si>
  <si>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</si>
  <si>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</si>
  <si>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</si>
  <si>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</si>
  <si>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</si>
  <si>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</si>
  <si>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</si>
  <si>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</si>
  <si>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</si>
  <si>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</si>
  <si>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</si>
  <si>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</si>
  <si>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</si>
  <si>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</si>
  <si>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</si>
  <si>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</si>
  <si>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</si>
  <si>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</si>
  <si>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</si>
  <si>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</si>
  <si>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</si>
  <si>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</si>
  <si>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</si>
  <si>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</si>
  <si>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</si>
  <si>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</si>
  <si>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</si>
  <si>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</si>
  <si>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</si>
  <si>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</si>
  <si>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</si>
  <si>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</si>
  <si>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</si>
  <si>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</si>
  <si>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</si>
  <si>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</si>
  <si>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</si>
  <si>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</si>
  <si>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</si>
  <si>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</si>
  <si>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</si>
  <si>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</si>
  <si>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</si>
  <si>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</si>
  <si>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</si>
  <si>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</si>
  <si>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</si>
  <si>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</si>
  <si>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</si>
  <si>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</si>
  <si>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</si>
  <si>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</si>
  <si>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</si>
  <si>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</si>
  <si>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</si>
  <si>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</si>
  <si>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</si>
  <si>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</si>
  <si>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</si>
  <si>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</si>
  <si>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</si>
  <si>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</si>
  <si>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</si>
  <si>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</si>
  <si>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</si>
  <si>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</si>
  <si>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</si>
  <si>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</si>
  <si>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</si>
  <si>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</si>
  <si>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</si>
  <si>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</si>
  <si>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</si>
  <si>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</si>
  <si>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</si>
  <si>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</si>
  <si>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</si>
  <si>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</si>
  <si>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</si>
  <si>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</si>
  <si>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</si>
  <si>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</si>
  <si>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</si>
  <si>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</si>
  <si>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</si>
  <si>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</si>
  <si>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</si>
  <si>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</si>
  <si>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</si>
  <si>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</si>
  <si>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</si>
  <si>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</si>
  <si>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</si>
  <si>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</si>
  <si>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</si>
  <si>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</si>
  <si>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</si>
  <si>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</si>
  <si>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</si>
  <si>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</si>
  <si>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</si>
  <si>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</si>
  <si>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</si>
  <si>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</si>
  <si>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</si>
  <si>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</si>
  <si>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</si>
  <si>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</si>
  <si>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</si>
  <si>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</si>
  <si>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</si>
  <si>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</si>
  <si>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</si>
  <si>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</si>
  <si>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</si>
  <si>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</si>
  <si>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</si>
  <si>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</si>
  <si>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</si>
  <si>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</si>
  <si>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</si>
  <si>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</si>
  <si>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</si>
  <si>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</si>
  <si>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</si>
  <si>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</si>
  <si>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</si>
  <si>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</si>
  <si>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</si>
  <si>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</si>
  <si>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</si>
  <si>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</si>
  <si>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</si>
  <si>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</si>
  <si>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</si>
  <si>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</si>
  <si>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185.151</t>
  </si>
  <si>
    <t>CLAVIJA KIRSCHNER 1.8*225mm ACERO</t>
  </si>
  <si>
    <t>185.771</t>
  </si>
  <si>
    <t>CLAVIJA KIRSCHNER 2.0*250mm ACERO</t>
  </si>
  <si>
    <t>Subtotal</t>
  </si>
  <si>
    <t>12% IVA</t>
  </si>
  <si>
    <t>Total</t>
  </si>
  <si>
    <t xml:space="preserve">INJERTO OSEO PUTTY DE 2,0 CC </t>
  </si>
  <si>
    <t xml:space="preserve"> INSTRUMENTAL TORNILLERIA 2.4/2.7 ACERO # 1 </t>
  </si>
  <si>
    <t>MANGO ATORNILLADOR TORQUE</t>
  </si>
  <si>
    <t>MANGO ATORNILLADOR CAFÉ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</si>
  <si>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</si>
  <si>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</si>
  <si>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</si>
  <si>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</si>
  <si>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</si>
  <si>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</si>
  <si>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</si>
  <si>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</si>
  <si>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</si>
  <si>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</si>
  <si>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</si>
  <si>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</si>
  <si>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</si>
  <si>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</si>
  <si>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</si>
  <si>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</si>
  <si>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</si>
  <si>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</si>
  <si>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18A5546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</si>
  <si>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</si>
  <si>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</si>
  <si>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</si>
  <si>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</si>
  <si>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</si>
  <si>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KAI13520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</si>
  <si>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</si>
  <si>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</si>
  <si>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</si>
  <si>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</si>
  <si>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</si>
  <si>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</si>
  <si>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</si>
  <si>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</si>
  <si>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</si>
  <si>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</si>
  <si>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18A5551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</si>
  <si>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</si>
  <si>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</si>
  <si>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</si>
  <si>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</si>
  <si>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</si>
  <si>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</si>
  <si>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</si>
  <si>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</si>
  <si>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</si>
  <si>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</si>
  <si>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</si>
  <si>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</si>
  <si>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</si>
  <si>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</si>
  <si>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</si>
  <si>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</si>
  <si>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</si>
  <si>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</si>
  <si>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</si>
  <si>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</si>
  <si>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</si>
  <si>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</si>
  <si>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</si>
  <si>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</si>
  <si>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</si>
  <si>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</si>
  <si>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</si>
  <si>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</si>
  <si>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</si>
  <si>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</si>
  <si>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</si>
  <si>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</si>
  <si>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</si>
  <si>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</si>
  <si>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</si>
  <si>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</si>
  <si>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</si>
  <si>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</si>
  <si>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</si>
  <si>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</si>
  <si>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</si>
  <si>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</si>
  <si>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</si>
  <si>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SF-609.03R</t>
  </si>
  <si>
    <t>PLACA  BLOQ. ACROMIOCLAVICULAR  3.5mm*3 ORIF. DER ACERO</t>
  </si>
  <si>
    <t>SF-609.04R</t>
  </si>
  <si>
    <t>PLACA  BLOQ. ACROMIOCLAVICULAR  3.5mm*4 ORIF. DER ACERO</t>
  </si>
  <si>
    <t>SF-609.05R</t>
  </si>
  <si>
    <t>18A4867</t>
  </si>
  <si>
    <t>PLACA  BLOQ. ACROMIOCLAVICULAR  3.5mm*5 ORIF. DER ACERO</t>
  </si>
  <si>
    <t>SF-609.06R</t>
  </si>
  <si>
    <t>18A4868</t>
  </si>
  <si>
    <t>PLACA  BLOQ. ACROMIOCLAVICULAR  3.5mm*6 ORIF. DER ACERO</t>
  </si>
  <si>
    <t>SF-609.07R</t>
  </si>
  <si>
    <t>KAI13742</t>
  </si>
  <si>
    <t>PLACA  BLOQ. ACROMIOCLAVICULAR  3.5mm*7 ORIF. DER ACERO</t>
  </si>
  <si>
    <t>SF-609.03L</t>
  </si>
  <si>
    <t>210937155</t>
  </si>
  <si>
    <t>PLACA  BLOQ. ACROMIOCLAVICULAR  3.5mm*4 ORIF. IZQ ACERO</t>
  </si>
  <si>
    <t>SF-609.04L</t>
  </si>
  <si>
    <t>18A2470</t>
  </si>
  <si>
    <t>PLACA  BLOQ. ACROMIOCLAVICULAR  3.5mm*5 ORIF. IZQ ACERO</t>
  </si>
  <si>
    <t>SF-609.05L</t>
  </si>
  <si>
    <t>18A4871</t>
  </si>
  <si>
    <t>PLACA  BLOQ. ACROMIOCLAVICULAR  3.5mm*6 ORIF. IZQ ACERO</t>
  </si>
  <si>
    <t>SF-609.06L</t>
  </si>
  <si>
    <t>18A7872</t>
  </si>
  <si>
    <t>PLACA  BLOQ. ACROMIOCLAVICULAR  3.5mm*7 ORIF. IZQ ACERO</t>
  </si>
  <si>
    <t>PP02</t>
  </si>
  <si>
    <t>2305M-POS-008</t>
  </si>
  <si>
    <t>MOTOR AUXEIN # 3</t>
  </si>
  <si>
    <t>ADAPTADORES ANCLAJE RAPIDO</t>
  </si>
  <si>
    <t>LLAVE JACOBS</t>
  </si>
  <si>
    <t>INTERCAMBIADOR BATERIA</t>
  </si>
  <si>
    <t>PORTA BATERIA</t>
  </si>
  <si>
    <t>BATERIAS AUXEIN # 1 # 2</t>
  </si>
  <si>
    <t>LAVAYEN BAILON CRISTHIAN ADRIAN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</si>
</sst>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6" formatCode="_(&quot;$&quot;* #,##0.00_);_(&quot;$&quot;* \(#,##0.00\);_(&quot;$&quot;* &quot;-&quot;??_);_(@_)"/>
    <numFmt numFmtId="167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</cellStyleXfs>
  <cellXfs count="14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0" fontId="3" fillId="0" borderId="12" xfId="0" applyFont="1" applyBorder="1"/>
    <xf numFmtId="0" fontId="15" fillId="0" borderId="12" xfId="0" applyFont="1" applyBorder="1" applyAlignment="1">
      <alignment horizontal="left"/>
    </xf>
    <xf numFmtId="49" fontId="3" fillId="0" borderId="12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0" fontId="16" fillId="0" borderId="0" xfId="0" applyFont="1" applyAlignment="1">
      <alignment horizontal="center"/>
    </xf>
    <xf numFmtId="0" fontId="0" fillId="0" borderId="12" xfId="0" applyBorder="1"/>
    <xf numFmtId="0" fontId="17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9" fillId="0" borderId="0" xfId="0" applyFont="1"/>
    <xf numFmtId="0" fontId="3" fillId="0" borderId="0" xfId="2" applyFont="1"/>
    <xf numFmtId="0" fontId="17" fillId="0" borderId="0" xfId="2" applyFont="1" applyAlignment="1">
      <alignment horizontal="center"/>
    </xf>
    <xf numFmtId="0" fontId="17" fillId="0" borderId="0" xfId="2" applyFont="1" applyAlignment="1">
      <alignment horizontal="left"/>
    </xf>
    <xf numFmtId="0" fontId="20" fillId="0" borderId="0" xfId="0" applyFont="1"/>
    <xf numFmtId="0" fontId="17" fillId="0" borderId="0" xfId="0" applyFont="1"/>
    <xf numFmtId="0" fontId="3" fillId="0" borderId="0" xfId="0" applyFont="1" applyAlignment="1">
      <alignment horizontal="center"/>
    </xf>
    <xf numFmtId="0" fontId="3" fillId="0" borderId="15" xfId="0" applyFont="1" applyBorder="1"/>
    <xf numFmtId="0" fontId="24" fillId="0" borderId="16" xfId="0" applyFont="1" applyBorder="1" applyAlignment="1">
      <alignment horizontal="left"/>
    </xf>
    <xf numFmtId="0" fontId="16" fillId="6" borderId="12" xfId="0" applyFont="1" applyFill="1" applyBorder="1" applyAlignment="1" applyProtection="1">
      <alignment horizontal="center" vertical="center" wrapText="1" readingOrder="1"/>
      <protection locked="0"/>
    </xf>
    <xf numFmtId="167" fontId="2" fillId="0" borderId="12" xfId="3" applyNumberFormat="1" applyFont="1" applyBorder="1" applyAlignment="1">
      <alignment horizontal="right"/>
    </xf>
    <xf numFmtId="0" fontId="16" fillId="6" borderId="12" xfId="0" applyFont="1" applyFill="1" applyBorder="1" applyAlignment="1" applyProtection="1">
      <alignment horizontal="center" wrapText="1" readingOrder="1"/>
      <protection locked="0"/>
    </xf>
    <xf numFmtId="1" fontId="2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 vertical="center"/>
    </xf>
    <xf numFmtId="17" fontId="0" fillId="7" borderId="12" xfId="0" applyNumberForma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2" xfId="0" applyFont="1" applyFill="1" applyBorder="1"/>
    <xf numFmtId="0" fontId="20" fillId="2" borderId="12" xfId="0" applyFont="1" applyFill="1" applyBorder="1"/>
    <xf numFmtId="0" fontId="20" fillId="2" borderId="12" xfId="0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0" fillId="0" borderId="12" xfId="0" applyFont="1" applyBorder="1"/>
    <xf numFmtId="0" fontId="4" fillId="0" borderId="12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3" fillId="0" borderId="12" xfId="2" applyFont="1" applyBorder="1" applyAlignment="1">
      <alignment horizontal="center"/>
    </xf>
    <xf numFmtId="4" fontId="16" fillId="9" borderId="12" xfId="0" applyNumberFormat="1" applyFont="1" applyFill="1" applyBorder="1" applyAlignment="1" applyProtection="1">
      <alignment horizontal="right" vertical="center" wrapText="1" readingOrder="1"/>
      <protection locked="0"/>
    </xf>
    <xf numFmtId="49" fontId="15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15" fillId="0" borderId="12" xfId="0" applyFont="1" applyBorder="1" applyAlignment="1">
      <alignment horizontal="center" vertical="top"/>
    </xf>
    <xf numFmtId="49" fontId="2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left"/>
    </xf>
    <xf numFmtId="167" fontId="20" fillId="0" borderId="12" xfId="1" applyNumberFormat="1" applyFont="1" applyBorder="1" applyAlignment="1">
      <alignment horizontal="right"/>
    </xf>
    <xf numFmtId="49" fontId="2" fillId="2" borderId="12" xfId="0" applyNumberFormat="1" applyFont="1" applyFill="1" applyBorder="1" applyAlignment="1">
      <alignment horizontal="center"/>
    </xf>
    <xf numFmtId="0" fontId="17" fillId="0" borderId="12" xfId="2" applyFon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20" fillId="0" borderId="12" xfId="2" applyFont="1" applyBorder="1" applyAlignment="1">
      <alignment horizontal="center"/>
    </xf>
    <xf numFmtId="0" fontId="26" fillId="0" borderId="12" xfId="0" applyFont="1" applyBorder="1" applyAlignment="1">
      <alignment horizontal="center" readingOrder="1"/>
    </xf>
    <xf numFmtId="0" fontId="2" fillId="0" borderId="12" xfId="2" applyFont="1" applyBorder="1" applyAlignment="1" applyProtection="1">
      <alignment horizontal="center" wrapText="1" readingOrder="1"/>
      <protection locked="0"/>
    </xf>
    <xf numFmtId="49" fontId="20" fillId="0" borderId="12" xfId="0" applyNumberFormat="1" applyFont="1" applyBorder="1" applyAlignment="1">
      <alignment horizontal="center"/>
    </xf>
    <xf numFmtId="0" fontId="25" fillId="0" borderId="12" xfId="2" applyFont="1" applyBorder="1" applyAlignment="1" applyProtection="1">
      <alignment horizontal="center" wrapText="1" readingOrder="1"/>
      <protection locked="0"/>
    </xf>
    <xf numFmtId="49" fontId="3" fillId="2" borderId="12" xfId="0" applyNumberFormat="1" applyFont="1" applyFill="1" applyBorder="1" applyAlignment="1">
      <alignment horizontal="center"/>
    </xf>
    <xf numFmtId="167" fontId="3" fillId="0" borderId="12" xfId="0" applyNumberFormat="1" applyFont="1" applyBorder="1"/>
    <xf numFmtId="49" fontId="3" fillId="7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3" fillId="0" borderId="18" xfId="0" applyNumberFormat="1" applyFont="1" applyBorder="1" applyAlignment="1">
      <alignment horizontal="center"/>
    </xf>
    <xf numFmtId="49" fontId="3" fillId="0" borderId="19" xfId="0" applyNumberFormat="1" applyFont="1" applyBorder="1" applyAlignment="1">
      <alignment horizontal="center"/>
    </xf>
    <xf numFmtId="49" fontId="3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49" fontId="3" fillId="2" borderId="18" xfId="0" applyNumberFormat="1" applyFont="1" applyFill="1" applyBorder="1" applyAlignment="1">
      <alignment horizontal="center"/>
    </xf>
    <xf numFmtId="49" fontId="3" fillId="2" borderId="19" xfId="0" applyNumberFormat="1" applyFont="1" applyFill="1" applyBorder="1" applyAlignment="1">
      <alignment horizontal="center"/>
    </xf>
    <xf numFmtId="49" fontId="3" fillId="2" borderId="17" xfId="0" applyNumberFormat="1" applyFont="1" applyFill="1" applyBorder="1" applyAlignment="1">
      <alignment horizontal="center"/>
    </xf>
    <xf numFmtId="167" fontId="3" fillId="0" borderId="12" xfId="1" applyNumberFormat="1" applyFont="1" applyBorder="1" applyAlignment="1"/>
    <xf numFmtId="1" fontId="2" fillId="2" borderId="18" xfId="0" applyNumberFormat="1" applyFont="1" applyFill="1" applyBorder="1" applyAlignment="1">
      <alignment horizontal="center"/>
    </xf>
    <xf numFmtId="44" fontId="3" fillId="0" borderId="12" xfId="1" applyFont="1" applyBorder="1" applyAlignment="1">
      <alignment horizontal="center"/>
    </xf>
    <xf numFmtId="49" fontId="3" fillId="7" borderId="18" xfId="0" applyNumberFormat="1" applyFont="1" applyFill="1" applyBorder="1"/>
    <xf numFmtId="49" fontId="3" fillId="7" borderId="19" xfId="0" applyNumberFormat="1" applyFont="1" applyFill="1" applyBorder="1"/>
    <xf numFmtId="49" fontId="3" fillId="7" borderId="17" xfId="0" applyNumberFormat="1" applyFont="1" applyFill="1" applyBorder="1"/>
    <xf numFmtId="44" fontId="3" fillId="0" borderId="18" xfId="1" applyFont="1" applyBorder="1" applyAlignment="1"/>
    <xf numFmtId="44" fontId="3" fillId="0" borderId="19" xfId="1" applyFont="1" applyBorder="1" applyAlignment="1"/>
    <xf numFmtId="44" fontId="3" fillId="0" borderId="17" xfId="1" applyFont="1" applyBorder="1" applyAlignment="1"/>
    <xf numFmtId="49" fontId="2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167" fontId="3" fillId="0" borderId="12" xfId="1" applyNumberFormat="1" applyFont="1" applyBorder="1" applyAlignment="1">
      <alignment horizontal="right"/>
    </xf>
    <xf numFmtId="0" fontId="2" fillId="2" borderId="12" xfId="0" applyFont="1" applyFill="1" applyBorder="1"/>
    <xf numFmtId="0" fontId="4" fillId="0" borderId="12" xfId="0" applyFont="1" applyBorder="1" applyAlignment="1">
      <alignment horizontal="center"/>
    </xf>
    <xf numFmtId="0" fontId="26" fillId="0" borderId="12" xfId="0" applyFont="1" applyBorder="1" applyAlignment="1" applyProtection="1">
      <alignment readingOrder="1"/>
      <protection locked="0"/>
    </xf>
    <xf numFmtId="167" fontId="4" fillId="0" borderId="12" xfId="2" applyNumberFormat="1" applyFont="1" applyBorder="1" applyAlignment="1">
      <alignment wrapText="1"/>
    </xf>
    <xf numFmtId="167" fontId="4" fillId="0" borderId="12" xfId="1" applyNumberFormat="1" applyFont="1" applyBorder="1" applyAlignment="1"/>
    <xf numFmtId="0" fontId="4" fillId="0" borderId="12" xfId="0" applyFont="1" applyBorder="1" applyAlignment="1">
      <alignment horizontal="right"/>
    </xf>
    <xf numFmtId="44" fontId="4" fillId="0" borderId="12" xfId="1" applyFont="1" applyBorder="1"/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2" borderId="12" xfId="0" applyFont="1" applyFill="1" applyBorder="1"/>
    <xf numFmtId="1" fontId="3" fillId="7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</cellXfs>
  <cellStyles count="5">
    <cellStyle name="Moneda" xfId="1" builtinId="4"/>
    <cellStyle name="Moneda 3 2" xfId="3" xr:uid="{EDBD765F-B990-426D-9FCD-67425AA2B4AF}"/>
    <cellStyle name="Normal" xfId="0" builtinId="0"/>
    <cellStyle name="Normal 2" xfId="2" xr:uid="{F78786FC-B41B-4E4B-9865-50CF9DBEC428}"/>
    <cellStyle name="Normal 3" xfId="4" xr:uid="{4ED89B85-39B4-45ED-8902-9B2AC7475A74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8291387-BFF1-4B65-A3DF-595A559B30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DE50-0480-49FF-B41F-E66309AC7BB3}">
  <dimension ref="A1:G283"/>
  <sheetViews>
    <sheetView tabSelected="1" view="pageBreakPreview" topLeftCell="A53" zoomScale="60" zoomScaleNormal="100" workbookViewId="0">
      <selection activeCell="F16" sqref="F16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66" customWidth="1"/>
    <col min="3" max="3" width="91.140625" style="4" customWidth="1"/>
    <col min="4" max="4" width="23.28515625" style="4" customWidth="1"/>
    <col min="5" max="5" width="26.140625" style="4" customWidth="1"/>
    <col min="6" max="6" width="13.85546875" style="4" customWidth="1"/>
    <col min="7" max="7" width="21" style="4" customWidth="1"/>
    <col min="8" max="16384" width="11.285156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45271</v>
      </c>
      <c r="D7" s="24" t="s">
        <v>7</v>
      </c>
      <c r="E7" s="26">
        <v>20231201808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">
      <c r="A9" s="24" t="s">
        <v>8</v>
      </c>
      <c r="B9" s="24"/>
      <c r="C9" s="28" t="s">
        <v>86</v>
      </c>
      <c r="D9" s="29" t="s">
        <v>9</v>
      </c>
      <c r="E9" s="30" t="s">
        <v>84</v>
      </c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1" t="s">
        <v>10</v>
      </c>
      <c r="B11" s="32"/>
      <c r="C11" s="28" t="s">
        <v>86</v>
      </c>
      <c r="D11" s="29" t="s">
        <v>11</v>
      </c>
      <c r="E11" s="33" t="s">
        <v>12</v>
      </c>
    </row>
    <row r="12" spans="1:5" ht="20.100000000000001" customHeight="1" thickBot="1" x14ac:dyDescent="0.3">
      <c r="A12" s="27"/>
      <c r="B12" s="27"/>
      <c r="C12" s="27"/>
      <c r="D12" s="27"/>
      <c r="E12" s="27"/>
    </row>
    <row r="13" spans="1:5" ht="20.100000000000001" customHeight="1" thickBot="1" x14ac:dyDescent="0.3">
      <c r="A13" s="24" t="s">
        <v>13</v>
      </c>
      <c r="B13" s="24"/>
      <c r="C13" s="68" t="s">
        <v>85</v>
      </c>
      <c r="D13" s="29" t="s">
        <v>14</v>
      </c>
      <c r="E13" s="28" t="s">
        <v>15</v>
      </c>
    </row>
    <row r="14" spans="1:5" ht="20.100000000000001" customHeight="1" x14ac:dyDescent="0.25">
      <c r="A14" s="27"/>
      <c r="B14" s="27"/>
      <c r="C14" s="27"/>
      <c r="D14" s="27"/>
      <c r="E14" s="27"/>
    </row>
    <row r="15" spans="1:5" ht="20.100000000000001" customHeight="1" x14ac:dyDescent="0.2">
      <c r="A15" s="24" t="s">
        <v>16</v>
      </c>
      <c r="B15" s="24"/>
      <c r="C15" s="25">
        <v>45272</v>
      </c>
      <c r="D15" s="29" t="s">
        <v>17</v>
      </c>
      <c r="E15" s="34" t="s">
        <v>83</v>
      </c>
    </row>
    <row r="16" spans="1:5" ht="20.100000000000001" customHeight="1" x14ac:dyDescent="0.25">
      <c r="A16" s="27"/>
      <c r="B16" s="27"/>
      <c r="C16" s="27"/>
      <c r="D16" s="27"/>
      <c r="E16" s="27"/>
    </row>
    <row r="17" spans="1:7" ht="20.100000000000001" customHeight="1" x14ac:dyDescent="0.2">
      <c r="A17" s="24" t="s">
        <v>18</v>
      </c>
      <c r="B17" s="24"/>
      <c r="C17" s="28" t="s">
        <v>82</v>
      </c>
      <c r="D17" s="35"/>
      <c r="E17" s="36"/>
    </row>
    <row r="18" spans="1:7" ht="20.100000000000001" customHeight="1" x14ac:dyDescent="0.25">
      <c r="A18" s="27"/>
      <c r="B18" s="27"/>
      <c r="C18" s="27"/>
      <c r="D18" s="27"/>
      <c r="E18" s="27"/>
    </row>
    <row r="19" spans="1:7" ht="20.100000000000001" customHeight="1" x14ac:dyDescent="0.2">
      <c r="A19" s="24" t="s">
        <v>19</v>
      </c>
      <c r="B19" s="24"/>
      <c r="C19" s="28" t="s">
        <v>480</v>
      </c>
      <c r="D19" s="29" t="s">
        <v>20</v>
      </c>
      <c r="E19" s="34"/>
    </row>
    <row r="20" spans="1:7" ht="20.100000000000001" customHeight="1" x14ac:dyDescent="0.25">
      <c r="A20" s="27"/>
      <c r="B20" s="27"/>
      <c r="C20" s="27"/>
      <c r="D20" s="27"/>
      <c r="E20" s="27"/>
    </row>
    <row r="21" spans="1:7" ht="20.100000000000001" customHeight="1" x14ac:dyDescent="0.2">
      <c r="A21" s="24" t="s">
        <v>21</v>
      </c>
      <c r="B21" s="24"/>
      <c r="C21" s="37"/>
      <c r="D21" s="38"/>
      <c r="E21" s="39"/>
    </row>
    <row r="23" spans="1:7" s="1" customFormat="1" ht="20.100000000000001" customHeight="1" x14ac:dyDescent="0.2">
      <c r="A23" s="40"/>
      <c r="B23" s="40"/>
      <c r="C23" s="40"/>
      <c r="D23" s="40"/>
      <c r="E23" s="40"/>
      <c r="F23" s="40"/>
      <c r="G23" s="40"/>
    </row>
    <row r="24" spans="1:7" s="1" customFormat="1" ht="30" customHeight="1" x14ac:dyDescent="0.25">
      <c r="A24" s="41" t="s">
        <v>22</v>
      </c>
      <c r="B24" s="41" t="s">
        <v>23</v>
      </c>
      <c r="C24" s="41" t="s">
        <v>24</v>
      </c>
      <c r="D24" s="41" t="s">
        <v>25</v>
      </c>
      <c r="E24" s="41" t="s">
        <v>26</v>
      </c>
      <c r="F24" s="71" t="s">
        <v>87</v>
      </c>
      <c r="G24" s="69" t="s">
        <v>88</v>
      </c>
    </row>
    <row r="25" spans="1:7" ht="20.100000000000001" customHeight="1" x14ac:dyDescent="0.2">
      <c r="A25" s="80" t="s">
        <v>381</v>
      </c>
      <c r="B25" s="80">
        <v>220850566</v>
      </c>
      <c r="C25" s="142" t="s">
        <v>382</v>
      </c>
      <c r="D25" s="80">
        <v>1</v>
      </c>
      <c r="E25" s="73"/>
      <c r="F25" s="70">
        <v>360</v>
      </c>
      <c r="G25" s="70">
        <f t="shared" ref="G25:G49" si="0">(D25*F25)</f>
        <v>360</v>
      </c>
    </row>
    <row r="26" spans="1:7" ht="20.100000000000001" customHeight="1" x14ac:dyDescent="0.2">
      <c r="A26" s="75" t="s">
        <v>383</v>
      </c>
      <c r="B26" s="75">
        <v>200820859</v>
      </c>
      <c r="C26" s="76" t="s">
        <v>384</v>
      </c>
      <c r="D26" s="80">
        <v>1</v>
      </c>
      <c r="E26" s="73"/>
      <c r="F26" s="70">
        <v>360</v>
      </c>
      <c r="G26" s="70">
        <f t="shared" si="0"/>
        <v>360</v>
      </c>
    </row>
    <row r="27" spans="1:7" ht="20.100000000000001" customHeight="1" x14ac:dyDescent="0.2">
      <c r="A27" s="80" t="s">
        <v>385</v>
      </c>
      <c r="B27" s="80" t="s">
        <v>386</v>
      </c>
      <c r="C27" s="142" t="s">
        <v>387</v>
      </c>
      <c r="D27" s="80">
        <v>1</v>
      </c>
      <c r="E27" s="73"/>
      <c r="F27" s="70">
        <v>360</v>
      </c>
      <c r="G27" s="70">
        <f t="shared" si="0"/>
        <v>360</v>
      </c>
    </row>
    <row r="28" spans="1:7" ht="20.100000000000001" customHeight="1" x14ac:dyDescent="0.2">
      <c r="A28" s="75" t="s">
        <v>388</v>
      </c>
      <c r="B28" s="75" t="s">
        <v>389</v>
      </c>
      <c r="C28" s="76" t="s">
        <v>390</v>
      </c>
      <c r="D28" s="80">
        <v>1</v>
      </c>
      <c r="E28" s="73"/>
      <c r="F28" s="70">
        <v>360</v>
      </c>
      <c r="G28" s="70">
        <f t="shared" si="0"/>
        <v>360</v>
      </c>
    </row>
    <row r="29" spans="1:7" ht="20.100000000000001" customHeight="1" x14ac:dyDescent="0.2">
      <c r="A29" s="80" t="s">
        <v>391</v>
      </c>
      <c r="B29" s="80" t="s">
        <v>392</v>
      </c>
      <c r="C29" s="142" t="s">
        <v>393</v>
      </c>
      <c r="D29" s="80">
        <v>1</v>
      </c>
      <c r="E29" s="73"/>
      <c r="F29" s="70">
        <v>360</v>
      </c>
      <c r="G29" s="70">
        <f t="shared" si="0"/>
        <v>360</v>
      </c>
    </row>
    <row r="30" spans="1:7" ht="20.100000000000001" customHeight="1" x14ac:dyDescent="0.2">
      <c r="A30" s="75" t="s">
        <v>394</v>
      </c>
      <c r="B30" s="75">
        <v>200517901</v>
      </c>
      <c r="C30" s="76" t="s">
        <v>395</v>
      </c>
      <c r="D30" s="80">
        <v>1</v>
      </c>
      <c r="E30" s="73"/>
      <c r="F30" s="70">
        <v>360</v>
      </c>
      <c r="G30" s="70">
        <f t="shared" si="0"/>
        <v>360</v>
      </c>
    </row>
    <row r="31" spans="1:7" ht="20.100000000000001" customHeight="1" x14ac:dyDescent="0.25">
      <c r="A31" s="80" t="s">
        <v>396</v>
      </c>
      <c r="B31" s="80" t="s">
        <v>397</v>
      </c>
      <c r="C31" s="142" t="s">
        <v>398</v>
      </c>
      <c r="D31" s="143">
        <v>1</v>
      </c>
      <c r="E31" s="74"/>
      <c r="F31" s="70">
        <v>360</v>
      </c>
      <c r="G31" s="70">
        <f t="shared" si="0"/>
        <v>360</v>
      </c>
    </row>
    <row r="32" spans="1:7" ht="20.100000000000001" customHeight="1" x14ac:dyDescent="0.2">
      <c r="A32" s="75" t="s">
        <v>399</v>
      </c>
      <c r="B32" s="75" t="s">
        <v>400</v>
      </c>
      <c r="C32" s="76" t="s">
        <v>401</v>
      </c>
      <c r="D32" s="80">
        <v>1</v>
      </c>
      <c r="E32" s="73"/>
      <c r="F32" s="70">
        <v>360</v>
      </c>
      <c r="G32" s="70">
        <f t="shared" si="0"/>
        <v>360</v>
      </c>
    </row>
    <row r="33" spans="1:7" ht="20.100000000000001" customHeight="1" x14ac:dyDescent="0.2">
      <c r="A33" s="75" t="s">
        <v>402</v>
      </c>
      <c r="B33" s="75" t="s">
        <v>403</v>
      </c>
      <c r="C33" s="76" t="s">
        <v>404</v>
      </c>
      <c r="D33" s="80">
        <v>1</v>
      </c>
      <c r="E33" s="73"/>
      <c r="F33" s="70">
        <v>360</v>
      </c>
      <c r="G33" s="70">
        <f t="shared" si="0"/>
        <v>360</v>
      </c>
    </row>
    <row r="34" spans="1:7" ht="20.100000000000001" customHeight="1" x14ac:dyDescent="0.25">
      <c r="A34" s="108"/>
      <c r="B34" s="108"/>
      <c r="C34" s="144"/>
      <c r="D34" s="145">
        <f>SUM(D25:D33)</f>
        <v>9</v>
      </c>
      <c r="E34" s="73"/>
      <c r="F34" s="70"/>
      <c r="G34" s="70"/>
    </row>
    <row r="35" spans="1:7" ht="20.100000000000001" customHeight="1" x14ac:dyDescent="0.2">
      <c r="A35" s="80" t="s">
        <v>405</v>
      </c>
      <c r="B35" s="80" t="s">
        <v>406</v>
      </c>
      <c r="C35" s="142" t="s">
        <v>407</v>
      </c>
      <c r="D35" s="80">
        <v>1</v>
      </c>
      <c r="E35" s="73"/>
      <c r="F35" s="70">
        <v>360</v>
      </c>
      <c r="G35" s="70">
        <f t="shared" si="0"/>
        <v>360</v>
      </c>
    </row>
    <row r="36" spans="1:7" ht="20.100000000000001" customHeight="1" x14ac:dyDescent="0.2">
      <c r="A36" s="75" t="s">
        <v>408</v>
      </c>
      <c r="B36" s="75" t="s">
        <v>409</v>
      </c>
      <c r="C36" s="76" t="s">
        <v>410</v>
      </c>
      <c r="D36" s="80">
        <v>1</v>
      </c>
      <c r="E36" s="73"/>
      <c r="F36" s="70">
        <v>360</v>
      </c>
      <c r="G36" s="70">
        <f t="shared" si="0"/>
        <v>360</v>
      </c>
    </row>
    <row r="37" spans="1:7" ht="20.100000000000001" customHeight="1" x14ac:dyDescent="0.25">
      <c r="A37" s="80" t="s">
        <v>411</v>
      </c>
      <c r="B37" s="80" t="s">
        <v>412</v>
      </c>
      <c r="C37" s="142" t="s">
        <v>413</v>
      </c>
      <c r="D37" s="72">
        <v>1</v>
      </c>
      <c r="E37" s="77"/>
      <c r="F37" s="70">
        <v>360</v>
      </c>
      <c r="G37" s="70">
        <f t="shared" si="0"/>
        <v>360</v>
      </c>
    </row>
    <row r="38" spans="1:7" ht="20.100000000000001" customHeight="1" x14ac:dyDescent="0.25">
      <c r="A38" s="75" t="s">
        <v>414</v>
      </c>
      <c r="B38" s="75" t="s">
        <v>415</v>
      </c>
      <c r="C38" s="76" t="s">
        <v>416</v>
      </c>
      <c r="D38" s="80">
        <v>1</v>
      </c>
      <c r="E38" s="77"/>
      <c r="F38" s="70">
        <v>360</v>
      </c>
      <c r="G38" s="70">
        <f t="shared" si="0"/>
        <v>360</v>
      </c>
    </row>
    <row r="39" spans="1:7" ht="20.100000000000001" customHeight="1" x14ac:dyDescent="0.25">
      <c r="A39" s="80" t="s">
        <v>417</v>
      </c>
      <c r="B39" s="80" t="s">
        <v>418</v>
      </c>
      <c r="C39" s="142" t="s">
        <v>419</v>
      </c>
      <c r="D39" s="80">
        <v>1</v>
      </c>
      <c r="E39" s="78"/>
      <c r="F39" s="70">
        <v>360</v>
      </c>
      <c r="G39" s="70">
        <f t="shared" si="0"/>
        <v>360</v>
      </c>
    </row>
    <row r="40" spans="1:7" ht="20.100000000000001" customHeight="1" x14ac:dyDescent="0.25">
      <c r="A40" s="75" t="s">
        <v>420</v>
      </c>
      <c r="B40" s="75" t="s">
        <v>421</v>
      </c>
      <c r="C40" s="76" t="s">
        <v>422</v>
      </c>
      <c r="D40" s="80">
        <v>1</v>
      </c>
      <c r="E40" s="77"/>
      <c r="F40" s="70">
        <v>360</v>
      </c>
      <c r="G40" s="70">
        <f t="shared" si="0"/>
        <v>360</v>
      </c>
    </row>
    <row r="41" spans="1:7" ht="20.100000000000001" customHeight="1" x14ac:dyDescent="0.25">
      <c r="A41" s="80" t="s">
        <v>423</v>
      </c>
      <c r="B41" s="80" t="s">
        <v>424</v>
      </c>
      <c r="C41" s="142" t="s">
        <v>425</v>
      </c>
      <c r="D41" s="80">
        <v>1</v>
      </c>
      <c r="E41" s="77"/>
      <c r="F41" s="70">
        <v>360</v>
      </c>
      <c r="G41" s="70">
        <f t="shared" si="0"/>
        <v>360</v>
      </c>
    </row>
    <row r="42" spans="1:7" ht="20.100000000000001" customHeight="1" x14ac:dyDescent="0.25">
      <c r="A42" s="80"/>
      <c r="B42" s="80"/>
      <c r="C42" s="142"/>
      <c r="D42" s="145">
        <f>SUM(D35:D41)</f>
        <v>7</v>
      </c>
      <c r="E42" s="77"/>
      <c r="F42" s="70"/>
      <c r="G42" s="70"/>
    </row>
    <row r="43" spans="1:7" ht="20.100000000000001" customHeight="1" x14ac:dyDescent="0.25">
      <c r="A43" s="75" t="s">
        <v>426</v>
      </c>
      <c r="B43" s="75" t="s">
        <v>427</v>
      </c>
      <c r="C43" s="76" t="s">
        <v>428</v>
      </c>
      <c r="D43" s="80">
        <v>1</v>
      </c>
      <c r="E43" s="77"/>
      <c r="F43" s="70">
        <v>360</v>
      </c>
      <c r="G43" s="70">
        <f t="shared" si="0"/>
        <v>360</v>
      </c>
    </row>
    <row r="44" spans="1:7" ht="20.100000000000001" customHeight="1" x14ac:dyDescent="0.25">
      <c r="A44" s="80" t="s">
        <v>429</v>
      </c>
      <c r="B44" s="80" t="s">
        <v>430</v>
      </c>
      <c r="C44" s="142" t="s">
        <v>431</v>
      </c>
      <c r="D44" s="80">
        <v>1</v>
      </c>
      <c r="E44" s="77"/>
      <c r="F44" s="70">
        <v>360</v>
      </c>
      <c r="G44" s="70">
        <f t="shared" si="0"/>
        <v>360</v>
      </c>
    </row>
    <row r="45" spans="1:7" ht="20.100000000000001" customHeight="1" x14ac:dyDescent="0.25">
      <c r="A45" s="75" t="s">
        <v>432</v>
      </c>
      <c r="B45" s="75" t="s">
        <v>433</v>
      </c>
      <c r="C45" s="76" t="s">
        <v>434</v>
      </c>
      <c r="D45" s="80">
        <v>1</v>
      </c>
      <c r="E45" s="77"/>
      <c r="F45" s="70">
        <v>360</v>
      </c>
      <c r="G45" s="70">
        <f t="shared" si="0"/>
        <v>360</v>
      </c>
    </row>
    <row r="46" spans="1:7" ht="20.100000000000001" customHeight="1" x14ac:dyDescent="0.25">
      <c r="A46" s="80" t="s">
        <v>435</v>
      </c>
      <c r="B46" s="80" t="s">
        <v>436</v>
      </c>
      <c r="C46" s="142" t="s">
        <v>437</v>
      </c>
      <c r="D46" s="80">
        <v>1</v>
      </c>
      <c r="E46" s="77"/>
      <c r="F46" s="70">
        <v>360</v>
      </c>
      <c r="G46" s="70">
        <f t="shared" si="0"/>
        <v>360</v>
      </c>
    </row>
    <row r="47" spans="1:7" ht="20.100000000000001" customHeight="1" x14ac:dyDescent="0.25">
      <c r="A47" s="75" t="s">
        <v>438</v>
      </c>
      <c r="B47" s="75" t="s">
        <v>439</v>
      </c>
      <c r="C47" s="76" t="s">
        <v>440</v>
      </c>
      <c r="D47" s="80">
        <v>1</v>
      </c>
      <c r="E47" s="77"/>
      <c r="F47" s="70">
        <v>360</v>
      </c>
      <c r="G47" s="70">
        <f t="shared" si="0"/>
        <v>360</v>
      </c>
    </row>
    <row r="48" spans="1:7" ht="20.100000000000001" customHeight="1" x14ac:dyDescent="0.25">
      <c r="A48" s="80" t="s">
        <v>441</v>
      </c>
      <c r="B48" s="80" t="s">
        <v>442</v>
      </c>
      <c r="C48" s="142" t="s">
        <v>443</v>
      </c>
      <c r="D48" s="80">
        <v>1</v>
      </c>
      <c r="E48" s="77"/>
      <c r="F48" s="70">
        <v>360</v>
      </c>
      <c r="G48" s="70">
        <f t="shared" si="0"/>
        <v>360</v>
      </c>
    </row>
    <row r="49" spans="1:7" ht="20.100000000000001" customHeight="1" x14ac:dyDescent="0.25">
      <c r="A49" s="75" t="s">
        <v>444</v>
      </c>
      <c r="B49" s="75" t="s">
        <v>445</v>
      </c>
      <c r="C49" s="76" t="s">
        <v>446</v>
      </c>
      <c r="D49" s="80">
        <v>1</v>
      </c>
      <c r="E49" s="77"/>
      <c r="F49" s="70">
        <v>360</v>
      </c>
      <c r="G49" s="70">
        <f t="shared" si="0"/>
        <v>360</v>
      </c>
    </row>
    <row r="50" spans="1:7" ht="20.100000000000001" customHeight="1" x14ac:dyDescent="0.25">
      <c r="A50" s="46"/>
      <c r="B50" s="46"/>
      <c r="C50" s="46"/>
      <c r="D50" s="132">
        <f>SUM(D43:D49)</f>
        <v>7</v>
      </c>
      <c r="E50" s="81"/>
      <c r="F50" s="70"/>
      <c r="G50" s="70"/>
    </row>
    <row r="51" spans="1:7" ht="20.100000000000001" customHeight="1" x14ac:dyDescent="0.2">
      <c r="A51" s="91" t="s">
        <v>447</v>
      </c>
      <c r="B51" s="91"/>
      <c r="C51" s="92" t="s">
        <v>448</v>
      </c>
      <c r="D51" s="56">
        <v>0</v>
      </c>
      <c r="E51" s="93"/>
      <c r="F51" s="70">
        <v>480</v>
      </c>
      <c r="G51" s="70">
        <f t="shared" ref="G51:G55" si="1">(D51*F51)</f>
        <v>0</v>
      </c>
    </row>
    <row r="52" spans="1:7" ht="20.100000000000001" customHeight="1" x14ac:dyDescent="0.2">
      <c r="A52" s="91" t="s">
        <v>449</v>
      </c>
      <c r="B52" s="91">
        <v>220951450</v>
      </c>
      <c r="C52" s="92" t="s">
        <v>450</v>
      </c>
      <c r="D52" s="56">
        <v>1</v>
      </c>
      <c r="E52" s="93"/>
      <c r="F52" s="70">
        <v>480</v>
      </c>
      <c r="G52" s="70">
        <f t="shared" si="1"/>
        <v>480</v>
      </c>
    </row>
    <row r="53" spans="1:7" ht="20.100000000000001" customHeight="1" x14ac:dyDescent="0.2">
      <c r="A53" s="91" t="s">
        <v>451</v>
      </c>
      <c r="B53" s="91" t="s">
        <v>452</v>
      </c>
      <c r="C53" s="92" t="s">
        <v>453</v>
      </c>
      <c r="D53" s="56">
        <v>1</v>
      </c>
      <c r="E53" s="93"/>
      <c r="F53" s="70">
        <v>480</v>
      </c>
      <c r="G53" s="70">
        <f t="shared" si="1"/>
        <v>480</v>
      </c>
    </row>
    <row r="54" spans="1:7" ht="20.100000000000001" customHeight="1" x14ac:dyDescent="0.2">
      <c r="A54" s="91" t="s">
        <v>454</v>
      </c>
      <c r="B54" s="91" t="s">
        <v>455</v>
      </c>
      <c r="C54" s="92" t="s">
        <v>456</v>
      </c>
      <c r="D54" s="56">
        <v>1</v>
      </c>
      <c r="E54" s="93"/>
      <c r="F54" s="70">
        <v>480</v>
      </c>
      <c r="G54" s="70">
        <f t="shared" si="1"/>
        <v>480</v>
      </c>
    </row>
    <row r="55" spans="1:7" ht="20.100000000000001" customHeight="1" x14ac:dyDescent="0.2">
      <c r="A55" s="91" t="s">
        <v>457</v>
      </c>
      <c r="B55" s="91" t="s">
        <v>458</v>
      </c>
      <c r="C55" s="92" t="s">
        <v>459</v>
      </c>
      <c r="D55" s="56">
        <v>1</v>
      </c>
      <c r="E55" s="93"/>
      <c r="F55" s="70">
        <v>480</v>
      </c>
      <c r="G55" s="70">
        <f t="shared" si="1"/>
        <v>480</v>
      </c>
    </row>
    <row r="56" spans="1:7" ht="20.100000000000001" customHeight="1" x14ac:dyDescent="0.25">
      <c r="A56" s="91"/>
      <c r="B56" s="91"/>
      <c r="C56" s="92"/>
      <c r="D56" s="55">
        <f>SUM(D51:D55)</f>
        <v>4</v>
      </c>
      <c r="E56" s="93"/>
      <c r="F56" s="70"/>
      <c r="G56" s="70"/>
    </row>
    <row r="57" spans="1:7" ht="20.100000000000001" customHeight="1" x14ac:dyDescent="0.2">
      <c r="A57" s="91" t="s">
        <v>460</v>
      </c>
      <c r="B57" s="91" t="s">
        <v>461</v>
      </c>
      <c r="C57" s="92" t="s">
        <v>462</v>
      </c>
      <c r="D57" s="56">
        <v>1</v>
      </c>
      <c r="E57" s="93"/>
      <c r="F57" s="70">
        <v>480</v>
      </c>
      <c r="G57" s="70">
        <f t="shared" ref="G57:G60" si="2">(D57*F57)</f>
        <v>480</v>
      </c>
    </row>
    <row r="58" spans="1:7" ht="20.100000000000001" customHeight="1" x14ac:dyDescent="0.2">
      <c r="A58" s="91" t="s">
        <v>463</v>
      </c>
      <c r="B58" s="91" t="s">
        <v>464</v>
      </c>
      <c r="C58" s="92" t="s">
        <v>465</v>
      </c>
      <c r="D58" s="56">
        <v>1</v>
      </c>
      <c r="E58" s="93"/>
      <c r="F58" s="70">
        <v>480</v>
      </c>
      <c r="G58" s="70">
        <f t="shared" si="2"/>
        <v>480</v>
      </c>
    </row>
    <row r="59" spans="1:7" ht="20.100000000000001" customHeight="1" x14ac:dyDescent="0.2">
      <c r="A59" s="91" t="s">
        <v>466</v>
      </c>
      <c r="B59" s="91" t="s">
        <v>467</v>
      </c>
      <c r="C59" s="92" t="s">
        <v>468</v>
      </c>
      <c r="D59" s="56">
        <v>1</v>
      </c>
      <c r="E59" s="93"/>
      <c r="F59" s="70">
        <v>480</v>
      </c>
      <c r="G59" s="70">
        <f t="shared" si="2"/>
        <v>480</v>
      </c>
    </row>
    <row r="60" spans="1:7" ht="20.100000000000001" customHeight="1" x14ac:dyDescent="0.2">
      <c r="A60" s="91" t="s">
        <v>469</v>
      </c>
      <c r="B60" s="91" t="s">
        <v>470</v>
      </c>
      <c r="C60" s="92" t="s">
        <v>471</v>
      </c>
      <c r="D60" s="56">
        <v>1</v>
      </c>
      <c r="E60" s="93"/>
      <c r="F60" s="70">
        <v>480</v>
      </c>
      <c r="G60" s="70">
        <f t="shared" si="2"/>
        <v>480</v>
      </c>
    </row>
    <row r="61" spans="1:7" ht="20.100000000000001" customHeight="1" x14ac:dyDescent="0.25">
      <c r="A61" s="91"/>
      <c r="B61" s="91"/>
      <c r="C61" s="92"/>
      <c r="D61" s="55">
        <f>SUM(D57:D60)</f>
        <v>4</v>
      </c>
      <c r="E61" s="93"/>
      <c r="F61" s="85"/>
      <c r="G61" s="85"/>
    </row>
    <row r="62" spans="1:7" ht="20.100000000000001" customHeight="1" x14ac:dyDescent="0.2">
      <c r="A62" s="91" t="s">
        <v>89</v>
      </c>
      <c r="B62" s="91">
        <v>220243097</v>
      </c>
      <c r="C62" s="92" t="s">
        <v>90</v>
      </c>
      <c r="D62" s="56">
        <v>1</v>
      </c>
      <c r="E62" s="93"/>
      <c r="F62" s="70">
        <v>540</v>
      </c>
      <c r="G62" s="70">
        <f t="shared" ref="G62:G63" si="3">(D62*F62)</f>
        <v>540</v>
      </c>
    </row>
    <row r="63" spans="1:7" ht="20.100000000000001" customHeight="1" x14ac:dyDescent="0.2">
      <c r="A63" s="91" t="s">
        <v>91</v>
      </c>
      <c r="B63" s="91">
        <v>220243098</v>
      </c>
      <c r="C63" s="92" t="s">
        <v>92</v>
      </c>
      <c r="D63" s="56">
        <v>1</v>
      </c>
      <c r="E63" s="93"/>
      <c r="F63" s="70">
        <v>540</v>
      </c>
      <c r="G63" s="70">
        <f t="shared" si="3"/>
        <v>540</v>
      </c>
    </row>
    <row r="64" spans="1:7" ht="20.100000000000001" customHeight="1" x14ac:dyDescent="0.25">
      <c r="A64" s="91"/>
      <c r="B64" s="91"/>
      <c r="C64" s="92"/>
      <c r="D64" s="55">
        <f>SUM(D62:D63)</f>
        <v>2</v>
      </c>
      <c r="E64" s="93"/>
    </row>
    <row r="65" spans="1:7" ht="20.100000000000001" customHeight="1" x14ac:dyDescent="0.2">
      <c r="A65" s="94" t="s">
        <v>93</v>
      </c>
      <c r="B65" s="94" t="s">
        <v>94</v>
      </c>
      <c r="C65" s="95" t="s">
        <v>95</v>
      </c>
      <c r="D65" s="84">
        <v>3</v>
      </c>
      <c r="E65" s="46"/>
      <c r="F65" s="70">
        <v>14.88</v>
      </c>
      <c r="G65" s="70">
        <f t="shared" ref="G65:G74" si="4">(D65*F65)</f>
        <v>44.64</v>
      </c>
    </row>
    <row r="66" spans="1:7" ht="20.100000000000001" customHeight="1" x14ac:dyDescent="0.2">
      <c r="A66" s="97" t="s">
        <v>96</v>
      </c>
      <c r="B66" s="97" t="s">
        <v>97</v>
      </c>
      <c r="C66" s="92" t="s">
        <v>98</v>
      </c>
      <c r="D66" s="84">
        <v>4</v>
      </c>
      <c r="E66" s="46"/>
      <c r="F66" s="70">
        <v>14.88</v>
      </c>
      <c r="G66" s="70">
        <f t="shared" si="4"/>
        <v>59.52</v>
      </c>
    </row>
    <row r="67" spans="1:7" ht="20.100000000000001" customHeight="1" x14ac:dyDescent="0.2">
      <c r="A67" s="94" t="s">
        <v>99</v>
      </c>
      <c r="B67" s="94" t="s">
        <v>97</v>
      </c>
      <c r="C67" s="95" t="s">
        <v>100</v>
      </c>
      <c r="D67" s="84">
        <v>8</v>
      </c>
      <c r="E67" s="46"/>
      <c r="F67" s="70">
        <v>14.88</v>
      </c>
      <c r="G67" s="70">
        <f t="shared" si="4"/>
        <v>119.04</v>
      </c>
    </row>
    <row r="68" spans="1:7" ht="20.100000000000001" customHeight="1" x14ac:dyDescent="0.2">
      <c r="A68" s="97" t="s">
        <v>101</v>
      </c>
      <c r="B68" s="97" t="s">
        <v>102</v>
      </c>
      <c r="C68" s="92" t="s">
        <v>103</v>
      </c>
      <c r="D68" s="84">
        <v>8</v>
      </c>
      <c r="E68" s="46"/>
      <c r="F68" s="70">
        <v>14.88</v>
      </c>
      <c r="G68" s="70">
        <f t="shared" si="4"/>
        <v>119.04</v>
      </c>
    </row>
    <row r="69" spans="1:7" ht="20.100000000000001" customHeight="1" x14ac:dyDescent="0.2">
      <c r="A69" s="94" t="s">
        <v>104</v>
      </c>
      <c r="B69" s="94" t="s">
        <v>105</v>
      </c>
      <c r="C69" s="95" t="s">
        <v>106</v>
      </c>
      <c r="D69" s="84">
        <v>8</v>
      </c>
      <c r="E69" s="46"/>
      <c r="F69" s="70">
        <v>14.88</v>
      </c>
      <c r="G69" s="70">
        <f t="shared" si="4"/>
        <v>119.04</v>
      </c>
    </row>
    <row r="70" spans="1:7" ht="20.100000000000001" customHeight="1" x14ac:dyDescent="0.2">
      <c r="A70" s="97" t="s">
        <v>107</v>
      </c>
      <c r="B70" s="97" t="s">
        <v>108</v>
      </c>
      <c r="C70" s="92" t="s">
        <v>109</v>
      </c>
      <c r="D70" s="84">
        <v>4</v>
      </c>
      <c r="E70" s="46"/>
      <c r="F70" s="70">
        <v>14.88</v>
      </c>
      <c r="G70" s="70">
        <f t="shared" si="4"/>
        <v>59.52</v>
      </c>
    </row>
    <row r="71" spans="1:7" ht="20.100000000000001" customHeight="1" x14ac:dyDescent="0.2">
      <c r="A71" s="94" t="s">
        <v>110</v>
      </c>
      <c r="B71" s="94" t="s">
        <v>108</v>
      </c>
      <c r="C71" s="95" t="s">
        <v>111</v>
      </c>
      <c r="D71" s="84">
        <v>4</v>
      </c>
      <c r="E71" s="46"/>
      <c r="F71" s="70">
        <v>14.88</v>
      </c>
      <c r="G71" s="70">
        <f t="shared" si="4"/>
        <v>59.52</v>
      </c>
    </row>
    <row r="72" spans="1:7" ht="20.100000000000001" customHeight="1" x14ac:dyDescent="0.2">
      <c r="A72" s="94" t="s">
        <v>112</v>
      </c>
      <c r="B72" s="94" t="s">
        <v>113</v>
      </c>
      <c r="C72" s="95" t="s">
        <v>114</v>
      </c>
      <c r="D72" s="84">
        <v>4</v>
      </c>
      <c r="E72" s="46"/>
      <c r="F72" s="70">
        <v>14.88</v>
      </c>
      <c r="G72" s="70">
        <f t="shared" si="4"/>
        <v>59.52</v>
      </c>
    </row>
    <row r="73" spans="1:7" ht="20.100000000000001" customHeight="1" x14ac:dyDescent="0.2">
      <c r="A73" s="94" t="s">
        <v>115</v>
      </c>
      <c r="B73" s="94" t="s">
        <v>116</v>
      </c>
      <c r="C73" s="95" t="s">
        <v>117</v>
      </c>
      <c r="D73" s="84">
        <v>4</v>
      </c>
      <c r="E73" s="46"/>
      <c r="F73" s="70">
        <v>14.88</v>
      </c>
      <c r="G73" s="70">
        <f t="shared" si="4"/>
        <v>59.52</v>
      </c>
    </row>
    <row r="74" spans="1:7" ht="20.100000000000001" customHeight="1" x14ac:dyDescent="0.2">
      <c r="A74" s="94" t="s">
        <v>118</v>
      </c>
      <c r="B74" s="94" t="s">
        <v>119</v>
      </c>
      <c r="C74" s="95" t="s">
        <v>120</v>
      </c>
      <c r="D74" s="84">
        <v>4</v>
      </c>
      <c r="E74" s="46"/>
      <c r="F74" s="70">
        <v>14.88</v>
      </c>
      <c r="G74" s="70">
        <f t="shared" si="4"/>
        <v>59.52</v>
      </c>
    </row>
    <row r="75" spans="1:7" ht="20.100000000000001" customHeight="1" x14ac:dyDescent="0.25">
      <c r="A75" s="94"/>
      <c r="B75" s="94"/>
      <c r="C75" s="95"/>
      <c r="D75" s="98">
        <f>SUM(D65:D74)</f>
        <v>51</v>
      </c>
      <c r="E75" s="46"/>
      <c r="F75" s="96"/>
      <c r="G75" s="96"/>
    </row>
    <row r="76" spans="1:7" ht="20.100000000000001" customHeight="1" x14ac:dyDescent="0.2">
      <c r="A76" s="97" t="s">
        <v>121</v>
      </c>
      <c r="B76" s="83">
        <v>2306000638</v>
      </c>
      <c r="C76" s="92" t="s">
        <v>122</v>
      </c>
      <c r="D76" s="84">
        <v>8</v>
      </c>
      <c r="E76" s="46"/>
      <c r="F76" s="70">
        <v>36</v>
      </c>
      <c r="G76" s="70">
        <f t="shared" ref="G76:G87" si="5">(D76*F76)</f>
        <v>288</v>
      </c>
    </row>
    <row r="77" spans="1:7" ht="20.100000000000001" customHeight="1" x14ac:dyDescent="0.2">
      <c r="A77" s="94" t="s">
        <v>123</v>
      </c>
      <c r="B77" s="94" t="s">
        <v>124</v>
      </c>
      <c r="C77" s="95" t="s">
        <v>125</v>
      </c>
      <c r="D77" s="84">
        <v>4</v>
      </c>
      <c r="E77" s="46"/>
      <c r="F77" s="70">
        <v>36</v>
      </c>
      <c r="G77" s="70">
        <f t="shared" si="5"/>
        <v>144</v>
      </c>
    </row>
    <row r="78" spans="1:7" ht="20.100000000000001" customHeight="1" x14ac:dyDescent="0.2">
      <c r="A78" s="94" t="s">
        <v>123</v>
      </c>
      <c r="B78" s="94" t="s">
        <v>126</v>
      </c>
      <c r="C78" s="95" t="s">
        <v>125</v>
      </c>
      <c r="D78" s="84">
        <v>4</v>
      </c>
      <c r="E78" s="46"/>
      <c r="F78" s="70">
        <v>36</v>
      </c>
      <c r="G78" s="70">
        <f t="shared" si="5"/>
        <v>144</v>
      </c>
    </row>
    <row r="79" spans="1:7" ht="20.100000000000001" customHeight="1" x14ac:dyDescent="0.2">
      <c r="A79" s="97" t="s">
        <v>127</v>
      </c>
      <c r="B79" s="97" t="s">
        <v>128</v>
      </c>
      <c r="C79" s="92" t="s">
        <v>129</v>
      </c>
      <c r="D79" s="84">
        <v>16</v>
      </c>
      <c r="E79" s="46"/>
      <c r="F79" s="70">
        <v>36</v>
      </c>
      <c r="G79" s="70">
        <f t="shared" si="5"/>
        <v>576</v>
      </c>
    </row>
    <row r="80" spans="1:7" ht="20.100000000000001" customHeight="1" x14ac:dyDescent="0.2">
      <c r="A80" s="94" t="s">
        <v>130</v>
      </c>
      <c r="B80" s="94" t="s">
        <v>131</v>
      </c>
      <c r="C80" s="95" t="s">
        <v>132</v>
      </c>
      <c r="D80" s="84">
        <v>7</v>
      </c>
      <c r="E80" s="46"/>
      <c r="F80" s="70">
        <v>36</v>
      </c>
      <c r="G80" s="70">
        <f t="shared" si="5"/>
        <v>252</v>
      </c>
    </row>
    <row r="81" spans="1:7" ht="20.100000000000001" customHeight="1" x14ac:dyDescent="0.2">
      <c r="A81" s="43" t="s">
        <v>130</v>
      </c>
      <c r="B81" s="83">
        <v>2306000641</v>
      </c>
      <c r="C81" s="44" t="s">
        <v>132</v>
      </c>
      <c r="D81" s="84">
        <v>9</v>
      </c>
      <c r="E81" s="46"/>
      <c r="F81" s="70">
        <v>36</v>
      </c>
      <c r="G81" s="70">
        <f t="shared" si="5"/>
        <v>324</v>
      </c>
    </row>
    <row r="82" spans="1:7" ht="20.100000000000001" customHeight="1" x14ac:dyDescent="0.2">
      <c r="A82" s="97" t="s">
        <v>133</v>
      </c>
      <c r="B82" s="97" t="s">
        <v>134</v>
      </c>
      <c r="C82" s="92" t="s">
        <v>135</v>
      </c>
      <c r="D82" s="84">
        <v>8</v>
      </c>
      <c r="E82" s="46"/>
      <c r="F82" s="70">
        <v>36</v>
      </c>
      <c r="G82" s="70">
        <f t="shared" si="5"/>
        <v>288</v>
      </c>
    </row>
    <row r="83" spans="1:7" ht="20.100000000000001" customHeight="1" x14ac:dyDescent="0.2">
      <c r="A83" s="43" t="s">
        <v>133</v>
      </c>
      <c r="B83" s="83">
        <v>2306000642</v>
      </c>
      <c r="C83" s="44" t="s">
        <v>135</v>
      </c>
      <c r="D83" s="84">
        <v>8</v>
      </c>
      <c r="E83" s="46"/>
      <c r="F83" s="70">
        <v>36</v>
      </c>
      <c r="G83" s="70">
        <f t="shared" si="5"/>
        <v>288</v>
      </c>
    </row>
    <row r="84" spans="1:7" ht="20.100000000000001" customHeight="1" x14ac:dyDescent="0.2">
      <c r="A84" s="94" t="s">
        <v>136</v>
      </c>
      <c r="B84" s="94" t="s">
        <v>137</v>
      </c>
      <c r="C84" s="95" t="s">
        <v>138</v>
      </c>
      <c r="D84" s="84">
        <v>8</v>
      </c>
      <c r="E84" s="46"/>
      <c r="F84" s="70">
        <v>36</v>
      </c>
      <c r="G84" s="70">
        <f t="shared" si="5"/>
        <v>288</v>
      </c>
    </row>
    <row r="85" spans="1:7" ht="20.100000000000001" customHeight="1" x14ac:dyDescent="0.2">
      <c r="A85" s="97" t="s">
        <v>139</v>
      </c>
      <c r="B85" s="97" t="s">
        <v>140</v>
      </c>
      <c r="C85" s="92" t="s">
        <v>141</v>
      </c>
      <c r="D85" s="84">
        <v>8</v>
      </c>
      <c r="E85" s="46"/>
      <c r="F85" s="70">
        <v>36</v>
      </c>
      <c r="G85" s="70">
        <f t="shared" si="5"/>
        <v>288</v>
      </c>
    </row>
    <row r="86" spans="1:7" ht="20.100000000000001" customHeight="1" x14ac:dyDescent="0.2">
      <c r="A86" s="94" t="s">
        <v>142</v>
      </c>
      <c r="B86" s="94" t="s">
        <v>143</v>
      </c>
      <c r="C86" s="95" t="s">
        <v>144</v>
      </c>
      <c r="D86" s="84">
        <v>8</v>
      </c>
      <c r="E86" s="46"/>
      <c r="F86" s="70">
        <v>36</v>
      </c>
      <c r="G86" s="70">
        <f t="shared" si="5"/>
        <v>288</v>
      </c>
    </row>
    <row r="87" spans="1:7" ht="20.100000000000001" customHeight="1" x14ac:dyDescent="0.2">
      <c r="A87" s="97" t="s">
        <v>145</v>
      </c>
      <c r="B87" s="97" t="s">
        <v>146</v>
      </c>
      <c r="C87" s="92" t="s">
        <v>147</v>
      </c>
      <c r="D87" s="84">
        <v>8</v>
      </c>
      <c r="E87" s="46"/>
      <c r="F87" s="70">
        <v>36</v>
      </c>
      <c r="G87" s="70">
        <f t="shared" si="5"/>
        <v>288</v>
      </c>
    </row>
    <row r="88" spans="1:7" ht="20.100000000000001" customHeight="1" x14ac:dyDescent="0.25">
      <c r="A88" s="99"/>
      <c r="B88" s="99"/>
      <c r="C88" s="100"/>
      <c r="D88" s="101">
        <f>SUM(D76:D87)</f>
        <v>96</v>
      </c>
      <c r="E88" s="102"/>
      <c r="F88" s="96"/>
      <c r="G88" s="96"/>
    </row>
    <row r="89" spans="1:7" ht="20.100000000000001" customHeight="1" x14ac:dyDescent="0.25">
      <c r="A89" s="97" t="s">
        <v>148</v>
      </c>
      <c r="B89" s="97" t="s">
        <v>149</v>
      </c>
      <c r="C89" s="95" t="s">
        <v>150</v>
      </c>
      <c r="D89" s="84">
        <v>4</v>
      </c>
      <c r="E89" s="102"/>
      <c r="F89" s="70">
        <v>36</v>
      </c>
      <c r="G89" s="70">
        <f t="shared" ref="G89:G97" si="6">(D89*F89)</f>
        <v>144</v>
      </c>
    </row>
    <row r="90" spans="1:7" ht="20.100000000000001" customHeight="1" x14ac:dyDescent="0.25">
      <c r="A90" s="97" t="s">
        <v>151</v>
      </c>
      <c r="B90" s="97" t="s">
        <v>152</v>
      </c>
      <c r="C90" s="95" t="s">
        <v>153</v>
      </c>
      <c r="D90" s="84">
        <v>4</v>
      </c>
      <c r="E90" s="102"/>
      <c r="F90" s="70">
        <v>36</v>
      </c>
      <c r="G90" s="70">
        <f t="shared" si="6"/>
        <v>144</v>
      </c>
    </row>
    <row r="91" spans="1:7" ht="20.100000000000001" customHeight="1" x14ac:dyDescent="0.25">
      <c r="A91" s="97" t="s">
        <v>154</v>
      </c>
      <c r="B91" s="48" t="s">
        <v>155</v>
      </c>
      <c r="C91" s="95" t="s">
        <v>156</v>
      </c>
      <c r="D91" s="103">
        <v>4</v>
      </c>
      <c r="E91" s="102"/>
      <c r="F91" s="70">
        <v>36</v>
      </c>
      <c r="G91" s="70">
        <f t="shared" si="6"/>
        <v>144</v>
      </c>
    </row>
    <row r="92" spans="1:7" ht="20.100000000000001" customHeight="1" x14ac:dyDescent="0.25">
      <c r="A92" s="97" t="s">
        <v>157</v>
      </c>
      <c r="B92" s="48" t="s">
        <v>158</v>
      </c>
      <c r="C92" s="95" t="s">
        <v>159</v>
      </c>
      <c r="D92" s="103">
        <v>4</v>
      </c>
      <c r="E92" s="102"/>
      <c r="F92" s="70">
        <v>36</v>
      </c>
      <c r="G92" s="70">
        <f t="shared" si="6"/>
        <v>144</v>
      </c>
    </row>
    <row r="93" spans="1:7" ht="20.100000000000001" customHeight="1" x14ac:dyDescent="0.25">
      <c r="A93" s="97" t="s">
        <v>160</v>
      </c>
      <c r="B93" s="48" t="s">
        <v>161</v>
      </c>
      <c r="C93" s="95" t="s">
        <v>162</v>
      </c>
      <c r="D93" s="103">
        <v>4</v>
      </c>
      <c r="E93" s="102"/>
      <c r="F93" s="70">
        <v>36</v>
      </c>
      <c r="G93" s="70">
        <f t="shared" si="6"/>
        <v>144</v>
      </c>
    </row>
    <row r="94" spans="1:7" ht="20.100000000000001" customHeight="1" x14ac:dyDescent="0.25">
      <c r="A94" s="97" t="s">
        <v>163</v>
      </c>
      <c r="B94" s="48" t="s">
        <v>164</v>
      </c>
      <c r="C94" s="95" t="s">
        <v>165</v>
      </c>
      <c r="D94" s="103">
        <v>4</v>
      </c>
      <c r="E94" s="102"/>
      <c r="F94" s="70">
        <v>36</v>
      </c>
      <c r="G94" s="70">
        <f t="shared" si="6"/>
        <v>144</v>
      </c>
    </row>
    <row r="95" spans="1:7" ht="20.100000000000001" customHeight="1" x14ac:dyDescent="0.25">
      <c r="A95" s="97" t="s">
        <v>166</v>
      </c>
      <c r="B95" s="48" t="s">
        <v>167</v>
      </c>
      <c r="C95" s="95" t="s">
        <v>168</v>
      </c>
      <c r="D95" s="103">
        <v>4</v>
      </c>
      <c r="E95" s="102"/>
      <c r="F95" s="70">
        <v>36</v>
      </c>
      <c r="G95" s="70">
        <f t="shared" si="6"/>
        <v>144</v>
      </c>
    </row>
    <row r="96" spans="1:7" ht="20.100000000000001" customHeight="1" x14ac:dyDescent="0.25">
      <c r="A96" s="97" t="s">
        <v>169</v>
      </c>
      <c r="B96" s="48" t="s">
        <v>170</v>
      </c>
      <c r="C96" s="95" t="s">
        <v>171</v>
      </c>
      <c r="D96" s="103">
        <v>4</v>
      </c>
      <c r="E96" s="102"/>
      <c r="F96" s="70">
        <v>36</v>
      </c>
      <c r="G96" s="70">
        <f t="shared" si="6"/>
        <v>144</v>
      </c>
    </row>
    <row r="97" spans="1:7" ht="20.100000000000001" customHeight="1" x14ac:dyDescent="0.25">
      <c r="A97" s="97" t="s">
        <v>172</v>
      </c>
      <c r="B97" s="48" t="s">
        <v>173</v>
      </c>
      <c r="C97" s="95" t="s">
        <v>174</v>
      </c>
      <c r="D97" s="103">
        <v>4</v>
      </c>
      <c r="E97" s="102"/>
      <c r="F97" s="70">
        <v>36</v>
      </c>
      <c r="G97" s="70">
        <f t="shared" si="6"/>
        <v>144</v>
      </c>
    </row>
    <row r="98" spans="1:7" ht="20.100000000000001" customHeight="1" x14ac:dyDescent="0.25">
      <c r="A98" s="104"/>
      <c r="B98" s="104"/>
      <c r="C98" s="95"/>
      <c r="D98" s="105">
        <f>SUM(D89:D97)</f>
        <v>36</v>
      </c>
      <c r="E98" s="102"/>
      <c r="F98" s="96"/>
      <c r="G98" s="96"/>
    </row>
    <row r="99" spans="1:7" ht="20.100000000000001" customHeight="1" x14ac:dyDescent="0.2">
      <c r="A99" s="106" t="s">
        <v>175</v>
      </c>
      <c r="B99" s="106" t="s">
        <v>176</v>
      </c>
      <c r="C99" s="92" t="s">
        <v>177</v>
      </c>
      <c r="D99" s="72">
        <v>6</v>
      </c>
      <c r="E99" s="43"/>
      <c r="F99" s="107">
        <v>14.88</v>
      </c>
      <c r="G99" s="107">
        <f t="shared" ref="G99:G160" si="7">+D99*F99</f>
        <v>89.28</v>
      </c>
    </row>
    <row r="100" spans="1:7" ht="20.100000000000001" customHeight="1" x14ac:dyDescent="0.2">
      <c r="A100" s="108" t="s">
        <v>178</v>
      </c>
      <c r="B100" s="108" t="s">
        <v>179</v>
      </c>
      <c r="C100" s="95" t="s">
        <v>180</v>
      </c>
      <c r="D100" s="72">
        <v>6</v>
      </c>
      <c r="E100" s="43"/>
      <c r="F100" s="107">
        <v>14.88</v>
      </c>
      <c r="G100" s="107">
        <f t="shared" si="7"/>
        <v>89.28</v>
      </c>
    </row>
    <row r="101" spans="1:7" ht="20.100000000000001" customHeight="1" x14ac:dyDescent="0.2">
      <c r="A101" s="106" t="s">
        <v>181</v>
      </c>
      <c r="B101" s="106" t="s">
        <v>182</v>
      </c>
      <c r="C101" s="92" t="s">
        <v>183</v>
      </c>
      <c r="D101" s="72">
        <v>6</v>
      </c>
      <c r="E101" s="43"/>
      <c r="F101" s="107">
        <v>14.88</v>
      </c>
      <c r="G101" s="107">
        <f t="shared" si="7"/>
        <v>89.28</v>
      </c>
    </row>
    <row r="102" spans="1:7" ht="20.100000000000001" customHeight="1" x14ac:dyDescent="0.2">
      <c r="A102" s="106" t="s">
        <v>184</v>
      </c>
      <c r="B102" s="106" t="s">
        <v>185</v>
      </c>
      <c r="C102" s="95" t="s">
        <v>186</v>
      </c>
      <c r="D102" s="72">
        <v>6</v>
      </c>
      <c r="E102" s="43"/>
      <c r="F102" s="107">
        <v>14.88</v>
      </c>
      <c r="G102" s="107">
        <f t="shared" si="7"/>
        <v>89.28</v>
      </c>
    </row>
    <row r="103" spans="1:7" ht="20.100000000000001" customHeight="1" x14ac:dyDescent="0.2">
      <c r="A103" s="106" t="s">
        <v>187</v>
      </c>
      <c r="B103" s="106" t="s">
        <v>188</v>
      </c>
      <c r="C103" s="92" t="s">
        <v>189</v>
      </c>
      <c r="D103" s="72">
        <v>6</v>
      </c>
      <c r="E103" s="43"/>
      <c r="F103" s="107">
        <v>14.88</v>
      </c>
      <c r="G103" s="107">
        <f t="shared" si="7"/>
        <v>89.28</v>
      </c>
    </row>
    <row r="104" spans="1:7" ht="20.100000000000001" customHeight="1" x14ac:dyDescent="0.2">
      <c r="A104" s="108" t="s">
        <v>190</v>
      </c>
      <c r="B104" s="108" t="s">
        <v>191</v>
      </c>
      <c r="C104" s="95" t="s">
        <v>192</v>
      </c>
      <c r="D104" s="72">
        <v>6</v>
      </c>
      <c r="E104" s="43"/>
      <c r="F104" s="107">
        <v>14.88</v>
      </c>
      <c r="G104" s="107">
        <f t="shared" si="7"/>
        <v>89.28</v>
      </c>
    </row>
    <row r="105" spans="1:7" ht="20.100000000000001" customHeight="1" x14ac:dyDescent="0.2">
      <c r="A105" s="106" t="s">
        <v>193</v>
      </c>
      <c r="B105" s="106" t="s">
        <v>194</v>
      </c>
      <c r="C105" s="92" t="s">
        <v>195</v>
      </c>
      <c r="D105" s="72">
        <v>6</v>
      </c>
      <c r="E105" s="43"/>
      <c r="F105" s="107">
        <v>14.88</v>
      </c>
      <c r="G105" s="107">
        <f t="shared" si="7"/>
        <v>89.28</v>
      </c>
    </row>
    <row r="106" spans="1:7" ht="20.100000000000001" customHeight="1" x14ac:dyDescent="0.2">
      <c r="A106" s="108" t="s">
        <v>196</v>
      </c>
      <c r="B106" s="108">
        <v>210936085</v>
      </c>
      <c r="C106" s="95" t="s">
        <v>197</v>
      </c>
      <c r="D106" s="72">
        <v>6</v>
      </c>
      <c r="E106" s="43"/>
      <c r="F106" s="107">
        <v>14.88</v>
      </c>
      <c r="G106" s="107">
        <f t="shared" si="7"/>
        <v>89.28</v>
      </c>
    </row>
    <row r="107" spans="1:7" ht="20.100000000000001" customHeight="1" x14ac:dyDescent="0.2">
      <c r="A107" s="97" t="s">
        <v>198</v>
      </c>
      <c r="B107" s="97" t="s">
        <v>199</v>
      </c>
      <c r="C107" s="92" t="s">
        <v>200</v>
      </c>
      <c r="D107" s="72">
        <v>6</v>
      </c>
      <c r="E107" s="43"/>
      <c r="F107" s="107">
        <v>14.88</v>
      </c>
      <c r="G107" s="107">
        <f t="shared" si="7"/>
        <v>89.28</v>
      </c>
    </row>
    <row r="108" spans="1:7" ht="20.100000000000001" customHeight="1" x14ac:dyDescent="0.2">
      <c r="A108" s="108" t="s">
        <v>201</v>
      </c>
      <c r="B108" s="108">
        <v>201225757</v>
      </c>
      <c r="C108" s="95" t="s">
        <v>202</v>
      </c>
      <c r="D108" s="72">
        <v>6</v>
      </c>
      <c r="E108" s="43"/>
      <c r="F108" s="107">
        <v>14.88</v>
      </c>
      <c r="G108" s="107">
        <f t="shared" si="7"/>
        <v>89.28</v>
      </c>
    </row>
    <row r="109" spans="1:7" ht="20.100000000000001" customHeight="1" x14ac:dyDescent="0.2">
      <c r="A109" s="106" t="s">
        <v>203</v>
      </c>
      <c r="B109" s="106">
        <v>201225758</v>
      </c>
      <c r="C109" s="92" t="s">
        <v>204</v>
      </c>
      <c r="D109" s="72">
        <v>6</v>
      </c>
      <c r="E109" s="43"/>
      <c r="F109" s="107">
        <v>14.88</v>
      </c>
      <c r="G109" s="107">
        <f t="shared" si="7"/>
        <v>89.28</v>
      </c>
    </row>
    <row r="110" spans="1:7" ht="20.100000000000001" customHeight="1" x14ac:dyDescent="0.2">
      <c r="A110" s="108" t="s">
        <v>205</v>
      </c>
      <c r="B110" s="108">
        <v>210330220</v>
      </c>
      <c r="C110" s="95" t="s">
        <v>206</v>
      </c>
      <c r="D110" s="72">
        <v>6</v>
      </c>
      <c r="E110" s="43"/>
      <c r="F110" s="107">
        <v>14.88</v>
      </c>
      <c r="G110" s="107">
        <f t="shared" si="7"/>
        <v>89.28</v>
      </c>
    </row>
    <row r="111" spans="1:7" ht="20.100000000000001" customHeight="1" x14ac:dyDescent="0.2">
      <c r="A111" s="106" t="s">
        <v>207</v>
      </c>
      <c r="B111" s="106" t="s">
        <v>208</v>
      </c>
      <c r="C111" s="92" t="s">
        <v>209</v>
      </c>
      <c r="D111" s="72">
        <v>6</v>
      </c>
      <c r="E111" s="43"/>
      <c r="F111" s="107">
        <v>14.88</v>
      </c>
      <c r="G111" s="107">
        <f t="shared" si="7"/>
        <v>89.28</v>
      </c>
    </row>
    <row r="112" spans="1:7" ht="20.100000000000001" customHeight="1" x14ac:dyDescent="0.2">
      <c r="A112" s="108" t="s">
        <v>210</v>
      </c>
      <c r="B112" s="108">
        <v>210733737</v>
      </c>
      <c r="C112" s="95" t="s">
        <v>211</v>
      </c>
      <c r="D112" s="72">
        <v>6</v>
      </c>
      <c r="E112" s="43"/>
      <c r="F112" s="107">
        <v>14.88</v>
      </c>
      <c r="G112" s="107">
        <f t="shared" si="7"/>
        <v>89.28</v>
      </c>
    </row>
    <row r="113" spans="1:7" ht="20.100000000000001" customHeight="1" x14ac:dyDescent="0.2">
      <c r="A113" s="106" t="s">
        <v>212</v>
      </c>
      <c r="B113" s="106" t="s">
        <v>213</v>
      </c>
      <c r="C113" s="92" t="s">
        <v>214</v>
      </c>
      <c r="D113" s="72">
        <v>6</v>
      </c>
      <c r="E113" s="43"/>
      <c r="F113" s="107">
        <v>14.88</v>
      </c>
      <c r="G113" s="107">
        <f t="shared" si="7"/>
        <v>89.28</v>
      </c>
    </row>
    <row r="114" spans="1:7" ht="20.100000000000001" customHeight="1" x14ac:dyDescent="0.2">
      <c r="A114" s="108" t="s">
        <v>215</v>
      </c>
      <c r="B114" s="108" t="s">
        <v>216</v>
      </c>
      <c r="C114" s="95" t="s">
        <v>217</v>
      </c>
      <c r="D114" s="72">
        <v>6</v>
      </c>
      <c r="E114" s="43"/>
      <c r="F114" s="107">
        <v>14.88</v>
      </c>
      <c r="G114" s="107">
        <f t="shared" si="7"/>
        <v>89.28</v>
      </c>
    </row>
    <row r="115" spans="1:7" ht="20.100000000000001" customHeight="1" x14ac:dyDescent="0.2">
      <c r="A115" s="106" t="s">
        <v>218</v>
      </c>
      <c r="B115" s="106" t="s">
        <v>219</v>
      </c>
      <c r="C115" s="92" t="s">
        <v>220</v>
      </c>
      <c r="D115" s="72">
        <v>6</v>
      </c>
      <c r="E115" s="43"/>
      <c r="F115" s="107">
        <v>14.88</v>
      </c>
      <c r="G115" s="107">
        <f t="shared" si="7"/>
        <v>89.28</v>
      </c>
    </row>
    <row r="116" spans="1:7" ht="20.100000000000001" customHeight="1" x14ac:dyDescent="0.2">
      <c r="A116" s="108" t="s">
        <v>221</v>
      </c>
      <c r="B116" s="108" t="s">
        <v>222</v>
      </c>
      <c r="C116" s="95" t="s">
        <v>223</v>
      </c>
      <c r="D116" s="72">
        <v>6</v>
      </c>
      <c r="E116" s="43"/>
      <c r="F116" s="107">
        <v>14.88</v>
      </c>
      <c r="G116" s="107">
        <f t="shared" si="7"/>
        <v>89.28</v>
      </c>
    </row>
    <row r="117" spans="1:7" ht="20.100000000000001" customHeight="1" x14ac:dyDescent="0.2">
      <c r="A117" s="106" t="s">
        <v>224</v>
      </c>
      <c r="B117" s="106" t="s">
        <v>225</v>
      </c>
      <c r="C117" s="92" t="s">
        <v>226</v>
      </c>
      <c r="D117" s="72">
        <v>6</v>
      </c>
      <c r="E117" s="43"/>
      <c r="F117" s="107">
        <v>14.88</v>
      </c>
      <c r="G117" s="107">
        <f t="shared" si="7"/>
        <v>89.28</v>
      </c>
    </row>
    <row r="118" spans="1:7" ht="20.100000000000001" customHeight="1" x14ac:dyDescent="0.2">
      <c r="A118" s="108" t="s">
        <v>227</v>
      </c>
      <c r="B118" s="108" t="s">
        <v>228</v>
      </c>
      <c r="C118" s="95" t="s">
        <v>229</v>
      </c>
      <c r="D118" s="72">
        <v>6</v>
      </c>
      <c r="E118" s="43"/>
      <c r="F118" s="107">
        <v>14.88</v>
      </c>
      <c r="G118" s="107">
        <f t="shared" si="7"/>
        <v>89.28</v>
      </c>
    </row>
    <row r="119" spans="1:7" ht="20.100000000000001" customHeight="1" x14ac:dyDescent="0.2">
      <c r="A119" s="106" t="s">
        <v>230</v>
      </c>
      <c r="B119" s="106" t="s">
        <v>231</v>
      </c>
      <c r="C119" s="92" t="s">
        <v>232</v>
      </c>
      <c r="D119" s="72">
        <v>6</v>
      </c>
      <c r="E119" s="43"/>
      <c r="F119" s="107">
        <v>14.88</v>
      </c>
      <c r="G119" s="107">
        <f t="shared" si="7"/>
        <v>89.28</v>
      </c>
    </row>
    <row r="120" spans="1:7" ht="20.100000000000001" customHeight="1" x14ac:dyDescent="0.2">
      <c r="A120" s="108" t="s">
        <v>233</v>
      </c>
      <c r="B120" s="108" t="s">
        <v>234</v>
      </c>
      <c r="C120" s="95" t="s">
        <v>235</v>
      </c>
      <c r="D120" s="72">
        <v>6</v>
      </c>
      <c r="E120" s="43"/>
      <c r="F120" s="107">
        <v>14.88</v>
      </c>
      <c r="G120" s="107">
        <f t="shared" si="7"/>
        <v>89.28</v>
      </c>
    </row>
    <row r="121" spans="1:7" ht="20.100000000000001" customHeight="1" x14ac:dyDescent="0.2">
      <c r="A121" s="106" t="s">
        <v>236</v>
      </c>
      <c r="B121" s="106" t="s">
        <v>237</v>
      </c>
      <c r="C121" s="92" t="s">
        <v>238</v>
      </c>
      <c r="D121" s="72">
        <v>6</v>
      </c>
      <c r="E121" s="43"/>
      <c r="F121" s="107">
        <v>14.88</v>
      </c>
      <c r="G121" s="107">
        <f t="shared" si="7"/>
        <v>89.28</v>
      </c>
    </row>
    <row r="122" spans="1:7" ht="20.100000000000001" customHeight="1" x14ac:dyDescent="0.2">
      <c r="A122" s="106" t="s">
        <v>239</v>
      </c>
      <c r="B122" s="106" t="s">
        <v>240</v>
      </c>
      <c r="C122" s="92" t="s">
        <v>241</v>
      </c>
      <c r="D122" s="72">
        <v>1</v>
      </c>
      <c r="E122" s="43"/>
      <c r="F122" s="107">
        <v>14.88</v>
      </c>
      <c r="G122" s="107">
        <f t="shared" si="7"/>
        <v>14.88</v>
      </c>
    </row>
    <row r="123" spans="1:7" ht="20.100000000000001" customHeight="1" x14ac:dyDescent="0.2">
      <c r="A123" s="108" t="s">
        <v>242</v>
      </c>
      <c r="B123" s="108" t="s">
        <v>243</v>
      </c>
      <c r="C123" s="95" t="s">
        <v>244</v>
      </c>
      <c r="D123" s="72">
        <v>6</v>
      </c>
      <c r="E123" s="43"/>
      <c r="F123" s="107">
        <v>14.88</v>
      </c>
      <c r="G123" s="107">
        <f t="shared" si="7"/>
        <v>89.28</v>
      </c>
    </row>
    <row r="124" spans="1:7" ht="20.100000000000001" customHeight="1" x14ac:dyDescent="0.2">
      <c r="A124" s="48" t="s">
        <v>245</v>
      </c>
      <c r="B124" s="48">
        <v>210936631</v>
      </c>
      <c r="C124" s="109" t="s">
        <v>246</v>
      </c>
      <c r="D124" s="72">
        <v>0</v>
      </c>
      <c r="E124" s="43"/>
      <c r="F124" s="107">
        <v>14.88</v>
      </c>
      <c r="G124" s="107">
        <f t="shared" si="7"/>
        <v>0</v>
      </c>
    </row>
    <row r="125" spans="1:7" ht="20.100000000000001" customHeight="1" x14ac:dyDescent="0.25">
      <c r="A125" s="110"/>
      <c r="B125" s="111"/>
      <c r="C125" s="112"/>
      <c r="D125" s="79">
        <f>SUM(D99:D124)</f>
        <v>145</v>
      </c>
      <c r="E125" s="113"/>
      <c r="F125" s="114"/>
      <c r="G125" s="115"/>
    </row>
    <row r="126" spans="1:7" ht="20.100000000000001" customHeight="1" x14ac:dyDescent="0.2">
      <c r="A126" s="106" t="s">
        <v>247</v>
      </c>
      <c r="B126" s="106" t="s">
        <v>176</v>
      </c>
      <c r="C126" s="92" t="s">
        <v>248</v>
      </c>
      <c r="D126" s="72">
        <v>6</v>
      </c>
      <c r="E126" s="43"/>
      <c r="F126" s="107">
        <v>36</v>
      </c>
      <c r="G126" s="107">
        <f t="shared" si="7"/>
        <v>216</v>
      </c>
    </row>
    <row r="127" spans="1:7" ht="20.100000000000001" customHeight="1" x14ac:dyDescent="0.2">
      <c r="A127" s="108" t="s">
        <v>249</v>
      </c>
      <c r="B127" s="108" t="s">
        <v>250</v>
      </c>
      <c r="C127" s="95" t="s">
        <v>251</v>
      </c>
      <c r="D127" s="72">
        <v>6</v>
      </c>
      <c r="E127" s="43"/>
      <c r="F127" s="107">
        <v>36</v>
      </c>
      <c r="G127" s="107">
        <f t="shared" si="7"/>
        <v>216</v>
      </c>
    </row>
    <row r="128" spans="1:7" ht="20.100000000000001" customHeight="1" x14ac:dyDescent="0.2">
      <c r="A128" s="106" t="s">
        <v>252</v>
      </c>
      <c r="B128" s="106" t="s">
        <v>253</v>
      </c>
      <c r="C128" s="92" t="s">
        <v>254</v>
      </c>
      <c r="D128" s="72">
        <v>6</v>
      </c>
      <c r="E128" s="43"/>
      <c r="F128" s="107">
        <v>36</v>
      </c>
      <c r="G128" s="107">
        <f t="shared" si="7"/>
        <v>216</v>
      </c>
    </row>
    <row r="129" spans="1:7" ht="20.100000000000001" customHeight="1" x14ac:dyDescent="0.2">
      <c r="A129" s="106" t="s">
        <v>255</v>
      </c>
      <c r="B129" s="106" t="s">
        <v>256</v>
      </c>
      <c r="C129" s="92" t="s">
        <v>257</v>
      </c>
      <c r="D129" s="72">
        <v>6</v>
      </c>
      <c r="E129" s="43"/>
      <c r="F129" s="107">
        <v>36</v>
      </c>
      <c r="G129" s="107">
        <f t="shared" si="7"/>
        <v>216</v>
      </c>
    </row>
    <row r="130" spans="1:7" ht="20.100000000000001" customHeight="1" x14ac:dyDescent="0.2">
      <c r="A130" s="108" t="s">
        <v>258</v>
      </c>
      <c r="B130" s="108">
        <v>190805847</v>
      </c>
      <c r="C130" s="95" t="s">
        <v>259</v>
      </c>
      <c r="D130" s="72">
        <v>6</v>
      </c>
      <c r="E130" s="43"/>
      <c r="F130" s="107">
        <v>36</v>
      </c>
      <c r="G130" s="107">
        <f t="shared" si="7"/>
        <v>216</v>
      </c>
    </row>
    <row r="131" spans="1:7" ht="20.100000000000001" customHeight="1" x14ac:dyDescent="0.2">
      <c r="A131" s="106" t="s">
        <v>260</v>
      </c>
      <c r="B131" s="106" t="s">
        <v>261</v>
      </c>
      <c r="C131" s="92" t="s">
        <v>262</v>
      </c>
      <c r="D131" s="72">
        <v>6</v>
      </c>
      <c r="E131" s="43"/>
      <c r="F131" s="107">
        <v>36</v>
      </c>
      <c r="G131" s="107">
        <f t="shared" si="7"/>
        <v>216</v>
      </c>
    </row>
    <row r="132" spans="1:7" ht="20.100000000000001" customHeight="1" x14ac:dyDescent="0.2">
      <c r="A132" s="108" t="s">
        <v>263</v>
      </c>
      <c r="B132" s="108" t="s">
        <v>264</v>
      </c>
      <c r="C132" s="95" t="s">
        <v>265</v>
      </c>
      <c r="D132" s="72">
        <v>6</v>
      </c>
      <c r="E132" s="43"/>
      <c r="F132" s="107">
        <v>36</v>
      </c>
      <c r="G132" s="107">
        <f t="shared" si="7"/>
        <v>216</v>
      </c>
    </row>
    <row r="133" spans="1:7" ht="20.100000000000001" customHeight="1" x14ac:dyDescent="0.2">
      <c r="A133" s="106" t="s">
        <v>266</v>
      </c>
      <c r="B133" s="106" t="s">
        <v>267</v>
      </c>
      <c r="C133" s="92" t="s">
        <v>268</v>
      </c>
      <c r="D133" s="72">
        <v>6</v>
      </c>
      <c r="E133" s="43"/>
      <c r="F133" s="107">
        <v>36</v>
      </c>
      <c r="G133" s="107">
        <f t="shared" si="7"/>
        <v>216</v>
      </c>
    </row>
    <row r="134" spans="1:7" ht="20.100000000000001" customHeight="1" x14ac:dyDescent="0.2">
      <c r="A134" s="108" t="s">
        <v>269</v>
      </c>
      <c r="B134" s="108" t="s">
        <v>270</v>
      </c>
      <c r="C134" s="95" t="s">
        <v>271</v>
      </c>
      <c r="D134" s="72">
        <v>6</v>
      </c>
      <c r="E134" s="43"/>
      <c r="F134" s="107">
        <v>36</v>
      </c>
      <c r="G134" s="107">
        <f t="shared" si="7"/>
        <v>216</v>
      </c>
    </row>
    <row r="135" spans="1:7" ht="20.100000000000001" customHeight="1" x14ac:dyDescent="0.2">
      <c r="A135" s="106" t="s">
        <v>272</v>
      </c>
      <c r="B135" s="106" t="s">
        <v>273</v>
      </c>
      <c r="C135" s="92" t="s">
        <v>274</v>
      </c>
      <c r="D135" s="72">
        <v>6</v>
      </c>
      <c r="E135" s="43"/>
      <c r="F135" s="107">
        <v>36</v>
      </c>
      <c r="G135" s="107">
        <f t="shared" si="7"/>
        <v>216</v>
      </c>
    </row>
    <row r="136" spans="1:7" ht="20.100000000000001" customHeight="1" x14ac:dyDescent="0.2">
      <c r="A136" s="108" t="s">
        <v>275</v>
      </c>
      <c r="B136" s="108" t="s">
        <v>276</v>
      </c>
      <c r="C136" s="95" t="s">
        <v>277</v>
      </c>
      <c r="D136" s="72">
        <v>6</v>
      </c>
      <c r="E136" s="43"/>
      <c r="F136" s="107">
        <v>36</v>
      </c>
      <c r="G136" s="107">
        <f t="shared" si="7"/>
        <v>216</v>
      </c>
    </row>
    <row r="137" spans="1:7" ht="20.100000000000001" customHeight="1" x14ac:dyDescent="0.2">
      <c r="A137" s="106" t="s">
        <v>278</v>
      </c>
      <c r="B137" s="106" t="s">
        <v>279</v>
      </c>
      <c r="C137" s="92" t="s">
        <v>280</v>
      </c>
      <c r="D137" s="72">
        <v>6</v>
      </c>
      <c r="E137" s="43"/>
      <c r="F137" s="107">
        <v>36</v>
      </c>
      <c r="G137" s="107">
        <f t="shared" si="7"/>
        <v>216</v>
      </c>
    </row>
    <row r="138" spans="1:7" ht="20.100000000000001" customHeight="1" x14ac:dyDescent="0.2">
      <c r="A138" s="108" t="s">
        <v>281</v>
      </c>
      <c r="B138" s="108" t="s">
        <v>282</v>
      </c>
      <c r="C138" s="95" t="s">
        <v>283</v>
      </c>
      <c r="D138" s="72">
        <v>6</v>
      </c>
      <c r="E138" s="43"/>
      <c r="F138" s="107">
        <v>36</v>
      </c>
      <c r="G138" s="107">
        <f t="shared" si="7"/>
        <v>216</v>
      </c>
    </row>
    <row r="139" spans="1:7" ht="20.100000000000001" customHeight="1" x14ac:dyDescent="0.2">
      <c r="A139" s="106" t="s">
        <v>284</v>
      </c>
      <c r="B139" s="106" t="s">
        <v>285</v>
      </c>
      <c r="C139" s="92" t="s">
        <v>286</v>
      </c>
      <c r="D139" s="72">
        <v>5</v>
      </c>
      <c r="E139" s="43"/>
      <c r="F139" s="107">
        <v>36</v>
      </c>
      <c r="G139" s="107">
        <f t="shared" si="7"/>
        <v>180</v>
      </c>
    </row>
    <row r="140" spans="1:7" ht="20.100000000000001" customHeight="1" x14ac:dyDescent="0.2">
      <c r="A140" s="108" t="s">
        <v>287</v>
      </c>
      <c r="B140" s="108" t="s">
        <v>288</v>
      </c>
      <c r="C140" s="95" t="s">
        <v>289</v>
      </c>
      <c r="D140" s="72">
        <v>5</v>
      </c>
      <c r="E140" s="43"/>
      <c r="F140" s="107">
        <v>36</v>
      </c>
      <c r="G140" s="107">
        <f t="shared" si="7"/>
        <v>180</v>
      </c>
    </row>
    <row r="141" spans="1:7" ht="20.100000000000001" customHeight="1" x14ac:dyDescent="0.2">
      <c r="A141" s="106" t="s">
        <v>290</v>
      </c>
      <c r="B141" s="106" t="s">
        <v>291</v>
      </c>
      <c r="C141" s="92" t="s">
        <v>292</v>
      </c>
      <c r="D141" s="72">
        <v>6</v>
      </c>
      <c r="E141" s="43"/>
      <c r="F141" s="107">
        <v>36</v>
      </c>
      <c r="G141" s="107">
        <f t="shared" si="7"/>
        <v>216</v>
      </c>
    </row>
    <row r="142" spans="1:7" ht="20.100000000000001" customHeight="1" x14ac:dyDescent="0.2">
      <c r="A142" s="108" t="s">
        <v>293</v>
      </c>
      <c r="B142" s="108" t="s">
        <v>294</v>
      </c>
      <c r="C142" s="95" t="s">
        <v>295</v>
      </c>
      <c r="D142" s="72">
        <v>6</v>
      </c>
      <c r="E142" s="43"/>
      <c r="F142" s="107">
        <v>36</v>
      </c>
      <c r="G142" s="107">
        <f t="shared" si="7"/>
        <v>216</v>
      </c>
    </row>
    <row r="143" spans="1:7" ht="20.100000000000001" customHeight="1" x14ac:dyDescent="0.2">
      <c r="A143" s="106" t="s">
        <v>296</v>
      </c>
      <c r="B143" s="106" t="s">
        <v>297</v>
      </c>
      <c r="C143" s="92" t="s">
        <v>298</v>
      </c>
      <c r="D143" s="72">
        <v>6</v>
      </c>
      <c r="E143" s="43"/>
      <c r="F143" s="107">
        <v>36</v>
      </c>
      <c r="G143" s="107">
        <f t="shared" si="7"/>
        <v>216</v>
      </c>
    </row>
    <row r="144" spans="1:7" ht="20.100000000000001" customHeight="1" x14ac:dyDescent="0.2">
      <c r="A144" s="108" t="s">
        <v>299</v>
      </c>
      <c r="B144" s="108" t="s">
        <v>300</v>
      </c>
      <c r="C144" s="95" t="s">
        <v>301</v>
      </c>
      <c r="D144" s="72">
        <v>6</v>
      </c>
      <c r="E144" s="43"/>
      <c r="F144" s="107">
        <v>36</v>
      </c>
      <c r="G144" s="107">
        <f t="shared" si="7"/>
        <v>216</v>
      </c>
    </row>
    <row r="145" spans="1:7" ht="20.100000000000001" customHeight="1" x14ac:dyDescent="0.2">
      <c r="A145" s="106" t="s">
        <v>302</v>
      </c>
      <c r="B145" s="106" t="s">
        <v>303</v>
      </c>
      <c r="C145" s="92" t="s">
        <v>304</v>
      </c>
      <c r="D145" s="72">
        <v>6</v>
      </c>
      <c r="E145" s="43"/>
      <c r="F145" s="107">
        <v>36</v>
      </c>
      <c r="G145" s="107">
        <f t="shared" si="7"/>
        <v>216</v>
      </c>
    </row>
    <row r="146" spans="1:7" ht="20.100000000000001" customHeight="1" x14ac:dyDescent="0.2">
      <c r="A146" s="108" t="s">
        <v>305</v>
      </c>
      <c r="B146" s="108">
        <v>210937133</v>
      </c>
      <c r="C146" s="95" t="s">
        <v>306</v>
      </c>
      <c r="D146" s="72">
        <v>6</v>
      </c>
      <c r="E146" s="43"/>
      <c r="F146" s="107">
        <v>36</v>
      </c>
      <c r="G146" s="107">
        <f t="shared" si="7"/>
        <v>216</v>
      </c>
    </row>
    <row r="147" spans="1:7" ht="20.100000000000001" customHeight="1" x14ac:dyDescent="0.2">
      <c r="A147" s="106" t="s">
        <v>307</v>
      </c>
      <c r="B147" s="106" t="s">
        <v>308</v>
      </c>
      <c r="C147" s="92" t="s">
        <v>309</v>
      </c>
      <c r="D147" s="72">
        <v>6</v>
      </c>
      <c r="E147" s="43"/>
      <c r="F147" s="107">
        <v>36</v>
      </c>
      <c r="G147" s="107">
        <f t="shared" si="7"/>
        <v>216</v>
      </c>
    </row>
    <row r="148" spans="1:7" ht="20.100000000000001" customHeight="1" x14ac:dyDescent="0.2">
      <c r="A148" s="108" t="s">
        <v>310</v>
      </c>
      <c r="B148" s="108" t="s">
        <v>311</v>
      </c>
      <c r="C148" s="95" t="s">
        <v>312</v>
      </c>
      <c r="D148" s="72">
        <v>6</v>
      </c>
      <c r="E148" s="43"/>
      <c r="F148" s="107">
        <v>36</v>
      </c>
      <c r="G148" s="107">
        <f t="shared" si="7"/>
        <v>216</v>
      </c>
    </row>
    <row r="149" spans="1:7" ht="20.100000000000001" customHeight="1" x14ac:dyDescent="0.2">
      <c r="A149" s="106" t="s">
        <v>313</v>
      </c>
      <c r="B149" s="106" t="s">
        <v>314</v>
      </c>
      <c r="C149" s="92" t="s">
        <v>315</v>
      </c>
      <c r="D149" s="72">
        <v>6</v>
      </c>
      <c r="E149" s="43"/>
      <c r="F149" s="107">
        <v>36</v>
      </c>
      <c r="G149" s="107">
        <f t="shared" si="7"/>
        <v>216</v>
      </c>
    </row>
    <row r="150" spans="1:7" ht="20.100000000000001" customHeight="1" x14ac:dyDescent="0.2">
      <c r="A150" s="106" t="s">
        <v>316</v>
      </c>
      <c r="B150" s="106" t="s">
        <v>317</v>
      </c>
      <c r="C150" s="92" t="s">
        <v>318</v>
      </c>
      <c r="D150" s="72">
        <v>4</v>
      </c>
      <c r="E150" s="43"/>
      <c r="F150" s="107">
        <v>36</v>
      </c>
      <c r="G150" s="107">
        <f t="shared" si="7"/>
        <v>144</v>
      </c>
    </row>
    <row r="151" spans="1:7" ht="20.100000000000001" customHeight="1" x14ac:dyDescent="0.25">
      <c r="A151" s="116"/>
      <c r="B151" s="117"/>
      <c r="C151" s="118"/>
      <c r="D151" s="79">
        <f>SUM(D126:D150)</f>
        <v>146</v>
      </c>
      <c r="E151" s="113"/>
      <c r="F151" s="114"/>
      <c r="G151" s="115"/>
    </row>
    <row r="152" spans="1:7" ht="20.100000000000001" customHeight="1" x14ac:dyDescent="0.2">
      <c r="A152" s="108" t="s">
        <v>319</v>
      </c>
      <c r="B152" s="108" t="s">
        <v>320</v>
      </c>
      <c r="C152" s="95" t="s">
        <v>321</v>
      </c>
      <c r="D152" s="72">
        <v>2</v>
      </c>
      <c r="E152" s="43"/>
      <c r="F152" s="119">
        <v>30</v>
      </c>
      <c r="G152" s="107">
        <f t="shared" si="7"/>
        <v>60</v>
      </c>
    </row>
    <row r="153" spans="1:7" ht="20.100000000000001" customHeight="1" x14ac:dyDescent="0.2">
      <c r="A153" s="106" t="s">
        <v>322</v>
      </c>
      <c r="B153" s="106" t="s">
        <v>323</v>
      </c>
      <c r="C153" s="92" t="s">
        <v>324</v>
      </c>
      <c r="D153" s="72">
        <v>2</v>
      </c>
      <c r="E153" s="43"/>
      <c r="F153" s="119">
        <v>30</v>
      </c>
      <c r="G153" s="107">
        <f t="shared" si="7"/>
        <v>60</v>
      </c>
    </row>
    <row r="154" spans="1:7" ht="20.100000000000001" customHeight="1" x14ac:dyDescent="0.2">
      <c r="A154" s="106" t="s">
        <v>325</v>
      </c>
      <c r="B154" s="106" t="s">
        <v>326</v>
      </c>
      <c r="C154" s="92" t="s">
        <v>327</v>
      </c>
      <c r="D154" s="72">
        <v>2</v>
      </c>
      <c r="E154" s="43"/>
      <c r="F154" s="119">
        <v>30</v>
      </c>
      <c r="G154" s="107">
        <f t="shared" si="7"/>
        <v>60</v>
      </c>
    </row>
    <row r="155" spans="1:7" ht="20.100000000000001" customHeight="1" x14ac:dyDescent="0.2">
      <c r="A155" s="106" t="s">
        <v>328</v>
      </c>
      <c r="B155" s="106" t="s">
        <v>329</v>
      </c>
      <c r="C155" s="92" t="s">
        <v>330</v>
      </c>
      <c r="D155" s="72">
        <v>2</v>
      </c>
      <c r="E155" s="43"/>
      <c r="F155" s="119">
        <v>30</v>
      </c>
      <c r="G155" s="107">
        <f t="shared" si="7"/>
        <v>60</v>
      </c>
    </row>
    <row r="156" spans="1:7" ht="20.100000000000001" customHeight="1" x14ac:dyDescent="0.2">
      <c r="A156" s="108" t="s">
        <v>331</v>
      </c>
      <c r="B156" s="108" t="s">
        <v>332</v>
      </c>
      <c r="C156" s="95" t="s">
        <v>333</v>
      </c>
      <c r="D156" s="72">
        <v>2</v>
      </c>
      <c r="E156" s="43"/>
      <c r="F156" s="119">
        <v>30</v>
      </c>
      <c r="G156" s="107">
        <f t="shared" si="7"/>
        <v>60</v>
      </c>
    </row>
    <row r="157" spans="1:7" ht="20.100000000000001" customHeight="1" x14ac:dyDescent="0.2">
      <c r="A157" s="106" t="s">
        <v>334</v>
      </c>
      <c r="B157" s="106" t="s">
        <v>332</v>
      </c>
      <c r="C157" s="92" t="s">
        <v>335</v>
      </c>
      <c r="D157" s="72">
        <v>2</v>
      </c>
      <c r="E157" s="43"/>
      <c r="F157" s="119">
        <v>30</v>
      </c>
      <c r="G157" s="107">
        <f t="shared" si="7"/>
        <v>60</v>
      </c>
    </row>
    <row r="158" spans="1:7" ht="20.100000000000001" customHeight="1" x14ac:dyDescent="0.2">
      <c r="A158" s="108" t="s">
        <v>336</v>
      </c>
      <c r="B158" s="108" t="s">
        <v>337</v>
      </c>
      <c r="C158" s="95" t="s">
        <v>338</v>
      </c>
      <c r="D158" s="120">
        <v>2</v>
      </c>
      <c r="E158" s="43"/>
      <c r="F158" s="119">
        <v>30</v>
      </c>
      <c r="G158" s="107">
        <f t="shared" si="7"/>
        <v>60</v>
      </c>
    </row>
    <row r="159" spans="1:7" ht="20.100000000000001" customHeight="1" x14ac:dyDescent="0.2">
      <c r="A159" s="106" t="s">
        <v>339</v>
      </c>
      <c r="B159" s="106">
        <v>210431270</v>
      </c>
      <c r="C159" s="92" t="s">
        <v>340</v>
      </c>
      <c r="D159" s="91">
        <v>2</v>
      </c>
      <c r="E159" s="43"/>
      <c r="F159" s="119">
        <v>30</v>
      </c>
      <c r="G159" s="107">
        <f t="shared" si="7"/>
        <v>60</v>
      </c>
    </row>
    <row r="160" spans="1:7" ht="20.100000000000001" customHeight="1" x14ac:dyDescent="0.2">
      <c r="A160" s="108" t="s">
        <v>341</v>
      </c>
      <c r="B160" s="108" t="s">
        <v>342</v>
      </c>
      <c r="C160" s="95" t="s">
        <v>343</v>
      </c>
      <c r="D160" s="91">
        <v>4</v>
      </c>
      <c r="E160" s="121"/>
      <c r="F160" s="119">
        <v>30</v>
      </c>
      <c r="G160" s="107">
        <f t="shared" si="7"/>
        <v>120</v>
      </c>
    </row>
    <row r="161" spans="1:7" ht="20.100000000000001" customHeight="1" x14ac:dyDescent="0.25">
      <c r="A161" s="122"/>
      <c r="B161" s="123"/>
      <c r="C161" s="124"/>
      <c r="D161" s="79">
        <f>SUM(D152:D160)</f>
        <v>20</v>
      </c>
      <c r="E161" s="125"/>
      <c r="F161" s="126"/>
      <c r="G161" s="127"/>
    </row>
    <row r="162" spans="1:7" ht="20.100000000000001" customHeight="1" x14ac:dyDescent="0.2">
      <c r="A162" s="108" t="s">
        <v>344</v>
      </c>
      <c r="B162" s="108" t="s">
        <v>345</v>
      </c>
      <c r="C162" s="95" t="s">
        <v>346</v>
      </c>
      <c r="D162" s="91">
        <v>5</v>
      </c>
      <c r="E162" s="121"/>
      <c r="F162" s="119">
        <v>36</v>
      </c>
      <c r="G162" s="107">
        <f t="shared" ref="G162" si="8">+D162*F162</f>
        <v>180</v>
      </c>
    </row>
    <row r="163" spans="1:7" ht="20.100000000000001" customHeight="1" x14ac:dyDescent="0.2">
      <c r="A163" s="42"/>
      <c r="B163" s="43"/>
      <c r="C163" s="47"/>
      <c r="D163" s="45"/>
      <c r="E163" s="46"/>
      <c r="F163" s="46"/>
      <c r="G163" s="46"/>
    </row>
    <row r="164" spans="1:7" ht="20.100000000000001" customHeight="1" x14ac:dyDescent="0.2">
      <c r="A164" s="128" t="s">
        <v>347</v>
      </c>
      <c r="B164" s="56">
        <v>210127379</v>
      </c>
      <c r="C164" s="109" t="s">
        <v>348</v>
      </c>
      <c r="D164" s="43">
        <v>2</v>
      </c>
      <c r="E164" s="129"/>
      <c r="F164" s="130">
        <v>25</v>
      </c>
      <c r="G164" s="70">
        <f t="shared" ref="G164:G170" si="9">(D164*F164)</f>
        <v>50</v>
      </c>
    </row>
    <row r="165" spans="1:7" ht="20.100000000000001" customHeight="1" x14ac:dyDescent="0.2">
      <c r="A165" s="128" t="s">
        <v>349</v>
      </c>
      <c r="B165" s="56">
        <v>211037382</v>
      </c>
      <c r="C165" s="109" t="s">
        <v>350</v>
      </c>
      <c r="D165" s="43">
        <v>2</v>
      </c>
      <c r="E165" s="129"/>
      <c r="F165" s="130">
        <v>25</v>
      </c>
      <c r="G165" s="70">
        <f t="shared" si="9"/>
        <v>50</v>
      </c>
    </row>
    <row r="166" spans="1:7" ht="20.100000000000001" customHeight="1" x14ac:dyDescent="0.2">
      <c r="A166" s="128" t="s">
        <v>351</v>
      </c>
      <c r="B166" s="56">
        <v>2306000619</v>
      </c>
      <c r="C166" s="109" t="s">
        <v>352</v>
      </c>
      <c r="D166" s="43">
        <v>2</v>
      </c>
      <c r="E166" s="129"/>
      <c r="F166" s="130">
        <v>25</v>
      </c>
      <c r="G166" s="70">
        <f t="shared" si="9"/>
        <v>50</v>
      </c>
    </row>
    <row r="167" spans="1:7" ht="20.100000000000001" customHeight="1" x14ac:dyDescent="0.2">
      <c r="A167" s="128" t="s">
        <v>353</v>
      </c>
      <c r="B167" s="56">
        <v>2306000620</v>
      </c>
      <c r="C167" s="109" t="s">
        <v>354</v>
      </c>
      <c r="D167" s="43">
        <v>2</v>
      </c>
      <c r="E167" s="129"/>
      <c r="F167" s="130">
        <v>25</v>
      </c>
      <c r="G167" s="70">
        <f t="shared" si="9"/>
        <v>50</v>
      </c>
    </row>
    <row r="168" spans="1:7" ht="20.100000000000001" customHeight="1" x14ac:dyDescent="0.2">
      <c r="A168" s="128" t="s">
        <v>355</v>
      </c>
      <c r="B168" s="56">
        <v>201022788</v>
      </c>
      <c r="C168" s="109" t="s">
        <v>356</v>
      </c>
      <c r="D168" s="43">
        <v>2</v>
      </c>
      <c r="E168" s="129"/>
      <c r="F168" s="130">
        <v>25</v>
      </c>
      <c r="G168" s="70">
        <f t="shared" si="9"/>
        <v>50</v>
      </c>
    </row>
    <row r="169" spans="1:7" ht="20.100000000000001" customHeight="1" x14ac:dyDescent="0.2">
      <c r="A169" s="128" t="s">
        <v>357</v>
      </c>
      <c r="B169" s="56">
        <v>2306000622</v>
      </c>
      <c r="C169" s="109" t="s">
        <v>358</v>
      </c>
      <c r="D169" s="43">
        <v>2</v>
      </c>
      <c r="E169" s="129"/>
      <c r="F169" s="130">
        <v>25</v>
      </c>
      <c r="G169" s="70">
        <f t="shared" si="9"/>
        <v>50</v>
      </c>
    </row>
    <row r="170" spans="1:7" ht="20.100000000000001" customHeight="1" x14ac:dyDescent="0.2">
      <c r="A170" s="128" t="s">
        <v>359</v>
      </c>
      <c r="B170" s="56">
        <v>210127384</v>
      </c>
      <c r="C170" s="109" t="s">
        <v>360</v>
      </c>
      <c r="D170" s="43">
        <v>2</v>
      </c>
      <c r="E170" s="129"/>
      <c r="F170" s="130">
        <v>25</v>
      </c>
      <c r="G170" s="70">
        <f t="shared" si="9"/>
        <v>50</v>
      </c>
    </row>
    <row r="171" spans="1:7" ht="20.100000000000001" customHeight="1" x14ac:dyDescent="0.25">
      <c r="A171" s="131"/>
      <c r="B171" s="92"/>
      <c r="C171" s="46"/>
      <c r="D171" s="132">
        <f>SUM(D164:D170)</f>
        <v>14</v>
      </c>
      <c r="E171" s="133"/>
      <c r="F171" s="134"/>
      <c r="G171" s="135"/>
    </row>
    <row r="172" spans="1:7" ht="20.100000000000001" customHeight="1" x14ac:dyDescent="0.2">
      <c r="A172" s="42" t="s">
        <v>472</v>
      </c>
      <c r="B172" s="43" t="s">
        <v>473</v>
      </c>
      <c r="C172" s="109" t="s">
        <v>364</v>
      </c>
      <c r="D172" s="45">
        <v>1</v>
      </c>
      <c r="E172" s="46"/>
      <c r="F172" s="130">
        <v>1020</v>
      </c>
      <c r="G172" s="70">
        <f t="shared" ref="G172" si="10">(D172*F172)</f>
        <v>1020</v>
      </c>
    </row>
    <row r="173" spans="1:7" ht="20.100000000000001" customHeight="1" x14ac:dyDescent="0.25">
      <c r="A173" s="86"/>
      <c r="B173" s="87"/>
      <c r="C173" s="88"/>
      <c r="D173" s="89"/>
      <c r="E173" s="90"/>
      <c r="F173" s="136" t="s">
        <v>361</v>
      </c>
      <c r="G173" s="137">
        <f>SUM(G25:G172)</f>
        <v>28274.479999999978</v>
      </c>
    </row>
    <row r="174" spans="1:7" ht="20.100000000000001" customHeight="1" x14ac:dyDescent="0.25">
      <c r="A174" s="86"/>
      <c r="B174" s="87"/>
      <c r="C174" s="88"/>
      <c r="D174" s="89"/>
      <c r="E174" s="90"/>
      <c r="F174" s="136" t="s">
        <v>362</v>
      </c>
      <c r="G174" s="137">
        <f>G173*0.12</f>
        <v>3392.937599999997</v>
      </c>
    </row>
    <row r="175" spans="1:7" ht="20.100000000000001" customHeight="1" x14ac:dyDescent="0.25">
      <c r="A175" s="86"/>
      <c r="B175" s="87"/>
      <c r="C175" s="88"/>
      <c r="D175" s="89"/>
      <c r="E175" s="90"/>
      <c r="F175" s="136" t="s">
        <v>363</v>
      </c>
      <c r="G175" s="137">
        <f>SUM(G173:G174)</f>
        <v>31667.417599999975</v>
      </c>
    </row>
    <row r="176" spans="1:7" ht="20.100000000000001" customHeight="1" x14ac:dyDescent="0.2">
      <c r="A176" s="86"/>
      <c r="B176" s="87"/>
      <c r="C176" s="88"/>
      <c r="D176" s="89"/>
      <c r="E176" s="90"/>
    </row>
    <row r="177" spans="1:5" ht="20.100000000000001" customHeight="1" x14ac:dyDescent="0.2">
      <c r="A177" s="86"/>
      <c r="B177" s="87"/>
      <c r="C177" s="88"/>
      <c r="D177" s="89"/>
      <c r="E177" s="90"/>
    </row>
    <row r="178" spans="1:5" ht="20.100000000000001" customHeight="1" x14ac:dyDescent="0.25">
      <c r="B178" s="49"/>
      <c r="C178" s="50"/>
      <c r="D178" s="51"/>
    </row>
    <row r="179" spans="1:5" ht="20.100000000000001" customHeight="1" x14ac:dyDescent="0.25">
      <c r="B179" s="49"/>
      <c r="C179" s="50"/>
      <c r="D179" s="51"/>
    </row>
    <row r="180" spans="1:5" ht="20.100000000000001" customHeight="1" x14ac:dyDescent="0.25">
      <c r="B180" s="52"/>
      <c r="C180" s="53" t="s">
        <v>27</v>
      </c>
    </row>
    <row r="181" spans="1:5" ht="20.100000000000001" customHeight="1" x14ac:dyDescent="0.3">
      <c r="B181" s="54" t="s">
        <v>25</v>
      </c>
      <c r="C181" s="54" t="s">
        <v>28</v>
      </c>
    </row>
    <row r="182" spans="1:5" ht="20.100000000000001" customHeight="1" x14ac:dyDescent="0.25">
      <c r="B182" s="55"/>
      <c r="C182" s="55" t="s">
        <v>29</v>
      </c>
    </row>
    <row r="183" spans="1:5" ht="20.100000000000001" customHeight="1" x14ac:dyDescent="0.2">
      <c r="B183" s="56">
        <v>2</v>
      </c>
      <c r="C183" s="47" t="s">
        <v>30</v>
      </c>
    </row>
    <row r="184" spans="1:5" ht="20.100000000000001" customHeight="1" x14ac:dyDescent="0.2">
      <c r="B184" s="56">
        <v>2</v>
      </c>
      <c r="C184" s="47" t="s">
        <v>31</v>
      </c>
    </row>
    <row r="185" spans="1:5" ht="20.100000000000001" customHeight="1" x14ac:dyDescent="0.2">
      <c r="B185" s="56">
        <v>1</v>
      </c>
      <c r="C185" s="47" t="s">
        <v>32</v>
      </c>
    </row>
    <row r="186" spans="1:5" ht="20.100000000000001" customHeight="1" x14ac:dyDescent="0.2">
      <c r="B186" s="56">
        <v>1</v>
      </c>
      <c r="C186" s="47" t="s">
        <v>33</v>
      </c>
    </row>
    <row r="187" spans="1:5" ht="20.100000000000001" customHeight="1" x14ac:dyDescent="0.2">
      <c r="B187" s="56">
        <v>1</v>
      </c>
      <c r="C187" s="47" t="s">
        <v>34</v>
      </c>
    </row>
    <row r="188" spans="1:5" ht="20.100000000000001" customHeight="1" x14ac:dyDescent="0.2">
      <c r="B188" s="56">
        <v>1</v>
      </c>
      <c r="C188" s="47" t="s">
        <v>35</v>
      </c>
    </row>
    <row r="189" spans="1:5" ht="20.100000000000001" customHeight="1" x14ac:dyDescent="0.2">
      <c r="B189" s="56">
        <v>2</v>
      </c>
      <c r="C189" s="47" t="s">
        <v>36</v>
      </c>
    </row>
    <row r="190" spans="1:5" ht="20.100000000000001" customHeight="1" x14ac:dyDescent="0.2">
      <c r="B190" s="56">
        <v>1</v>
      </c>
      <c r="C190" s="47" t="s">
        <v>37</v>
      </c>
    </row>
    <row r="191" spans="1:5" ht="20.100000000000001" customHeight="1" x14ac:dyDescent="0.2">
      <c r="B191" s="56">
        <v>1</v>
      </c>
      <c r="C191" s="47" t="s">
        <v>38</v>
      </c>
    </row>
    <row r="192" spans="1:5" ht="20.100000000000001" customHeight="1" x14ac:dyDescent="0.2">
      <c r="B192" s="56">
        <v>1</v>
      </c>
      <c r="C192" s="47" t="s">
        <v>39</v>
      </c>
    </row>
    <row r="193" spans="2:3" ht="20.100000000000001" customHeight="1" x14ac:dyDescent="0.2">
      <c r="B193" s="56">
        <v>2</v>
      </c>
      <c r="C193" s="47" t="s">
        <v>40</v>
      </c>
    </row>
    <row r="194" spans="2:3" ht="20.100000000000001" customHeight="1" x14ac:dyDescent="0.2">
      <c r="B194" s="56">
        <v>1</v>
      </c>
      <c r="C194" s="47" t="s">
        <v>41</v>
      </c>
    </row>
    <row r="195" spans="2:3" ht="20.100000000000001" customHeight="1" x14ac:dyDescent="0.2">
      <c r="B195" s="56">
        <v>2</v>
      </c>
      <c r="C195" s="47" t="s">
        <v>42</v>
      </c>
    </row>
    <row r="196" spans="2:3" ht="20.100000000000001" customHeight="1" x14ac:dyDescent="0.2">
      <c r="B196" s="56">
        <v>2</v>
      </c>
      <c r="C196" s="47" t="s">
        <v>43</v>
      </c>
    </row>
    <row r="197" spans="2:3" ht="20.100000000000001" customHeight="1" x14ac:dyDescent="0.2">
      <c r="B197" s="56">
        <v>1</v>
      </c>
      <c r="C197" s="47" t="s">
        <v>44</v>
      </c>
    </row>
    <row r="198" spans="2:3" ht="20.100000000000001" customHeight="1" x14ac:dyDescent="0.2">
      <c r="B198" s="56">
        <v>1</v>
      </c>
      <c r="C198" s="47" t="s">
        <v>45</v>
      </c>
    </row>
    <row r="199" spans="2:3" ht="20.100000000000001" customHeight="1" x14ac:dyDescent="0.2">
      <c r="B199" s="56">
        <v>1</v>
      </c>
      <c r="C199" s="47" t="s">
        <v>46</v>
      </c>
    </row>
    <row r="200" spans="2:3" ht="20.100000000000001" customHeight="1" x14ac:dyDescent="0.2">
      <c r="B200" s="56">
        <v>1</v>
      </c>
      <c r="C200" s="47" t="s">
        <v>47</v>
      </c>
    </row>
    <row r="201" spans="2:3" ht="20.100000000000001" customHeight="1" x14ac:dyDescent="0.2">
      <c r="B201" s="56">
        <v>3</v>
      </c>
      <c r="C201" s="47" t="s">
        <v>48</v>
      </c>
    </row>
    <row r="202" spans="2:3" ht="20.100000000000001" customHeight="1" x14ac:dyDescent="0.2">
      <c r="B202" s="56">
        <v>1</v>
      </c>
      <c r="C202" s="47" t="s">
        <v>49</v>
      </c>
    </row>
    <row r="203" spans="2:3" ht="20.100000000000001" customHeight="1" x14ac:dyDescent="0.2">
      <c r="B203" s="56">
        <v>1</v>
      </c>
      <c r="C203" s="47" t="s">
        <v>50</v>
      </c>
    </row>
    <row r="204" spans="2:3" ht="20.100000000000001" customHeight="1" x14ac:dyDescent="0.2">
      <c r="B204" s="56"/>
      <c r="C204" s="47" t="s">
        <v>51</v>
      </c>
    </row>
    <row r="205" spans="2:3" ht="20.100000000000001" customHeight="1" x14ac:dyDescent="0.25">
      <c r="B205" s="55">
        <f>SUM(B183:B204)</f>
        <v>29</v>
      </c>
      <c r="C205" s="47"/>
    </row>
    <row r="206" spans="2:3" ht="20.100000000000001" customHeight="1" x14ac:dyDescent="0.25">
      <c r="B206" s="55"/>
      <c r="C206" s="55" t="s">
        <v>52</v>
      </c>
    </row>
    <row r="207" spans="2:3" ht="20.100000000000001" customHeight="1" x14ac:dyDescent="0.2">
      <c r="B207" s="56">
        <v>1</v>
      </c>
      <c r="C207" s="47" t="s">
        <v>53</v>
      </c>
    </row>
    <row r="208" spans="2:3" ht="20.100000000000001" customHeight="1" x14ac:dyDescent="0.2">
      <c r="B208" s="56">
        <v>1</v>
      </c>
      <c r="C208" s="47" t="s">
        <v>54</v>
      </c>
    </row>
    <row r="209" spans="2:3" ht="20.100000000000001" customHeight="1" x14ac:dyDescent="0.2">
      <c r="B209" s="56">
        <v>1</v>
      </c>
      <c r="C209" s="47" t="s">
        <v>55</v>
      </c>
    </row>
    <row r="210" spans="2:3" ht="20.100000000000001" customHeight="1" x14ac:dyDescent="0.2">
      <c r="B210" s="56">
        <v>2</v>
      </c>
      <c r="C210" s="47" t="s">
        <v>56</v>
      </c>
    </row>
    <row r="211" spans="2:3" ht="20.100000000000001" customHeight="1" x14ac:dyDescent="0.2">
      <c r="B211" s="56">
        <v>1</v>
      </c>
      <c r="C211" s="47" t="s">
        <v>57</v>
      </c>
    </row>
    <row r="212" spans="2:3" ht="20.100000000000001" customHeight="1" x14ac:dyDescent="0.2">
      <c r="B212" s="56">
        <v>1</v>
      </c>
      <c r="C212" s="47" t="s">
        <v>58</v>
      </c>
    </row>
    <row r="213" spans="2:3" ht="20.100000000000001" customHeight="1" x14ac:dyDescent="0.2">
      <c r="B213" s="56">
        <v>1</v>
      </c>
      <c r="C213" s="47" t="s">
        <v>59</v>
      </c>
    </row>
    <row r="214" spans="2:3" ht="20.100000000000001" customHeight="1" x14ac:dyDescent="0.2">
      <c r="B214" s="56">
        <v>1</v>
      </c>
      <c r="C214" s="47" t="s">
        <v>60</v>
      </c>
    </row>
    <row r="215" spans="2:3" ht="20.100000000000001" customHeight="1" x14ac:dyDescent="0.2">
      <c r="B215" s="56">
        <v>1</v>
      </c>
      <c r="C215" s="47" t="s">
        <v>61</v>
      </c>
    </row>
    <row r="216" spans="2:3" ht="20.100000000000001" customHeight="1" x14ac:dyDescent="0.2">
      <c r="B216" s="56">
        <v>2</v>
      </c>
      <c r="C216" s="47" t="s">
        <v>62</v>
      </c>
    </row>
    <row r="217" spans="2:3" ht="20.100000000000001" customHeight="1" x14ac:dyDescent="0.2">
      <c r="B217" s="56">
        <v>1</v>
      </c>
      <c r="C217" s="47" t="s">
        <v>63</v>
      </c>
    </row>
    <row r="218" spans="2:3" ht="20.100000000000001" customHeight="1" x14ac:dyDescent="0.2">
      <c r="B218" s="56">
        <v>2</v>
      </c>
      <c r="C218" s="47" t="s">
        <v>64</v>
      </c>
    </row>
    <row r="219" spans="2:3" ht="20.100000000000001" customHeight="1" x14ac:dyDescent="0.2">
      <c r="B219" s="56">
        <v>2</v>
      </c>
      <c r="C219" s="47" t="s">
        <v>65</v>
      </c>
    </row>
    <row r="220" spans="2:3" ht="20.100000000000001" customHeight="1" x14ac:dyDescent="0.2">
      <c r="B220" s="56">
        <v>1</v>
      </c>
      <c r="C220" s="47" t="s">
        <v>66</v>
      </c>
    </row>
    <row r="221" spans="2:3" customFormat="1" ht="15.75" x14ac:dyDescent="0.25">
      <c r="B221" s="56">
        <v>1</v>
      </c>
      <c r="C221" s="47" t="s">
        <v>67</v>
      </c>
    </row>
    <row r="222" spans="2:3" customFormat="1" ht="15.75" x14ac:dyDescent="0.25">
      <c r="B222" s="55">
        <f>SUM(B207:B221)</f>
        <v>19</v>
      </c>
      <c r="C222" s="47"/>
    </row>
    <row r="223" spans="2:3" customFormat="1" ht="15" x14ac:dyDescent="0.25"/>
    <row r="224" spans="2:3" customFormat="1" ht="15.75" x14ac:dyDescent="0.25">
      <c r="B224" s="46"/>
      <c r="C224" s="132" t="s">
        <v>365</v>
      </c>
    </row>
    <row r="225" spans="2:3" customFormat="1" ht="15.75" x14ac:dyDescent="0.25">
      <c r="B225" s="82" t="s">
        <v>25</v>
      </c>
      <c r="C225" s="132" t="s">
        <v>28</v>
      </c>
    </row>
    <row r="226" spans="2:3" customFormat="1" ht="15.75" x14ac:dyDescent="0.25">
      <c r="B226" s="138">
        <v>1</v>
      </c>
      <c r="C226" s="139" t="s">
        <v>366</v>
      </c>
    </row>
    <row r="227" spans="2:3" customFormat="1" ht="15.75" x14ac:dyDescent="0.25">
      <c r="B227" s="138">
        <v>1</v>
      </c>
      <c r="C227" s="139" t="s">
        <v>367</v>
      </c>
    </row>
    <row r="228" spans="2:3" customFormat="1" ht="15" x14ac:dyDescent="0.25">
      <c r="B228" s="140">
        <v>1</v>
      </c>
      <c r="C228" s="141" t="s">
        <v>368</v>
      </c>
    </row>
    <row r="229" spans="2:3" customFormat="1" ht="15" x14ac:dyDescent="0.25">
      <c r="B229" s="140">
        <v>1</v>
      </c>
      <c r="C229" s="141" t="s">
        <v>369</v>
      </c>
    </row>
    <row r="230" spans="2:3" customFormat="1" ht="15.75" x14ac:dyDescent="0.25">
      <c r="B230" s="138">
        <v>1</v>
      </c>
      <c r="C230" s="139" t="s">
        <v>370</v>
      </c>
    </row>
    <row r="231" spans="2:3" customFormat="1" ht="15" x14ac:dyDescent="0.25">
      <c r="B231" s="140">
        <v>1</v>
      </c>
      <c r="C231" s="141" t="s">
        <v>371</v>
      </c>
    </row>
    <row r="232" spans="2:3" customFormat="1" ht="15" x14ac:dyDescent="0.25">
      <c r="B232" s="140">
        <v>1</v>
      </c>
      <c r="C232" s="141" t="s">
        <v>372</v>
      </c>
    </row>
    <row r="233" spans="2:3" customFormat="1" ht="15" x14ac:dyDescent="0.25">
      <c r="B233" s="140">
        <v>1</v>
      </c>
      <c r="C233" s="141" t="s">
        <v>373</v>
      </c>
    </row>
    <row r="234" spans="2:3" customFormat="1" ht="15" x14ac:dyDescent="0.25">
      <c r="B234" s="140">
        <v>3</v>
      </c>
      <c r="C234" s="141" t="s">
        <v>374</v>
      </c>
    </row>
    <row r="235" spans="2:3" customFormat="1" ht="15" x14ac:dyDescent="0.25">
      <c r="B235" s="140">
        <v>1</v>
      </c>
      <c r="C235" s="141" t="s">
        <v>375</v>
      </c>
    </row>
    <row r="236" spans="2:3" customFormat="1" ht="15" x14ac:dyDescent="0.25">
      <c r="B236" s="140">
        <v>1</v>
      </c>
      <c r="C236" s="141" t="s">
        <v>376</v>
      </c>
    </row>
    <row r="237" spans="2:3" customFormat="1" ht="15" x14ac:dyDescent="0.25">
      <c r="B237" s="138">
        <v>1</v>
      </c>
      <c r="C237" s="141" t="s">
        <v>377</v>
      </c>
    </row>
    <row r="238" spans="2:3" customFormat="1" ht="15" x14ac:dyDescent="0.25">
      <c r="B238" s="140">
        <v>1</v>
      </c>
      <c r="C238" s="141" t="s">
        <v>378</v>
      </c>
    </row>
    <row r="239" spans="2:3" customFormat="1" ht="15" x14ac:dyDescent="0.25">
      <c r="B239" s="140">
        <v>1</v>
      </c>
      <c r="C239" s="141" t="s">
        <v>379</v>
      </c>
    </row>
    <row r="240" spans="2:3" customFormat="1" ht="15" x14ac:dyDescent="0.25">
      <c r="B240" s="140"/>
      <c r="C240" s="141" t="s">
        <v>380</v>
      </c>
    </row>
    <row r="241" spans="2:3" customFormat="1" ht="15.75" x14ac:dyDescent="0.25">
      <c r="B241" s="82">
        <f>SUM(B226:B240)</f>
        <v>16</v>
      </c>
      <c r="C241" s="141"/>
    </row>
    <row r="242" spans="2:3" customFormat="1" ht="15" x14ac:dyDescent="0.25"/>
    <row r="243" spans="2:3" customFormat="1" ht="15.75" x14ac:dyDescent="0.25">
      <c r="B243" s="43">
        <v>1</v>
      </c>
      <c r="C243" s="46" t="s">
        <v>474</v>
      </c>
    </row>
    <row r="244" spans="2:3" customFormat="1" ht="15.75" x14ac:dyDescent="0.25">
      <c r="B244" s="43">
        <v>6</v>
      </c>
      <c r="C244" s="46" t="s">
        <v>475</v>
      </c>
    </row>
    <row r="245" spans="2:3" customFormat="1" ht="15.75" x14ac:dyDescent="0.25">
      <c r="B245" s="43">
        <v>1</v>
      </c>
      <c r="C245" s="46" t="s">
        <v>476</v>
      </c>
    </row>
    <row r="246" spans="2:3" customFormat="1" ht="15.75" x14ac:dyDescent="0.25">
      <c r="B246" s="43">
        <v>1</v>
      </c>
      <c r="C246" s="46" t="s">
        <v>477</v>
      </c>
    </row>
    <row r="247" spans="2:3" customFormat="1" ht="15.75" x14ac:dyDescent="0.25">
      <c r="B247" s="43">
        <v>1</v>
      </c>
      <c r="C247" s="46" t="s">
        <v>478</v>
      </c>
    </row>
    <row r="248" spans="2:3" customFormat="1" ht="15.75" x14ac:dyDescent="0.25">
      <c r="B248" s="43">
        <v>2</v>
      </c>
      <c r="C248" s="46" t="s">
        <v>479</v>
      </c>
    </row>
    <row r="249" spans="2:3" customFormat="1" ht="15.75" x14ac:dyDescent="0.25">
      <c r="B249" s="132">
        <f>SUM(B243:B248)</f>
        <v>12</v>
      </c>
      <c r="C249" s="46"/>
    </row>
    <row r="250" spans="2:3" customFormat="1" ht="15.75" x14ac:dyDescent="0.25">
      <c r="B250" s="43"/>
      <c r="C250" s="46"/>
    </row>
    <row r="251" spans="2:3" customFormat="1" ht="15" x14ac:dyDescent="0.25"/>
    <row r="252" spans="2:3" customFormat="1" ht="15" x14ac:dyDescent="0.25"/>
    <row r="253" spans="2:3" customFormat="1" ht="15" x14ac:dyDescent="0.25"/>
    <row r="254" spans="2:3" customFormat="1" ht="18" x14ac:dyDescent="0.25">
      <c r="B254" s="57" t="s">
        <v>68</v>
      </c>
      <c r="C254" s="58" t="s">
        <v>69</v>
      </c>
    </row>
    <row r="255" spans="2:3" s="60" customFormat="1" ht="18" x14ac:dyDescent="0.25">
      <c r="B255" s="59"/>
      <c r="C255" s="58" t="s">
        <v>70</v>
      </c>
    </row>
    <row r="256" spans="2:3" s="60" customFormat="1" ht="18" x14ac:dyDescent="0.25">
      <c r="B256" s="59"/>
      <c r="C256" s="58" t="s">
        <v>71</v>
      </c>
    </row>
    <row r="257" spans="2:3" s="61" customFormat="1" ht="20.100000000000001" customHeight="1" x14ac:dyDescent="0.25">
      <c r="B257" s="59"/>
      <c r="C257" s="58" t="s">
        <v>72</v>
      </c>
    </row>
    <row r="258" spans="2:3" s="61" customFormat="1" ht="20.100000000000001" customHeight="1" x14ac:dyDescent="0.25">
      <c r="B258" s="59"/>
      <c r="C258" s="58" t="s">
        <v>73</v>
      </c>
    </row>
    <row r="259" spans="2:3" ht="20.100000000000001" customHeight="1" x14ac:dyDescent="0.25">
      <c r="B259" s="59"/>
      <c r="C259" s="58"/>
    </row>
    <row r="260" spans="2:3" ht="20.100000000000001" customHeight="1" x14ac:dyDescent="0.25">
      <c r="B260" s="62" t="s">
        <v>11</v>
      </c>
      <c r="C260" s="63" t="s">
        <v>74</v>
      </c>
    </row>
    <row r="261" spans="2:3" ht="20.100000000000001" customHeight="1" x14ac:dyDescent="0.25">
      <c r="B261" s="62"/>
      <c r="C261" s="63" t="s">
        <v>75</v>
      </c>
    </row>
    <row r="262" spans="2:3" ht="20.100000000000001" customHeight="1" x14ac:dyDescent="0.25">
      <c r="B262" s="62"/>
      <c r="C262" s="63" t="s">
        <v>76</v>
      </c>
    </row>
    <row r="263" spans="2:3" ht="20.100000000000001" customHeight="1" x14ac:dyDescent="0.25">
      <c r="B263" s="64"/>
      <c r="C263" s="65"/>
    </row>
    <row r="264" spans="2:3" ht="20.100000000000001" customHeight="1" x14ac:dyDescent="0.25">
      <c r="B264" s="64"/>
      <c r="C264" s="65"/>
    </row>
    <row r="265" spans="2:3" ht="20.100000000000001" customHeight="1" x14ac:dyDescent="0.25">
      <c r="B265"/>
      <c r="C265" s="66"/>
    </row>
    <row r="266" spans="2:3" ht="20.100000000000001" customHeight="1" x14ac:dyDescent="0.2">
      <c r="C266" s="66"/>
    </row>
    <row r="267" spans="2:3" ht="20.100000000000001" customHeight="1" x14ac:dyDescent="0.2">
      <c r="C267" s="66"/>
    </row>
    <row r="268" spans="2:3" ht="20.100000000000001" customHeight="1" thickBot="1" x14ac:dyDescent="0.25">
      <c r="B268" s="4" t="s">
        <v>77</v>
      </c>
      <c r="C268" s="67"/>
    </row>
    <row r="269" spans="2:3" ht="20.100000000000001" customHeight="1" x14ac:dyDescent="0.25">
      <c r="B269"/>
      <c r="C269"/>
    </row>
    <row r="270" spans="2:3" ht="20.100000000000001" customHeight="1" x14ac:dyDescent="0.25">
      <c r="B270"/>
      <c r="C270"/>
    </row>
    <row r="271" spans="2:3" ht="20.100000000000001" customHeight="1" thickBot="1" x14ac:dyDescent="0.25">
      <c r="B271" s="4" t="s">
        <v>78</v>
      </c>
      <c r="C271" s="67"/>
    </row>
    <row r="272" spans="2:3" ht="20.100000000000001" customHeight="1" x14ac:dyDescent="0.25">
      <c r="B272"/>
      <c r="C272"/>
    </row>
    <row r="273" spans="2:3" ht="20.100000000000001" customHeight="1" x14ac:dyDescent="0.25">
      <c r="B273"/>
      <c r="C273"/>
    </row>
    <row r="274" spans="2:3" ht="20.100000000000001" customHeight="1" x14ac:dyDescent="0.25">
      <c r="B274"/>
      <c r="C274"/>
    </row>
    <row r="275" spans="2:3" ht="20.100000000000001" customHeight="1" x14ac:dyDescent="0.25">
      <c r="B275"/>
      <c r="C275"/>
    </row>
    <row r="276" spans="2:3" ht="20.100000000000001" customHeight="1" thickBot="1" x14ac:dyDescent="0.25">
      <c r="B276" s="4" t="s">
        <v>79</v>
      </c>
      <c r="C276" s="67"/>
    </row>
    <row r="277" spans="2:3" ht="20.100000000000001" customHeight="1" x14ac:dyDescent="0.25">
      <c r="B277"/>
      <c r="C277"/>
    </row>
    <row r="278" spans="2:3" ht="20.100000000000001" customHeight="1" x14ac:dyDescent="0.25">
      <c r="B278"/>
      <c r="C278"/>
    </row>
    <row r="279" spans="2:3" ht="20.100000000000001" customHeight="1" thickBot="1" x14ac:dyDescent="0.25">
      <c r="B279" s="4" t="s">
        <v>80</v>
      </c>
      <c r="C279" s="67"/>
    </row>
    <row r="280" spans="2:3" ht="20.100000000000001" customHeight="1" x14ac:dyDescent="0.25">
      <c r="B280"/>
      <c r="C280"/>
    </row>
    <row r="281" spans="2:3" ht="20.100000000000001" customHeight="1" x14ac:dyDescent="0.25">
      <c r="B281"/>
      <c r="C281"/>
    </row>
    <row r="282" spans="2:3" ht="20.100000000000001" customHeight="1" thickBot="1" x14ac:dyDescent="0.25">
      <c r="B282" s="4" t="s">
        <v>81</v>
      </c>
      <c r="C282" s="67"/>
    </row>
    <row r="283" spans="2:3" ht="20.100000000000001" customHeight="1" x14ac:dyDescent="0.25">
      <c r="B283"/>
      <c r="C283"/>
    </row>
  </sheetData>
  <mergeCells count="6">
    <mergeCell ref="C2:C3"/>
    <mergeCell ref="D2:E2"/>
    <mergeCell ref="C4:C5"/>
    <mergeCell ref="D4:E4"/>
    <mergeCell ref="D5:E5"/>
    <mergeCell ref="A11:B11"/>
  </mergeCells>
  <conditionalFormatting sqref="C169">
    <cfRule type="duplicateValues" dxfId="4" priority="4"/>
  </conditionalFormatting>
  <conditionalFormatting sqref="A25:A32">
    <cfRule type="duplicateValues" dxfId="3" priority="3"/>
  </conditionalFormatting>
  <conditionalFormatting sqref="A33">
    <cfRule type="duplicateValues" dxfId="2" priority="1"/>
  </conditionalFormatting>
  <conditionalFormatting sqref="A35:A49">
    <cfRule type="duplicateValues" dxfId="1" priority="2"/>
  </conditionalFormatting>
  <conditionalFormatting sqref="A51:A61">
    <cfRule type="duplicateValues" dxfId="0" priority="16"/>
  </conditionalFormatting>
  <dataValidations count="1">
    <dataValidation allowBlank="1" showInputMessage="1" showErrorMessage="1" errorTitle="EQUIVOCACION" error="Debe seleccionar un registro de la lista" promptTitle="Clientes Ortomax" prompt="Lista de Clientes de Ortomax" sqref="C9 C11" xr:uid="{3EDE377D-662F-4955-AC5F-06F450270D2D}"/>
  </dataValidations>
  <pageMargins left="0.31496062992125984" right="0.31496062992125984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2023-12-11T20:51:41Z</cp:lastPrinted>
  <dcterms:created xsi:type="dcterms:W3CDTF">2023-12-11T20:11:00Z</dcterms:created>
  <dcterms:modified xsi:type="dcterms:W3CDTF">2023-12-11T20:52:09Z</dcterms:modified>
</cp:coreProperties>
</file>