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Z:\CLINICA UESS\"/>
    </mc:Choice>
  </mc:AlternateContent>
  <xr:revisionPtr revIDLastSave="0" documentId="13_ncr:1_{7FDEA30E-F7A4-4A1D-8A23-D8AB23FFAF3C}" xr6:coauthVersionLast="47" xr6:coauthVersionMax="47" xr10:uidLastSave="{00000000-0000-0000-0000-000000000000}"/>
  <bookViews>
    <workbookView xWindow="-120" yWindow="-120" windowWidth="24240" windowHeight="13140" xr2:uid="{D9D594F4-E89E-4923-AD67-F4925C495DFD}"/>
  </bookViews>
  <sheets>
    <sheet name="Hoja1" sheetId="1" r:id="rId1"/>
  </sheets>
  <definedNames>
    <definedName name="_xlnm.Print_Area" localSheetId="0">Hoja1!$A$1:$G$207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70" i="1" l="1"/>
  <c r="B153" i="1"/>
  <c r="G119" i="1" l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45" i="1"/>
  <c r="G46" i="1"/>
  <c r="G47" i="1"/>
  <c r="G48" i="1"/>
  <c r="G49" i="1"/>
  <c r="G50" i="1"/>
  <c r="G37" i="1"/>
  <c r="G38" i="1"/>
  <c r="G39" i="1"/>
  <c r="G40" i="1"/>
  <c r="G41" i="1"/>
  <c r="G42" i="1"/>
  <c r="G44" i="1"/>
  <c r="G36" i="1"/>
  <c r="G27" i="1"/>
  <c r="G28" i="1"/>
  <c r="G29" i="1"/>
  <c r="G30" i="1"/>
  <c r="G31" i="1"/>
  <c r="G32" i="1"/>
  <c r="G33" i="1"/>
  <c r="G34" i="1"/>
  <c r="G118" i="1" l="1"/>
  <c r="D117" i="1"/>
  <c r="G116" i="1"/>
  <c r="G115" i="1"/>
  <c r="G114" i="1"/>
  <c r="G113" i="1"/>
  <c r="G112" i="1"/>
  <c r="G111" i="1"/>
  <c r="G110" i="1"/>
  <c r="G109" i="1"/>
  <c r="G108" i="1"/>
  <c r="D107" i="1"/>
  <c r="G80" i="1"/>
  <c r="D79" i="1"/>
  <c r="G52" i="1"/>
  <c r="D51" i="1"/>
  <c r="D43" i="1"/>
  <c r="D35" i="1"/>
  <c r="G26" i="1"/>
  <c r="C8" i="1"/>
  <c r="G120" i="1" l="1"/>
  <c r="G121" i="1" s="1"/>
  <c r="G122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Asus</author>
  </authors>
  <commentList>
    <comment ref="E8" authorId="0" shapeId="0" xr:uid="{B0617DA5-9DFB-4257-9654-6AD36B4E0E9B}">
      <text>
        <r>
          <rPr>
            <b/>
            <sz val="12"/>
            <color indexed="81"/>
            <rFont val="Tahoma"/>
            <family val="2"/>
          </rPr>
          <t>No. DOC.
AÑO,MES Y SECUENCIA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0" authorId="0" shapeId="0" xr:uid="{3CC05E3B-A724-4738-AAB3-7B020D4A2F91}">
      <text>
        <r>
          <rPr>
            <b/>
            <sz val="13"/>
            <color indexed="81"/>
            <rFont val="Tahoma"/>
            <family val="2"/>
          </rPr>
          <t>CLIENTE:
Razon social y ruc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2" authorId="0" shapeId="0" xr:uid="{47C02CBC-7920-4D42-87DA-993513A5A377}">
      <text>
        <r>
          <rPr>
            <b/>
            <sz val="13"/>
            <color indexed="81"/>
            <rFont val="Tahoma"/>
            <family val="2"/>
          </rPr>
          <t>CLIENTE:
Razon social y ruc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2" authorId="0" shapeId="0" xr:uid="{EBE23221-E536-4906-89F4-ADFB603F138C}">
      <text>
        <r>
          <rPr>
            <b/>
            <sz val="12"/>
            <color indexed="81"/>
            <rFont val="Tahoma"/>
            <family val="2"/>
          </rPr>
          <t>NOTA:
CODIFICACION SI ES PARA:
- JAIRO PINEDA CORAL
- INQUIORT S.A.</t>
        </r>
      </text>
    </comment>
  </commentList>
</comments>
</file>

<file path=xl/sharedStrings.xml><?xml version="1.0" encoding="utf-8"?>
<sst xmlns="http://schemas.openxmlformats.org/spreadsheetml/2006/main" count="350" uniqueCount="339">
  <si>
    <t>REGISTRO DE NOTA DE ENTREGA</t>
  </si>
  <si>
    <t>Código: R-ORT-02</t>
  </si>
  <si>
    <t>VERSION: 01</t>
  </si>
  <si>
    <t>ANEXO AL PROCEDIMIENTO DE DESPACHO</t>
  </si>
  <si>
    <t>Fecha de elaboración: 22/02/2023</t>
  </si>
  <si>
    <t>Vigente hasta: 22/02/2026</t>
  </si>
  <si>
    <t>FECHA DE EMISIÓN:</t>
  </si>
  <si>
    <t>No. DOC</t>
  </si>
  <si>
    <t>NOMBRE CLIENTE</t>
  </si>
  <si>
    <t>RUC. CLIENTE</t>
  </si>
  <si>
    <t>INSTITUCION/CLINICA/HOSPITAL</t>
  </si>
  <si>
    <t>NOTA</t>
  </si>
  <si>
    <t>PUNTO DE LLEGADA</t>
  </si>
  <si>
    <t>MOTIVO DE TRASLADO</t>
  </si>
  <si>
    <t>VENTA -CIRUGÍA</t>
  </si>
  <si>
    <t>FECHA CIRUGÍA</t>
  </si>
  <si>
    <t>HORA  CIRUGIA</t>
  </si>
  <si>
    <t>NOMBRE MÉDICO</t>
  </si>
  <si>
    <t>NOMBRE PACIENTE</t>
  </si>
  <si>
    <t xml:space="preserve">TIPO DE SEGURO </t>
  </si>
  <si>
    <t xml:space="preserve">IDENTIFICACION DEL PACIENTE </t>
  </si>
  <si>
    <t>COD. ARTICULO</t>
  </si>
  <si>
    <t>Lote</t>
  </si>
  <si>
    <t xml:space="preserve">DESCRIPCION ARTICULO </t>
  </si>
  <si>
    <t>CANTIDAD</t>
  </si>
  <si>
    <t>DESCARGO</t>
  </si>
  <si>
    <t>PRECIO UNITARIO</t>
  </si>
  <si>
    <t>PRECIO TOTAL</t>
  </si>
  <si>
    <t xml:space="preserve">SUBTOTAL </t>
  </si>
  <si>
    <t>IVA 12%</t>
  </si>
  <si>
    <t>TOTAL</t>
  </si>
  <si>
    <t>DESCRIPCION</t>
  </si>
  <si>
    <t>BANDEJA SUPERIOR</t>
  </si>
  <si>
    <t>SEPARADORES SENMILLER</t>
  </si>
  <si>
    <t>TREFINA ANCLAJE RAPIDO</t>
  </si>
  <si>
    <t>ATORNILLADOR 3.5 STARDRIVER</t>
  </si>
  <si>
    <t xml:space="preserve">MANGO CAFE ANCLAJE RAPIDO </t>
  </si>
  <si>
    <t>MANGO EN T ANCLAJE RAPIDO</t>
  </si>
  <si>
    <t>DOBLADORES DE PLACAS</t>
  </si>
  <si>
    <t>AVELLANADOR EN T</t>
  </si>
  <si>
    <t>MEDIDOR DE PROFUNDIDAD 3.5</t>
  </si>
  <si>
    <t>MACHUELO ANCLAJE RAPIDO</t>
  </si>
  <si>
    <t>ATORNILLADOR ANCLAJE RAPIDO HEXAGONAL</t>
  </si>
  <si>
    <t>GUIA DOBLE 2.5/3.5</t>
  </si>
  <si>
    <t>GUIAS DE BLOQUEO</t>
  </si>
  <si>
    <t>ATORNILLADORES ANCLAJE RAPIDO STARDRIVER</t>
  </si>
  <si>
    <t>LLAVE HEXAGONAL</t>
  </si>
  <si>
    <t>BROCAS 2.5</t>
  </si>
  <si>
    <t>BROCA 3.2</t>
  </si>
  <si>
    <t xml:space="preserve">PINES </t>
  </si>
  <si>
    <t>BANDEJA INFERIOR</t>
  </si>
  <si>
    <t>MANGO TORQUE 1.5N.m AZUL</t>
  </si>
  <si>
    <t>PINZA VERBRUGUER PEQUEÑA</t>
  </si>
  <si>
    <t>PINZAS REDUCTORAS CANGREJO ARANDELA PEQUEÑAS</t>
  </si>
  <si>
    <t>PINZA EN PUNTA CREMALLERA</t>
  </si>
  <si>
    <t>ATORNILLADOR HEXAGONAL 3.5 CON CAMISA</t>
  </si>
  <si>
    <t>DISECTOR DE COOB</t>
  </si>
  <si>
    <t>CURETA</t>
  </si>
  <si>
    <t>PINZAS REDUCTORAS CANGREJO ARANDELA GRANDES</t>
  </si>
  <si>
    <t>GUBIA</t>
  </si>
  <si>
    <t>SEPARADORES HOMMAN FINOS</t>
  </si>
  <si>
    <t>SEPARADORES HOMMAN FINOS LARGOS</t>
  </si>
  <si>
    <t>OSTEOTOMO FINO</t>
  </si>
  <si>
    <t xml:space="preserve">NOTA </t>
  </si>
  <si>
    <t xml:space="preserve">EL MOTOR DEBE SER ESTERILIZADO </t>
  </si>
  <si>
    <t xml:space="preserve">EN FRIO LA INSTITUCION SE HACE </t>
  </si>
  <si>
    <t xml:space="preserve"> RESPONSABLE ANTE</t>
  </si>
  <si>
    <t xml:space="preserve">CUALQUIER DAÑO PRESENTADO </t>
  </si>
  <si>
    <t xml:space="preserve">LAS BATERIAS NO SE ESTERILIZAN </t>
  </si>
  <si>
    <t xml:space="preserve">POR FAVOR NO RETIRAR LAS PIEZAS DE INSTRUMENTAL </t>
  </si>
  <si>
    <t>QUE SE ENCUENTRAN DENTRO DEL EQUIPO Y NO</t>
  </si>
  <si>
    <t>RETIRAR LAS PIEZAS DEL MOTOR DE SU CONTENEDOR</t>
  </si>
  <si>
    <t xml:space="preserve">RECIBIDO </t>
  </si>
  <si>
    <t xml:space="preserve">ENTREGADO </t>
  </si>
  <si>
    <t>INSTRUMENTADOR</t>
  </si>
  <si>
    <t xml:space="preserve">VERIFICADO </t>
  </si>
  <si>
    <t>OBSERVACIONES</t>
  </si>
  <si>
    <t>SF-642.003</t>
  </si>
  <si>
    <t>PLACA BLOQ. HUMERO PROXIMAL PHILOS  3.5mm*03 ORIF. ACERO</t>
  </si>
  <si>
    <t>SF-642.004</t>
  </si>
  <si>
    <t>PLACA BLOQ. HUMERO PROXIMAL PHILOS  3.5mm*04 ORIF. ACERO</t>
  </si>
  <si>
    <t>SF-642.005</t>
  </si>
  <si>
    <t>18A5546</t>
  </si>
  <si>
    <t>PLACA BLOQ. HUMERO PROXIMAL PHILOS  3.5mm*05 ORIF. ACERO</t>
  </si>
  <si>
    <t>SF-642.206</t>
  </si>
  <si>
    <t>201022969</t>
  </si>
  <si>
    <t>PLACA BLOQ. HUMERO PROXIMAL PHILOS  3.5mm*06 ORIF. ACERO</t>
  </si>
  <si>
    <t>SF-642.207</t>
  </si>
  <si>
    <t>KAI13520</t>
  </si>
  <si>
    <t>PLACA BLOQ. HUMERO PROXIMAL PHILOS  3.5mm*07 ORIF. ACERO</t>
  </si>
  <si>
    <t>SF-642.208</t>
  </si>
  <si>
    <t>PLACA BLOQ.  HUMERO PROXIMAL PHILOS  3.5mm*08 ORIF. ACERO</t>
  </si>
  <si>
    <t>SF-642.210</t>
  </si>
  <si>
    <t>200922257</t>
  </si>
  <si>
    <t>PLACA BLOQ.  HUMERO PROXIMAL PHILOS  3.5mm*10 ORIF. ACERO</t>
  </si>
  <si>
    <t>SF-642.212</t>
  </si>
  <si>
    <t>18B5293</t>
  </si>
  <si>
    <t>PLACA BLOQ.  HUMERO PROXIMAL PHILOS  3.5mm*12 ORIF. ACERO</t>
  </si>
  <si>
    <t>SF-642.214</t>
  </si>
  <si>
    <t>18A5551</t>
  </si>
  <si>
    <t>PLACA BLOQ.  HUMERO PROXIMAL PHILOS  3.5mm*14 ORIF. ACERO</t>
  </si>
  <si>
    <t>SF-734.002R</t>
  </si>
  <si>
    <t>220242866</t>
  </si>
  <si>
    <t>PLACA  BLOQ. HUMERO PROXIMAL  PERIARTICULAR 3.5mm*2 ORIF DER ACERO</t>
  </si>
  <si>
    <t>SF-734.004R</t>
  </si>
  <si>
    <t>220242867</t>
  </si>
  <si>
    <t>PLACA  BLOQ. HUMERO PROXIMAL  PERIARTICULAR 3.5mm*4 ORIF DER ACERO</t>
  </si>
  <si>
    <t>SF-734.006R</t>
  </si>
  <si>
    <t>220242868</t>
  </si>
  <si>
    <t>PLACA  BLOQ. HUMERO PROXIMAL  PERIARTICULAR 3.5mm*6 ORIF DER ACERO</t>
  </si>
  <si>
    <t>SF-734.008R</t>
  </si>
  <si>
    <t>220242869</t>
  </si>
  <si>
    <t>PLACA  BLOQ. HUMERO PROXIMAL  PERIARTICULAR 3.5mm*8 ORIF DER ACERO</t>
  </si>
  <si>
    <t>SF-734.010R</t>
  </si>
  <si>
    <t>220242870</t>
  </si>
  <si>
    <t>PLACA  BLOQ. HUMERO PROXIMAL  PERIARTICULAR 3.5mm*10 ORIF DER ACERO</t>
  </si>
  <si>
    <t>SF-734.012R</t>
  </si>
  <si>
    <t>220242871</t>
  </si>
  <si>
    <t>PLACA  BLOQ. HUMERO PROXIMAL  PERIARTICULAR 3.5mm*12 ORIF DER ACERO</t>
  </si>
  <si>
    <t>SF-734.014R</t>
  </si>
  <si>
    <t>220242872</t>
  </si>
  <si>
    <t>PLACA  BLOQ. HUMERO PROXIMAL  PERIARTICULAR 3.5mm*14 ORIF DER ACERO</t>
  </si>
  <si>
    <t>SF-734.002L</t>
  </si>
  <si>
    <t>220242859</t>
  </si>
  <si>
    <t>PLACA  BLOQ. HUMERO PROXIMAL  PERIARTICULAR 3.5mm*2 ORIF IZQ ACERO</t>
  </si>
  <si>
    <t>SF-734.004L</t>
  </si>
  <si>
    <t>220242860</t>
  </si>
  <si>
    <t>PLACA  BLOQ. HUMERO PROXIMAL  PERIARTICULAR 3.5mm*4 ORIF IZQ ACERO</t>
  </si>
  <si>
    <t>SF-734.006L</t>
  </si>
  <si>
    <t>220242861</t>
  </si>
  <si>
    <t>PLACA  BLOQ. HUMERO PROXIMAL  PERIARTICULAR 3.5mm*6 ORIF IZQ ACERO</t>
  </si>
  <si>
    <t>SF-734.008L</t>
  </si>
  <si>
    <t>220242862</t>
  </si>
  <si>
    <t>PLACA  BLOQ. HUMERO PROXIMAL  PERIARTICULAR 3.5mm*8 ORIF IZQ ACERO</t>
  </si>
  <si>
    <t>SF-734.010L</t>
  </si>
  <si>
    <t>220242863</t>
  </si>
  <si>
    <t>PLACA  BLOQ. HUMERO PROXIMAL  PERIARTICULAR 3.5mm*10 ORIF IZQ ACERO</t>
  </si>
  <si>
    <t>SF-734.012L</t>
  </si>
  <si>
    <t>220242864</t>
  </si>
  <si>
    <t>PLACA  BLOQ. HUMERO PROXIMAL  PERIARTICULAR 3.5mm*12 ORIF IZQ ACERO</t>
  </si>
  <si>
    <t>SF-734.014L</t>
  </si>
  <si>
    <t>220242865</t>
  </si>
  <si>
    <t>PLACA  BLOQ. HUMERO PROXIMAL  PERIARTICULAR 3.5mm*14 ORIF IZQ ACERO</t>
  </si>
  <si>
    <t>102.212</t>
  </si>
  <si>
    <t>210733721</t>
  </si>
  <si>
    <t xml:space="preserve">TORNILLO CORTICAL 3.5*12mm ACERO </t>
  </si>
  <si>
    <t>102.214</t>
  </si>
  <si>
    <t>220344216</t>
  </si>
  <si>
    <t xml:space="preserve">TORNILLO CORTICAL 3.5*14mm ACERO </t>
  </si>
  <si>
    <t>102.216</t>
  </si>
  <si>
    <t>220343913</t>
  </si>
  <si>
    <t xml:space="preserve">TORNILLO CORTICAL 3.5*16mm ACERO </t>
  </si>
  <si>
    <t>102.218</t>
  </si>
  <si>
    <t>210936085</t>
  </si>
  <si>
    <t xml:space="preserve">TORNILLO CORTICAL 3.5*18mm ACERO </t>
  </si>
  <si>
    <t>102.220</t>
  </si>
  <si>
    <t>200112147</t>
  </si>
  <si>
    <t xml:space="preserve">TORNILLO CORTICAL 3.5*20mm ACERO </t>
  </si>
  <si>
    <t>102.222</t>
  </si>
  <si>
    <t>191210360</t>
  </si>
  <si>
    <t xml:space="preserve">TORNILLO CORTICAL 3.5*22mm ACERO </t>
  </si>
  <si>
    <t>102.224</t>
  </si>
  <si>
    <t>191210361</t>
  </si>
  <si>
    <t xml:space="preserve">TORNILLO CORTICAL 3.5*24mm ACERO </t>
  </si>
  <si>
    <t>102.226</t>
  </si>
  <si>
    <t xml:space="preserve">TORNILLO CORTICAL 3.5*26mm ACERO </t>
  </si>
  <si>
    <t>102.228</t>
  </si>
  <si>
    <t>211240944</t>
  </si>
  <si>
    <t xml:space="preserve">TORNILLO CORTICAL 3.5*28mm ACERO </t>
  </si>
  <si>
    <t>102.230</t>
  </si>
  <si>
    <t xml:space="preserve">TORNILLO CORTICAL 3.5*30mm ACERO </t>
  </si>
  <si>
    <t>102.232</t>
  </si>
  <si>
    <t xml:space="preserve">TORNILLO CORTICAL 3.5*32mm ACERO </t>
  </si>
  <si>
    <t>102.234</t>
  </si>
  <si>
    <t xml:space="preserve">TORNILLO CORTICAL 3.5*34mm ACERO </t>
  </si>
  <si>
    <t>102.236</t>
  </si>
  <si>
    <t>211140093</t>
  </si>
  <si>
    <t xml:space="preserve">TORNILLO CORTICAL 3.5*36mm ACERO </t>
  </si>
  <si>
    <t>102.238</t>
  </si>
  <si>
    <t xml:space="preserve">TORNILLO CORTICAL 3.5*38mm ACERO </t>
  </si>
  <si>
    <t>102.240</t>
  </si>
  <si>
    <t>210228500</t>
  </si>
  <si>
    <t xml:space="preserve">TORNILLO CORTICAL 3.5*40mm ACERO </t>
  </si>
  <si>
    <t>102.242</t>
  </si>
  <si>
    <t>201225757</t>
  </si>
  <si>
    <t xml:space="preserve">TORNILLO CORTICAL 3.5*42mm ACERO </t>
  </si>
  <si>
    <t>102.244</t>
  </si>
  <si>
    <t>201225758</t>
  </si>
  <si>
    <t xml:space="preserve">TORNILLO CORTICAL 3.5*44mm ACERO </t>
  </si>
  <si>
    <t>102.246</t>
  </si>
  <si>
    <t>210330220</t>
  </si>
  <si>
    <t xml:space="preserve">TORNILLO CORTICAL 3.5*46mm ACERO </t>
  </si>
  <si>
    <t>102.248</t>
  </si>
  <si>
    <t>210733736</t>
  </si>
  <si>
    <t xml:space="preserve">TORNILLO CORTICAL 3.5*48mm ACERO </t>
  </si>
  <si>
    <t>102.250</t>
  </si>
  <si>
    <t>210733737</t>
  </si>
  <si>
    <t xml:space="preserve">TORNILLO CORTICAL 3.5*50mm ACERO </t>
  </si>
  <si>
    <t>102.252</t>
  </si>
  <si>
    <t>210734296</t>
  </si>
  <si>
    <t xml:space="preserve">TORNILLO CORTICAL 3.5*52mm ACERO </t>
  </si>
  <si>
    <t>102.254</t>
  </si>
  <si>
    <t>210733739</t>
  </si>
  <si>
    <t xml:space="preserve">TORNILLO CORTICAL 3.5*54mm ACERO </t>
  </si>
  <si>
    <t>102.256</t>
  </si>
  <si>
    <t>200112565</t>
  </si>
  <si>
    <t xml:space="preserve">TORNILLO CORTICAL 3.5*56mm ACERO </t>
  </si>
  <si>
    <t>102.258</t>
  </si>
  <si>
    <t>200112566</t>
  </si>
  <si>
    <t xml:space="preserve">TORNILLO CORTICAL 3.5*58mm ACERO </t>
  </si>
  <si>
    <t>102.260</t>
  </si>
  <si>
    <t>210733742</t>
  </si>
  <si>
    <t xml:space="preserve">TORNILLO CORTICAL 3.5*60mm ACERO </t>
  </si>
  <si>
    <t>102.264</t>
  </si>
  <si>
    <t xml:space="preserve">TORNILLO CORTICAL 3.5*64mm ACERO </t>
  </si>
  <si>
    <t>SF-102.212</t>
  </si>
  <si>
    <t xml:space="preserve">TORNILLO DE BLOQUEO  3.5*12mm ACERO </t>
  </si>
  <si>
    <t>SF-102.214</t>
  </si>
  <si>
    <t>190805841</t>
  </si>
  <si>
    <t xml:space="preserve">TORNILLO DE BLOQUEO 3.5*14mm ACERO </t>
  </si>
  <si>
    <t>SF-102.216</t>
  </si>
  <si>
    <t>190805843</t>
  </si>
  <si>
    <t xml:space="preserve">TORNILLO DE BLOQUEO 3.5*16mm ACERO </t>
  </si>
  <si>
    <t>SF-102.218</t>
  </si>
  <si>
    <t>190805845</t>
  </si>
  <si>
    <t xml:space="preserve">TORNILLO DE  BLOQUEO 3.5*18mm ACERO </t>
  </si>
  <si>
    <t>SF-102.220</t>
  </si>
  <si>
    <t xml:space="preserve">TORNILLO DE  BLOQUEO 3.5*20mm ACERO </t>
  </si>
  <si>
    <t>SF-102.222</t>
  </si>
  <si>
    <t>190602740</t>
  </si>
  <si>
    <t xml:space="preserve">TORNILLO DE  BLOQUEO 3.5*22mm ACERO </t>
  </si>
  <si>
    <t>SF-102.224</t>
  </si>
  <si>
    <t>190805851</t>
  </si>
  <si>
    <t xml:space="preserve">TORNILLO DE  BLOQUEO 3.5*24mm ACERO </t>
  </si>
  <si>
    <t>SF-102.226</t>
  </si>
  <si>
    <t>190805853</t>
  </si>
  <si>
    <t xml:space="preserve">TORNILLO DE  BLOQUEO 3.5*26mm ACERO </t>
  </si>
  <si>
    <t>SF-102.228</t>
  </si>
  <si>
    <t>190805855</t>
  </si>
  <si>
    <t xml:space="preserve">TORNILLO DE  BLOQUEO 3.5*28mm ACERO </t>
  </si>
  <si>
    <t>SF-102.230</t>
  </si>
  <si>
    <t>190805857</t>
  </si>
  <si>
    <t xml:space="preserve">TORNILLO DE  BLOQUEO 3.5*30mm ACERO </t>
  </si>
  <si>
    <t xml:space="preserve">SF-102.232 </t>
  </si>
  <si>
    <t>190805859</t>
  </si>
  <si>
    <t xml:space="preserve">TORNILLO DE  BLOQUEO 3.5*32mm ACERO </t>
  </si>
  <si>
    <t>SF-102.234</t>
  </si>
  <si>
    <t>190805861</t>
  </si>
  <si>
    <t xml:space="preserve">TORNILLO DE  BLOQUEO 3.5*34mm ACERO </t>
  </si>
  <si>
    <t>SF-102.236</t>
  </si>
  <si>
    <t>190805863</t>
  </si>
  <si>
    <t xml:space="preserve">TORNILLO DE  BLOQUEO 3.5*36mm ACERO </t>
  </si>
  <si>
    <t>SF-102.238</t>
  </si>
  <si>
    <t>190805865</t>
  </si>
  <si>
    <t xml:space="preserve">TORNILLO DE  BLOQUEO 3.5*38mm ACERO </t>
  </si>
  <si>
    <t>SF-102.240</t>
  </si>
  <si>
    <t>190602744</t>
  </si>
  <si>
    <t xml:space="preserve">TORNILLO DE  BLOQUEO 3.5*40mm ACERO </t>
  </si>
  <si>
    <t>2306000691</t>
  </si>
  <si>
    <t>SF-102.242</t>
  </si>
  <si>
    <t>190602745</t>
  </si>
  <si>
    <t xml:space="preserve">TORNILLO DE  BLOQUEO 3.5*42mm ACERO </t>
  </si>
  <si>
    <t>SF-102.244</t>
  </si>
  <si>
    <t>190805870</t>
  </si>
  <si>
    <t xml:space="preserve">TORNILLO DE  BLOQUEO 3.5*44mm ACERO </t>
  </si>
  <si>
    <t>SF-102.246</t>
  </si>
  <si>
    <t>200111920</t>
  </si>
  <si>
    <t xml:space="preserve">TORNILLO DE  BLOQUEO 3.5*46mm ACERO </t>
  </si>
  <si>
    <t>SF-102.248</t>
  </si>
  <si>
    <t>200111929</t>
  </si>
  <si>
    <t xml:space="preserve">TORNILLO DE  BLOQUEO 3.5*48mm ACERO </t>
  </si>
  <si>
    <t>SF-102.250</t>
  </si>
  <si>
    <t>210936621</t>
  </si>
  <si>
    <t xml:space="preserve">TORNILLO DE  BLOQUEO 3.5*50mm ACERO </t>
  </si>
  <si>
    <t>SF-102.252</t>
  </si>
  <si>
    <t xml:space="preserve">TORNILLO DE  BLOQUEO 3.5*52mm ACERO </t>
  </si>
  <si>
    <t>SF-102.254</t>
  </si>
  <si>
    <t>190805880</t>
  </si>
  <si>
    <t xml:space="preserve">TORNILLO DE  BLOQUEO 3.5*54mm ACERO </t>
  </si>
  <si>
    <t>SF-102.256</t>
  </si>
  <si>
    <t>201123927</t>
  </si>
  <si>
    <t xml:space="preserve">TORNILLO DE  BLOQUEO 3.5*56mm ACERO </t>
  </si>
  <si>
    <t>SF-102.258</t>
  </si>
  <si>
    <t>210936623</t>
  </si>
  <si>
    <t xml:space="preserve">TORNILLO DE  BLOQUEO 3.5*58mm ACERO </t>
  </si>
  <si>
    <t>SF-102.260</t>
  </si>
  <si>
    <t>210936624</t>
  </si>
  <si>
    <t xml:space="preserve">TORNILLO DE  BLOQUEO 3.5*60mm ACERO </t>
  </si>
  <si>
    <t>103.020</t>
  </si>
  <si>
    <t>200112156</t>
  </si>
  <si>
    <t xml:space="preserve">TORNILLO ESPONJOSO 4.0*20mm  ACERO </t>
  </si>
  <si>
    <t>103.026</t>
  </si>
  <si>
    <t>210126791</t>
  </si>
  <si>
    <t xml:space="preserve">TORNILLO ESPONJOSO 4.0*26mm  ACERO </t>
  </si>
  <si>
    <t>103.030</t>
  </si>
  <si>
    <t>201023210</t>
  </si>
  <si>
    <t xml:space="preserve">TORNILLO ESPONJOSO 4.0*30mm  ACERO </t>
  </si>
  <si>
    <t>103.035</t>
  </si>
  <si>
    <t>211240779</t>
  </si>
  <si>
    <t>TORNILLO ESPONJOSO 4.0*35mm ACERO</t>
  </si>
  <si>
    <t>103.040</t>
  </si>
  <si>
    <t>211240780</t>
  </si>
  <si>
    <t>TORNILLO ESPONJOSO 4.0*40mm ACERO</t>
  </si>
  <si>
    <t>103.045</t>
  </si>
  <si>
    <t>TORNILLO ESPONJOSO 4.0*45mm ACERO</t>
  </si>
  <si>
    <t>103.050</t>
  </si>
  <si>
    <t>105595.318L</t>
  </si>
  <si>
    <t>TORNILLO ESPONJOSO 3.5*50mm ACERO</t>
  </si>
  <si>
    <t>103.055</t>
  </si>
  <si>
    <t>TORNILLO ESPONJOSO 4.0*55mm ACERO</t>
  </si>
  <si>
    <t>103.060</t>
  </si>
  <si>
    <t>201023219</t>
  </si>
  <si>
    <t>TORNILLO ESPONJOSO 4.0*60mm ACERO</t>
  </si>
  <si>
    <t>115.030</t>
  </si>
  <si>
    <t>220445447</t>
  </si>
  <si>
    <t>ARANDELA 3.5mm ACERO</t>
  </si>
  <si>
    <t xml:space="preserve">INJERTO OSEO PUTTY DE 01 CC </t>
  </si>
  <si>
    <t>MOTOR AUXEIN # 2</t>
  </si>
  <si>
    <t>ADAPTADORES ANCLAJE RAPIDO</t>
  </si>
  <si>
    <t>LLAVE JACOBS</t>
  </si>
  <si>
    <t>INTERCAMBIADOR BATERIA</t>
  </si>
  <si>
    <t>PORTA BATERIA</t>
  </si>
  <si>
    <t>DR. PARRA</t>
  </si>
  <si>
    <t>INQ</t>
  </si>
  <si>
    <t>0990050368001</t>
  </si>
  <si>
    <t>CLINICA UEES</t>
  </si>
  <si>
    <t>URBANIZACION TORNERO 3MZ6 SOLAR 15-16-17</t>
  </si>
  <si>
    <t>BATERIAS AUXEIN # 1 # 2</t>
  </si>
  <si>
    <t>PP01</t>
  </si>
  <si>
    <t>2305M-POS-006</t>
  </si>
  <si>
    <t>INSTRUMENTAL 3.5 IRENE # 3</t>
  </si>
  <si>
    <t>SEPARADORES MINIHOMMAN</t>
  </si>
  <si>
    <t>TOPE</t>
  </si>
  <si>
    <t>BROCAS 2.7 CON TOPE</t>
  </si>
  <si>
    <t>BROCAS 2.7 CORTA</t>
  </si>
  <si>
    <t>BROCA 3.5 LARGA</t>
  </si>
  <si>
    <t>PINZA VERBRUGUER MEDIANA</t>
  </si>
  <si>
    <t>DESPERIO MANGO AZUL</t>
  </si>
  <si>
    <t>MARTILLO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</si>
</sst>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* #,##0.00\ &quot;€&quot;_-;\-* #,##0.00\ &quot;€&quot;_-;_-* &quot;-&quot;??\ &quot;€&quot;_-;_-@_-"/>
    <numFmt numFmtId="165" formatCode="[$-F800]dddd\,\ mmmm\ dd\,\ yyyy"/>
    <numFmt numFmtId="168" formatCode="&quot;$&quot;#,##0.00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1"/>
      <color theme="1"/>
      <name val="Arial"/>
      <family val="2"/>
    </font>
    <font>
      <b/>
      <sz val="11"/>
      <color rgb="FF000000"/>
      <name val="Arial"/>
      <family val="2"/>
    </font>
    <font>
      <b/>
      <sz val="8"/>
      <color rgb="FF000000"/>
      <name val="Arial"/>
      <family val="2"/>
    </font>
    <font>
      <sz val="10"/>
      <name val="Arial"/>
      <family val="2"/>
    </font>
    <font>
      <b/>
      <u/>
      <sz val="14"/>
      <color theme="1"/>
      <name val="Arial"/>
      <family val="2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i/>
      <sz val="12"/>
      <color theme="0"/>
      <name val="Arial"/>
      <family val="2"/>
    </font>
    <font>
      <b/>
      <sz val="12"/>
      <name val="Arial"/>
      <family val="2"/>
    </font>
    <font>
      <sz val="12"/>
      <color indexed="8"/>
      <name val="Arial"/>
      <family val="2"/>
    </font>
    <font>
      <b/>
      <sz val="14"/>
      <color theme="1"/>
      <name val="Arial"/>
      <family val="2"/>
    </font>
    <font>
      <b/>
      <sz val="14"/>
      <color theme="1"/>
      <name val="Calibri"/>
      <family val="2"/>
      <scheme val="minor"/>
    </font>
    <font>
      <sz val="14"/>
      <color theme="1"/>
      <name val="Arial"/>
      <family val="2"/>
    </font>
    <font>
      <sz val="12"/>
      <color theme="1"/>
      <name val="Calibri"/>
      <family val="2"/>
      <scheme val="minor"/>
    </font>
    <font>
      <b/>
      <sz val="12"/>
      <color indexed="81"/>
      <name val="Tahoma"/>
      <family val="2"/>
    </font>
    <font>
      <sz val="9"/>
      <color indexed="81"/>
      <name val="Tahoma"/>
      <family val="2"/>
    </font>
    <font>
      <b/>
      <sz val="13"/>
      <color indexed="81"/>
      <name val="Tahoma"/>
      <family val="2"/>
    </font>
    <font>
      <sz val="11"/>
      <name val="Arial"/>
      <family val="2"/>
    </font>
    <font>
      <b/>
      <sz val="1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59999389629810485"/>
        <bgColor indexed="0"/>
      </patternFill>
    </fill>
    <fill>
      <patternFill patternType="solid">
        <fgColor theme="0"/>
        <bgColor theme="4" tint="0.79998168889431442"/>
      </patternFill>
    </fill>
    <fill>
      <patternFill patternType="solid">
        <fgColor theme="0"/>
        <bgColor theme="8" tint="0.79998168889431442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rgb="FF002060"/>
      </top>
      <bottom style="medium">
        <color rgb="FF002060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0" fontId="8" fillId="0" borderId="0"/>
    <xf numFmtId="0" fontId="8" fillId="0" borderId="0"/>
  </cellStyleXfs>
  <cellXfs count="115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wrapText="1"/>
    </xf>
    <xf numFmtId="0" fontId="3" fillId="0" borderId="0" xfId="0" applyFont="1"/>
    <xf numFmtId="0" fontId="0" fillId="0" borderId="1" xfId="0" applyBorder="1"/>
    <xf numFmtId="0" fontId="0" fillId="0" borderId="2" xfId="0" applyBorder="1" applyAlignment="1">
      <alignment horizontal="center"/>
    </xf>
    <xf numFmtId="0" fontId="4" fillId="0" borderId="3" xfId="0" applyFont="1" applyBorder="1" applyAlignment="1">
      <alignment horizontal="center" vertical="center"/>
    </xf>
    <xf numFmtId="0" fontId="5" fillId="2" borderId="4" xfId="0" applyFont="1" applyFill="1" applyBorder="1" applyAlignment="1">
      <alignment horizontal="left" vertical="center"/>
    </xf>
    <xf numFmtId="0" fontId="5" fillId="2" borderId="5" xfId="0" applyFont="1" applyFill="1" applyBorder="1" applyAlignment="1">
      <alignment horizontal="left" vertical="center"/>
    </xf>
    <xf numFmtId="0" fontId="0" fillId="0" borderId="6" xfId="0" applyBorder="1"/>
    <xf numFmtId="0" fontId="0" fillId="0" borderId="7" xfId="0" applyBorder="1" applyAlignment="1">
      <alignment horizontal="center"/>
    </xf>
    <xf numFmtId="0" fontId="4" fillId="0" borderId="8" xfId="0" applyFont="1" applyBorder="1" applyAlignment="1">
      <alignment horizontal="center" vertical="center"/>
    </xf>
    <xf numFmtId="0" fontId="6" fillId="0" borderId="4" xfId="0" applyFont="1" applyBorder="1" applyAlignment="1">
      <alignment vertical="center" wrapText="1"/>
    </xf>
    <xf numFmtId="0" fontId="7" fillId="0" borderId="9" xfId="0" applyFont="1" applyBorder="1" applyAlignment="1">
      <alignment vertical="center" wrapText="1"/>
    </xf>
    <xf numFmtId="0" fontId="5" fillId="0" borderId="3" xfId="0" applyFont="1" applyBorder="1" applyAlignment="1">
      <alignment horizontal="center"/>
    </xf>
    <xf numFmtId="0" fontId="6" fillId="0" borderId="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9" fillId="0" borderId="10" xfId="2" applyFont="1" applyBorder="1"/>
    <xf numFmtId="0" fontId="9" fillId="0" borderId="11" xfId="2" applyFont="1" applyBorder="1"/>
    <xf numFmtId="0" fontId="5" fillId="0" borderId="8" xfId="0" applyFont="1" applyBorder="1" applyAlignment="1">
      <alignment horizontal="center"/>
    </xf>
    <xf numFmtId="0" fontId="6" fillId="0" borderId="10" xfId="0" applyFont="1" applyBorder="1" applyAlignment="1">
      <alignment horizontal="left" vertical="center" wrapText="1"/>
    </xf>
    <xf numFmtId="0" fontId="6" fillId="0" borderId="11" xfId="0" applyFont="1" applyBorder="1" applyAlignment="1">
      <alignment horizontal="left" vertical="center" wrapText="1"/>
    </xf>
    <xf numFmtId="0" fontId="9" fillId="0" borderId="0" xfId="2" applyFont="1"/>
    <xf numFmtId="0" fontId="9" fillId="0" borderId="0" xfId="2" applyFont="1" applyAlignment="1">
      <alignment horizontal="center"/>
    </xf>
    <xf numFmtId="0" fontId="10" fillId="3" borderId="0" xfId="0" applyFont="1" applyFill="1" applyAlignment="1">
      <alignment vertical="center"/>
    </xf>
    <xf numFmtId="0" fontId="12" fillId="2" borderId="12" xfId="0" applyFont="1" applyFill="1" applyBorder="1" applyAlignment="1">
      <alignment horizontal="center" vertical="center"/>
    </xf>
    <xf numFmtId="0" fontId="11" fillId="0" borderId="0" xfId="0" applyFont="1" applyAlignment="1">
      <alignment horizontal="left"/>
    </xf>
    <xf numFmtId="0" fontId="10" fillId="3" borderId="0" xfId="0" applyFont="1" applyFill="1" applyAlignment="1">
      <alignment vertical="center" wrapText="1"/>
    </xf>
    <xf numFmtId="0" fontId="10" fillId="3" borderId="0" xfId="0" applyFont="1" applyFill="1" applyAlignment="1">
      <alignment horizontal="left" vertical="center"/>
    </xf>
    <xf numFmtId="0" fontId="10" fillId="3" borderId="13" xfId="0" applyFont="1" applyFill="1" applyBorder="1" applyAlignment="1">
      <alignment horizontal="left" vertical="center"/>
    </xf>
    <xf numFmtId="0" fontId="11" fillId="0" borderId="12" xfId="0" applyFont="1" applyBorder="1" applyAlignment="1">
      <alignment vertical="center"/>
    </xf>
    <xf numFmtId="49" fontId="11" fillId="2" borderId="12" xfId="0" applyNumberFormat="1" applyFont="1" applyFill="1" applyBorder="1" applyAlignment="1">
      <alignment horizontal="left" vertical="center"/>
    </xf>
    <xf numFmtId="0" fontId="10" fillId="2" borderId="0" xfId="0" applyFont="1" applyFill="1" applyAlignment="1">
      <alignment horizontal="left" vertical="center"/>
    </xf>
    <xf numFmtId="0" fontId="13" fillId="0" borderId="0" xfId="0" applyFont="1" applyAlignment="1">
      <alignment vertical="center"/>
    </xf>
    <xf numFmtId="49" fontId="11" fillId="0" borderId="0" xfId="0" applyNumberFormat="1" applyFont="1" applyAlignment="1">
      <alignment horizontal="left" vertical="center"/>
    </xf>
    <xf numFmtId="49" fontId="11" fillId="0" borderId="0" xfId="0" applyNumberFormat="1" applyFont="1" applyAlignment="1">
      <alignment vertical="center"/>
    </xf>
    <xf numFmtId="165" fontId="11" fillId="0" borderId="12" xfId="0" applyNumberFormat="1" applyFont="1" applyBorder="1" applyAlignment="1">
      <alignment horizontal="left" vertical="center"/>
    </xf>
    <xf numFmtId="20" fontId="11" fillId="0" borderId="12" xfId="0" applyNumberFormat="1" applyFont="1" applyBorder="1" applyAlignment="1">
      <alignment vertical="center"/>
    </xf>
    <xf numFmtId="0" fontId="11" fillId="0" borderId="0" xfId="0" applyFont="1" applyAlignment="1">
      <alignment horizontal="left" vertical="center"/>
    </xf>
    <xf numFmtId="0" fontId="11" fillId="0" borderId="0" xfId="0" applyFont="1" applyAlignment="1">
      <alignment vertical="center"/>
    </xf>
    <xf numFmtId="20" fontId="11" fillId="0" borderId="0" xfId="0" applyNumberFormat="1" applyFont="1" applyAlignment="1">
      <alignment horizontal="left" vertical="center"/>
    </xf>
    <xf numFmtId="20" fontId="11" fillId="0" borderId="0" xfId="0" applyNumberFormat="1" applyFont="1" applyAlignment="1">
      <alignment vertical="center"/>
    </xf>
    <xf numFmtId="0" fontId="11" fillId="0" borderId="0" xfId="0" applyFont="1"/>
    <xf numFmtId="49" fontId="12" fillId="0" borderId="12" xfId="0" applyNumberFormat="1" applyFont="1" applyBorder="1" applyAlignment="1">
      <alignment horizontal="left" vertical="center"/>
    </xf>
    <xf numFmtId="0" fontId="13" fillId="0" borderId="0" xfId="0" applyFont="1" applyAlignment="1">
      <alignment horizontal="left" vertical="center"/>
    </xf>
    <xf numFmtId="0" fontId="14" fillId="4" borderId="14" xfId="0" applyFont="1" applyFill="1" applyBorder="1"/>
    <xf numFmtId="0" fontId="14" fillId="4" borderId="14" xfId="0" applyFont="1" applyFill="1" applyBorder="1" applyAlignment="1">
      <alignment horizontal="left"/>
    </xf>
    <xf numFmtId="0" fontId="14" fillId="2" borderId="0" xfId="0" applyFont="1" applyFill="1"/>
    <xf numFmtId="0" fontId="4" fillId="5" borderId="12" xfId="0" applyFont="1" applyFill="1" applyBorder="1" applyAlignment="1">
      <alignment horizontal="center" vertical="center"/>
    </xf>
    <xf numFmtId="0" fontId="4" fillId="5" borderId="12" xfId="0" applyFont="1" applyFill="1" applyBorder="1" applyAlignment="1">
      <alignment horizontal="left" vertical="center"/>
    </xf>
    <xf numFmtId="0" fontId="15" fillId="6" borderId="12" xfId="0" applyFont="1" applyFill="1" applyBorder="1" applyAlignment="1" applyProtection="1">
      <alignment horizontal="center" vertical="center" wrapText="1" readingOrder="1"/>
      <protection locked="0"/>
    </xf>
    <xf numFmtId="0" fontId="3" fillId="0" borderId="12" xfId="0" applyFont="1" applyBorder="1" applyAlignment="1">
      <alignment horizontal="center"/>
    </xf>
    <xf numFmtId="1" fontId="2" fillId="0" borderId="12" xfId="0" applyNumberFormat="1" applyFont="1" applyBorder="1" applyAlignment="1">
      <alignment horizontal="center"/>
    </xf>
    <xf numFmtId="0" fontId="3" fillId="0" borderId="12" xfId="0" applyFont="1" applyBorder="1"/>
    <xf numFmtId="4" fontId="3" fillId="0" borderId="12" xfId="0" applyNumberFormat="1" applyFont="1" applyBorder="1"/>
    <xf numFmtId="0" fontId="16" fillId="0" borderId="12" xfId="0" applyFont="1" applyBorder="1" applyAlignment="1">
      <alignment horizontal="left"/>
    </xf>
    <xf numFmtId="0" fontId="2" fillId="0" borderId="0" xfId="0" applyFont="1" applyAlignment="1" applyProtection="1">
      <alignment horizontal="left" vertical="top"/>
      <protection locked="0"/>
    </xf>
    <xf numFmtId="0" fontId="2" fillId="0" borderId="0" xfId="0" applyFont="1" applyAlignment="1" applyProtection="1">
      <alignment vertical="top" readingOrder="1"/>
      <protection locked="0"/>
    </xf>
    <xf numFmtId="2" fontId="2" fillId="0" borderId="0" xfId="0" applyNumberFormat="1" applyFont="1" applyAlignment="1">
      <alignment horizontal="center"/>
    </xf>
    <xf numFmtId="0" fontId="0" fillId="0" borderId="0" xfId="0" applyAlignment="1">
      <alignment horizontal="left"/>
    </xf>
    <xf numFmtId="0" fontId="17" fillId="0" borderId="0" xfId="0" applyFont="1" applyAlignment="1">
      <alignment horizontal="center"/>
    </xf>
    <xf numFmtId="0" fontId="18" fillId="0" borderId="12" xfId="0" applyFont="1" applyBorder="1" applyAlignment="1">
      <alignment horizontal="center"/>
    </xf>
    <xf numFmtId="0" fontId="15" fillId="0" borderId="12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17" fillId="0" borderId="0" xfId="0" applyFont="1" applyAlignment="1">
      <alignment wrapText="1"/>
    </xf>
    <xf numFmtId="0" fontId="3" fillId="0" borderId="0" xfId="0" applyFont="1" applyAlignment="1">
      <alignment horizontal="left"/>
    </xf>
    <xf numFmtId="0" fontId="19" fillId="0" borderId="0" xfId="0" applyFont="1"/>
    <xf numFmtId="0" fontId="17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20" fillId="0" borderId="0" xfId="0" applyFont="1"/>
    <xf numFmtId="0" fontId="20" fillId="0" borderId="0" xfId="0" applyFont="1" applyAlignment="1">
      <alignment horizontal="center"/>
    </xf>
    <xf numFmtId="0" fontId="17" fillId="0" borderId="0" xfId="2" applyFont="1" applyAlignment="1">
      <alignment horizontal="center"/>
    </xf>
    <xf numFmtId="0" fontId="17" fillId="0" borderId="0" xfId="2" applyFont="1" applyAlignment="1">
      <alignment horizontal="left"/>
    </xf>
    <xf numFmtId="0" fontId="3" fillId="0" borderId="0" xfId="2" applyFont="1" applyAlignment="1">
      <alignment horizontal="left"/>
    </xf>
    <xf numFmtId="0" fontId="3" fillId="0" borderId="0" xfId="2" applyFont="1"/>
    <xf numFmtId="0" fontId="17" fillId="0" borderId="0" xfId="0" applyFont="1"/>
    <xf numFmtId="0" fontId="3" fillId="0" borderId="15" xfId="0" applyFont="1" applyBorder="1"/>
    <xf numFmtId="0" fontId="3" fillId="2" borderId="12" xfId="0" applyFont="1" applyFill="1" applyBorder="1" applyAlignment="1">
      <alignment horizontal="center"/>
    </xf>
    <xf numFmtId="0" fontId="3" fillId="2" borderId="12" xfId="0" applyFont="1" applyFill="1" applyBorder="1"/>
    <xf numFmtId="0" fontId="17" fillId="2" borderId="12" xfId="0" applyFont="1" applyFill="1" applyBorder="1" applyAlignment="1">
      <alignment horizontal="center" vertical="center"/>
    </xf>
    <xf numFmtId="0" fontId="3" fillId="7" borderId="12" xfId="0" applyFont="1" applyFill="1" applyBorder="1" applyAlignment="1">
      <alignment horizontal="center"/>
    </xf>
    <xf numFmtId="0" fontId="3" fillId="7" borderId="12" xfId="0" applyFont="1" applyFill="1" applyBorder="1"/>
    <xf numFmtId="1" fontId="3" fillId="8" borderId="12" xfId="0" applyNumberFormat="1" applyFont="1" applyFill="1" applyBorder="1" applyAlignment="1">
      <alignment horizontal="center"/>
    </xf>
    <xf numFmtId="17" fontId="0" fillId="8" borderId="12" xfId="0" applyNumberFormat="1" applyFill="1" applyBorder="1" applyAlignment="1">
      <alignment horizontal="center"/>
    </xf>
    <xf numFmtId="49" fontId="3" fillId="8" borderId="12" xfId="0" applyNumberFormat="1" applyFont="1" applyFill="1" applyBorder="1" applyAlignment="1">
      <alignment horizontal="center"/>
    </xf>
    <xf numFmtId="0" fontId="3" fillId="8" borderId="12" xfId="0" applyFont="1" applyFill="1" applyBorder="1" applyAlignment="1">
      <alignment horizontal="left"/>
    </xf>
    <xf numFmtId="0" fontId="4" fillId="2" borderId="12" xfId="0" applyFont="1" applyFill="1" applyBorder="1" applyAlignment="1">
      <alignment horizontal="center"/>
    </xf>
    <xf numFmtId="1" fontId="2" fillId="2" borderId="12" xfId="0" applyNumberFormat="1" applyFont="1" applyFill="1" applyBorder="1" applyAlignment="1">
      <alignment horizontal="center"/>
    </xf>
    <xf numFmtId="0" fontId="19" fillId="2" borderId="12" xfId="0" applyFont="1" applyFill="1" applyBorder="1"/>
    <xf numFmtId="0" fontId="19" fillId="2" borderId="12" xfId="0" applyFont="1" applyFill="1" applyBorder="1" applyAlignment="1">
      <alignment horizontal="center"/>
    </xf>
    <xf numFmtId="0" fontId="19" fillId="0" borderId="12" xfId="0" applyFont="1" applyBorder="1"/>
    <xf numFmtId="49" fontId="3" fillId="2" borderId="12" xfId="0" applyNumberFormat="1" applyFont="1" applyFill="1" applyBorder="1" applyAlignment="1">
      <alignment horizontal="center"/>
    </xf>
    <xf numFmtId="0" fontId="2" fillId="2" borderId="12" xfId="0" applyFont="1" applyFill="1" applyBorder="1" applyAlignment="1">
      <alignment horizontal="left"/>
    </xf>
    <xf numFmtId="168" fontId="3" fillId="0" borderId="12" xfId="0" applyNumberFormat="1" applyFont="1" applyBorder="1"/>
    <xf numFmtId="0" fontId="2" fillId="8" borderId="12" xfId="0" applyFont="1" applyFill="1" applyBorder="1" applyAlignment="1">
      <alignment horizontal="left"/>
    </xf>
    <xf numFmtId="49" fontId="2" fillId="2" borderId="12" xfId="0" applyNumberFormat="1" applyFont="1" applyFill="1" applyBorder="1" applyAlignment="1">
      <alignment horizontal="center"/>
    </xf>
    <xf numFmtId="0" fontId="2" fillId="8" borderId="12" xfId="0" applyFont="1" applyFill="1" applyBorder="1" applyAlignment="1">
      <alignment horizontal="center"/>
    </xf>
    <xf numFmtId="1" fontId="15" fillId="2" borderId="12" xfId="0" applyNumberFormat="1" applyFont="1" applyFill="1" applyBorder="1" applyAlignment="1">
      <alignment horizontal="center"/>
    </xf>
    <xf numFmtId="168" fontId="3" fillId="0" borderId="12" xfId="1" applyNumberFormat="1" applyFont="1" applyBorder="1" applyAlignment="1"/>
    <xf numFmtId="1" fontId="2" fillId="2" borderId="16" xfId="0" applyNumberFormat="1" applyFont="1" applyFill="1" applyBorder="1" applyAlignment="1">
      <alignment horizontal="center"/>
    </xf>
    <xf numFmtId="0" fontId="2" fillId="2" borderId="12" xfId="0" applyFont="1" applyFill="1" applyBorder="1" applyAlignment="1">
      <alignment horizontal="center"/>
    </xf>
    <xf numFmtId="168" fontId="4" fillId="0" borderId="12" xfId="1" applyNumberFormat="1" applyFont="1" applyBorder="1" applyAlignment="1"/>
    <xf numFmtId="0" fontId="3" fillId="0" borderId="16" xfId="0" applyFont="1" applyBorder="1"/>
    <xf numFmtId="168" fontId="4" fillId="0" borderId="12" xfId="2" applyNumberFormat="1" applyFont="1" applyBorder="1" applyAlignment="1">
      <alignment wrapText="1"/>
    </xf>
    <xf numFmtId="4" fontId="4" fillId="0" borderId="0" xfId="2" applyNumberFormat="1" applyFont="1" applyBorder="1" applyAlignment="1">
      <alignment wrapText="1"/>
    </xf>
    <xf numFmtId="4" fontId="4" fillId="0" borderId="0" xfId="1" applyNumberFormat="1" applyFont="1" applyBorder="1" applyAlignment="1"/>
    <xf numFmtId="4" fontId="3" fillId="0" borderId="12" xfId="2" applyNumberFormat="1" applyFont="1" applyBorder="1" applyAlignment="1">
      <alignment wrapText="1"/>
    </xf>
    <xf numFmtId="49" fontId="24" fillId="0" borderId="12" xfId="0" quotePrefix="1" applyNumberFormat="1" applyFont="1" applyBorder="1" applyAlignment="1">
      <alignment horizontal="left"/>
    </xf>
    <xf numFmtId="0" fontId="15" fillId="0" borderId="17" xfId="0" applyFont="1" applyBorder="1" applyAlignment="1">
      <alignment horizontal="left"/>
    </xf>
    <xf numFmtId="0" fontId="25" fillId="0" borderId="17" xfId="0" applyFont="1" applyBorder="1" applyAlignment="1">
      <alignment horizontal="left"/>
    </xf>
    <xf numFmtId="49" fontId="2" fillId="0" borderId="12" xfId="0" applyNumberFormat="1" applyFont="1" applyBorder="1" applyAlignment="1">
      <alignment horizontal="center"/>
    </xf>
    <xf numFmtId="0" fontId="0" fillId="0" borderId="12" xfId="0" applyBorder="1"/>
    <xf numFmtId="0" fontId="17" fillId="0" borderId="12" xfId="0" applyFont="1" applyBorder="1" applyAlignment="1">
      <alignment horizontal="center"/>
    </xf>
  </cellXfs>
  <cellStyles count="4">
    <cellStyle name="Moneda" xfId="1" builtinId="4"/>
    <cellStyle name="Normal" xfId="0" builtinId="0"/>
    <cellStyle name="Normal 2" xfId="2" xr:uid="{894BAE52-D327-4385-AEA2-F1C2982BA015}"/>
    <cellStyle name="Normal 3" xfId="3" xr:uid="{4BCEADD2-8DB6-4258-8A8E-0CE20BB33A7E}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398722</xdr:colOff>
      <xdr:row>2</xdr:row>
      <xdr:rowOff>77320</xdr:rowOff>
    </xdr:from>
    <xdr:ext cx="1444255" cy="699857"/>
    <xdr:pic>
      <xdr:nvPicPr>
        <xdr:cNvPr id="2" name="Imagen 1">
          <a:extLst>
            <a:ext uri="{FF2B5EF4-FFF2-40B4-BE49-F238E27FC236}">
              <a16:creationId xmlns:a16="http://schemas.microsoft.com/office/drawing/2014/main" id="{87B6583C-EADE-491E-84F5-DD47EA16F4BE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398722" y="572620"/>
          <a:ext cx="1444255" cy="69985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74696C-565E-4B8E-B205-05846B56D4CE}">
  <dimension ref="A2:H207"/>
  <sheetViews>
    <sheetView tabSelected="1" view="pageBreakPreview" topLeftCell="A100" zoomScale="60" zoomScaleNormal="100" workbookViewId="0">
      <selection activeCell="F15" sqref="F15"/>
    </sheetView>
  </sheetViews>
  <sheetFormatPr baseColWidth="10" defaultColWidth="11.28515625" defaultRowHeight="20.100000000000001" customHeight="1" x14ac:dyDescent="0.2"/>
  <cols>
    <col min="1" max="1" width="20.85546875" style="4" customWidth="1"/>
    <col min="2" max="2" width="30.85546875" style="67" customWidth="1"/>
    <col min="3" max="3" width="93.5703125" style="4" customWidth="1"/>
    <col min="4" max="4" width="23.28515625" style="4" customWidth="1"/>
    <col min="5" max="5" width="24.7109375" style="4" bestFit="1" customWidth="1"/>
    <col min="6" max="6" width="19" style="4" customWidth="1"/>
    <col min="7" max="7" width="22.7109375" style="4" customWidth="1"/>
    <col min="8" max="16384" width="11.28515625" style="4"/>
  </cols>
  <sheetData>
    <row r="2" spans="1:8" ht="20.100000000000001" customHeight="1" thickBot="1" x14ac:dyDescent="0.25">
      <c r="A2" s="1"/>
      <c r="B2" s="2"/>
      <c r="C2" s="3"/>
      <c r="D2" s="3"/>
      <c r="E2" s="3"/>
    </row>
    <row r="3" spans="1:8" ht="20.100000000000001" customHeight="1" thickBot="1" x14ac:dyDescent="0.3">
      <c r="A3" s="5"/>
      <c r="B3" s="6"/>
      <c r="C3" s="7" t="s">
        <v>0</v>
      </c>
      <c r="D3" s="8" t="s">
        <v>1</v>
      </c>
      <c r="E3" s="9"/>
    </row>
    <row r="4" spans="1:8" ht="20.100000000000001" customHeight="1" thickBot="1" x14ac:dyDescent="0.3">
      <c r="A4" s="10"/>
      <c r="B4" s="11"/>
      <c r="C4" s="12"/>
      <c r="D4" s="13" t="s">
        <v>2</v>
      </c>
      <c r="E4" s="14"/>
    </row>
    <row r="5" spans="1:8" ht="20.100000000000001" customHeight="1" thickBot="1" x14ac:dyDescent="0.3">
      <c r="A5" s="10"/>
      <c r="B5" s="11"/>
      <c r="C5" s="15" t="s">
        <v>3</v>
      </c>
      <c r="D5" s="16" t="s">
        <v>4</v>
      </c>
      <c r="E5" s="17"/>
    </row>
    <row r="6" spans="1:8" s="1" customFormat="1" ht="20.100000000000001" customHeight="1" thickBot="1" x14ac:dyDescent="0.3">
      <c r="A6" s="18"/>
      <c r="B6" s="19"/>
      <c r="C6" s="20"/>
      <c r="D6" s="21" t="s">
        <v>5</v>
      </c>
      <c r="E6" s="22"/>
      <c r="F6" s="3"/>
    </row>
    <row r="7" spans="1:8" s="1" customFormat="1" ht="20.100000000000001" customHeight="1" x14ac:dyDescent="0.25">
      <c r="A7" s="23"/>
      <c r="B7" s="23"/>
      <c r="C7" s="23"/>
      <c r="D7" s="23"/>
      <c r="E7" s="23"/>
      <c r="F7" s="24"/>
      <c r="G7" s="24"/>
      <c r="H7" s="23"/>
    </row>
    <row r="8" spans="1:8" s="1" customFormat="1" ht="20.100000000000001" customHeight="1" x14ac:dyDescent="0.25">
      <c r="A8" s="25" t="s">
        <v>6</v>
      </c>
      <c r="B8" s="25"/>
      <c r="C8" s="37">
        <f ca="1">NOW()</f>
        <v>45284.530292361109</v>
      </c>
      <c r="D8" s="25" t="s">
        <v>7</v>
      </c>
      <c r="E8" s="26">
        <v>20231201887</v>
      </c>
      <c r="F8" s="24"/>
      <c r="G8" s="24"/>
      <c r="H8" s="23"/>
    </row>
    <row r="9" spans="1:8" s="1" customFormat="1" ht="20.100000000000001" customHeight="1" thickBot="1" x14ac:dyDescent="0.3">
      <c r="A9" s="27"/>
      <c r="B9" s="27"/>
      <c r="C9" s="27"/>
      <c r="D9" s="27"/>
      <c r="E9" s="27"/>
      <c r="F9" s="24"/>
      <c r="G9" s="24"/>
      <c r="H9" s="23"/>
    </row>
    <row r="10" spans="1:8" s="1" customFormat="1" ht="20.100000000000001" customHeight="1" thickBot="1" x14ac:dyDescent="0.3">
      <c r="A10" s="25" t="s">
        <v>8</v>
      </c>
      <c r="B10" s="25"/>
      <c r="C10" s="110" t="s">
        <v>325</v>
      </c>
      <c r="D10" s="28" t="s">
        <v>9</v>
      </c>
      <c r="E10" s="109" t="s">
        <v>324</v>
      </c>
      <c r="F10" s="23"/>
      <c r="G10" s="23"/>
      <c r="H10" s="23"/>
    </row>
    <row r="11" spans="1:8" s="1" customFormat="1" ht="20.100000000000001" customHeight="1" thickBot="1" x14ac:dyDescent="0.3">
      <c r="A11" s="27"/>
      <c r="B11" s="27"/>
      <c r="C11" s="27"/>
      <c r="D11" s="27"/>
      <c r="E11" s="27"/>
      <c r="F11" s="23"/>
      <c r="G11" s="23"/>
      <c r="H11" s="23"/>
    </row>
    <row r="12" spans="1:8" s="1" customFormat="1" ht="20.100000000000001" customHeight="1" thickBot="1" x14ac:dyDescent="0.3">
      <c r="A12" s="29" t="s">
        <v>10</v>
      </c>
      <c r="B12" s="30"/>
      <c r="C12" s="110" t="s">
        <v>325</v>
      </c>
      <c r="D12" s="28" t="s">
        <v>11</v>
      </c>
      <c r="E12" s="32" t="s">
        <v>323</v>
      </c>
      <c r="F12" s="33"/>
      <c r="G12" s="34"/>
    </row>
    <row r="13" spans="1:8" s="1" customFormat="1" ht="20.100000000000001" customHeight="1" thickBot="1" x14ac:dyDescent="0.3">
      <c r="A13" s="27"/>
      <c r="B13" s="27"/>
      <c r="C13" s="27"/>
      <c r="D13" s="27"/>
      <c r="E13" s="27"/>
      <c r="F13" s="27"/>
      <c r="G13" s="4"/>
    </row>
    <row r="14" spans="1:8" s="1" customFormat="1" ht="20.100000000000001" customHeight="1" thickBot="1" x14ac:dyDescent="0.3">
      <c r="A14" s="25" t="s">
        <v>12</v>
      </c>
      <c r="B14" s="25"/>
      <c r="C14" s="111" t="s">
        <v>326</v>
      </c>
      <c r="D14" s="28" t="s">
        <v>13</v>
      </c>
      <c r="E14" s="31" t="s">
        <v>14</v>
      </c>
      <c r="F14" s="35"/>
      <c r="G14" s="36"/>
    </row>
    <row r="15" spans="1:8" s="1" customFormat="1" ht="20.100000000000001" customHeight="1" x14ac:dyDescent="0.25">
      <c r="A15" s="27"/>
      <c r="B15" s="27"/>
      <c r="C15" s="27"/>
      <c r="D15" s="27"/>
      <c r="E15" s="27"/>
      <c r="F15" s="27"/>
      <c r="G15" s="4"/>
    </row>
    <row r="16" spans="1:8" s="1" customFormat="1" ht="25.15" customHeight="1" x14ac:dyDescent="0.2">
      <c r="A16" s="25" t="s">
        <v>15</v>
      </c>
      <c r="B16" s="25"/>
      <c r="C16" s="37">
        <v>45285</v>
      </c>
      <c r="D16" s="28" t="s">
        <v>16</v>
      </c>
      <c r="E16" s="38"/>
      <c r="F16" s="39"/>
      <c r="G16" s="40"/>
    </row>
    <row r="17" spans="1:8" s="1" customFormat="1" ht="20.100000000000001" customHeight="1" x14ac:dyDescent="0.25">
      <c r="A17" s="27"/>
      <c r="B17" s="27"/>
      <c r="C17" s="27"/>
      <c r="D17" s="27"/>
      <c r="E17" s="27"/>
      <c r="F17" s="27"/>
      <c r="G17" s="4"/>
    </row>
    <row r="18" spans="1:8" s="1" customFormat="1" ht="20.100000000000001" customHeight="1" x14ac:dyDescent="0.2">
      <c r="A18" s="25" t="s">
        <v>17</v>
      </c>
      <c r="B18" s="25"/>
      <c r="C18" s="31" t="s">
        <v>322</v>
      </c>
      <c r="D18" s="40"/>
      <c r="E18" s="39"/>
      <c r="F18" s="41"/>
      <c r="G18" s="42"/>
    </row>
    <row r="19" spans="1:8" s="1" customFormat="1" ht="20.100000000000001" customHeight="1" x14ac:dyDescent="0.25">
      <c r="A19" s="27"/>
      <c r="B19" s="27"/>
      <c r="C19" s="27"/>
      <c r="D19" s="27"/>
      <c r="E19" s="27"/>
      <c r="F19" s="27"/>
      <c r="G19" s="43"/>
      <c r="H19" s="43"/>
    </row>
    <row r="20" spans="1:8" s="1" customFormat="1" ht="20.100000000000001" customHeight="1" x14ac:dyDescent="0.2">
      <c r="A20" s="25" t="s">
        <v>18</v>
      </c>
      <c r="B20" s="25"/>
      <c r="C20" s="31"/>
      <c r="D20" s="28" t="s">
        <v>19</v>
      </c>
      <c r="E20" s="38"/>
      <c r="F20" s="39"/>
      <c r="G20" s="40"/>
      <c r="H20" s="40"/>
    </row>
    <row r="21" spans="1:8" s="1" customFormat="1" ht="20.100000000000001" customHeight="1" x14ac:dyDescent="0.25">
      <c r="A21" s="27"/>
      <c r="B21" s="27"/>
      <c r="C21" s="27"/>
      <c r="D21" s="27"/>
      <c r="E21" s="27"/>
      <c r="F21" s="27"/>
      <c r="G21" s="43"/>
      <c r="H21" s="43"/>
    </row>
    <row r="22" spans="1:8" s="1" customFormat="1" ht="20.100000000000001" customHeight="1" x14ac:dyDescent="0.2">
      <c r="A22" s="25" t="s">
        <v>20</v>
      </c>
      <c r="B22" s="25"/>
      <c r="C22" s="44"/>
      <c r="D22" s="34"/>
      <c r="E22" s="45"/>
      <c r="F22" s="39"/>
      <c r="G22" s="40"/>
      <c r="H22" s="40"/>
    </row>
    <row r="23" spans="1:8" s="1" customFormat="1" ht="20.100000000000001" customHeight="1" x14ac:dyDescent="0.25">
      <c r="A23" s="27"/>
      <c r="B23" s="27"/>
      <c r="C23" s="27"/>
      <c r="D23" s="27"/>
      <c r="E23" s="27"/>
      <c r="F23" s="27"/>
      <c r="G23" s="43"/>
      <c r="H23" s="43"/>
    </row>
    <row r="24" spans="1:8" s="1" customFormat="1" ht="20.100000000000001" customHeight="1" x14ac:dyDescent="0.2">
      <c r="A24" s="46"/>
      <c r="B24" s="47"/>
      <c r="C24" s="46"/>
      <c r="D24" s="46"/>
      <c r="E24" s="46"/>
      <c r="F24" s="46"/>
      <c r="G24" s="46"/>
      <c r="H24" s="48"/>
    </row>
    <row r="25" spans="1:8" s="1" customFormat="1" ht="30" customHeight="1" x14ac:dyDescent="0.2">
      <c r="A25" s="49" t="s">
        <v>21</v>
      </c>
      <c r="B25" s="50" t="s">
        <v>22</v>
      </c>
      <c r="C25" s="49" t="s">
        <v>23</v>
      </c>
      <c r="D25" s="49" t="s">
        <v>24</v>
      </c>
      <c r="E25" s="49" t="s">
        <v>25</v>
      </c>
      <c r="F25" s="51" t="s">
        <v>26</v>
      </c>
      <c r="G25" s="51" t="s">
        <v>27</v>
      </c>
    </row>
    <row r="26" spans="1:8" ht="20.100000000000001" customHeight="1" x14ac:dyDescent="0.2">
      <c r="A26" s="79" t="s">
        <v>77</v>
      </c>
      <c r="B26" s="79">
        <v>220850566</v>
      </c>
      <c r="C26" s="80" t="s">
        <v>78</v>
      </c>
      <c r="D26" s="79">
        <v>1</v>
      </c>
      <c r="E26" s="81"/>
      <c r="F26" s="55">
        <v>360</v>
      </c>
      <c r="G26" s="55">
        <f>+D26*F26</f>
        <v>360</v>
      </c>
    </row>
    <row r="27" spans="1:8" ht="20.100000000000001" customHeight="1" x14ac:dyDescent="0.2">
      <c r="A27" s="82" t="s">
        <v>79</v>
      </c>
      <c r="B27" s="82">
        <v>200820859</v>
      </c>
      <c r="C27" s="83" t="s">
        <v>80</v>
      </c>
      <c r="D27" s="79">
        <v>1</v>
      </c>
      <c r="E27" s="81"/>
      <c r="F27" s="55">
        <v>360</v>
      </c>
      <c r="G27" s="55">
        <f t="shared" ref="G27:G34" si="0">+D27*F27</f>
        <v>360</v>
      </c>
    </row>
    <row r="28" spans="1:8" ht="20.100000000000001" customHeight="1" x14ac:dyDescent="0.2">
      <c r="A28" s="79" t="s">
        <v>81</v>
      </c>
      <c r="B28" s="79" t="s">
        <v>82</v>
      </c>
      <c r="C28" s="80" t="s">
        <v>83</v>
      </c>
      <c r="D28" s="79">
        <v>1</v>
      </c>
      <c r="E28" s="81"/>
      <c r="F28" s="55">
        <v>360</v>
      </c>
      <c r="G28" s="55">
        <f t="shared" si="0"/>
        <v>360</v>
      </c>
    </row>
    <row r="29" spans="1:8" ht="20.100000000000001" customHeight="1" x14ac:dyDescent="0.2">
      <c r="A29" s="82" t="s">
        <v>84</v>
      </c>
      <c r="B29" s="82" t="s">
        <v>85</v>
      </c>
      <c r="C29" s="83" t="s">
        <v>86</v>
      </c>
      <c r="D29" s="79">
        <v>1</v>
      </c>
      <c r="E29" s="81"/>
      <c r="F29" s="55">
        <v>360</v>
      </c>
      <c r="G29" s="55">
        <f t="shared" si="0"/>
        <v>360</v>
      </c>
    </row>
    <row r="30" spans="1:8" ht="20.100000000000001" customHeight="1" x14ac:dyDescent="0.2">
      <c r="A30" s="79" t="s">
        <v>87</v>
      </c>
      <c r="B30" s="79" t="s">
        <v>88</v>
      </c>
      <c r="C30" s="80" t="s">
        <v>89</v>
      </c>
      <c r="D30" s="79">
        <v>1</v>
      </c>
      <c r="E30" s="81"/>
      <c r="F30" s="55">
        <v>360</v>
      </c>
      <c r="G30" s="55">
        <f t="shared" si="0"/>
        <v>360</v>
      </c>
    </row>
    <row r="31" spans="1:8" ht="20.100000000000001" customHeight="1" x14ac:dyDescent="0.2">
      <c r="A31" s="82" t="s">
        <v>90</v>
      </c>
      <c r="B31" s="82">
        <v>200517901</v>
      </c>
      <c r="C31" s="83" t="s">
        <v>91</v>
      </c>
      <c r="D31" s="79">
        <v>1</v>
      </c>
      <c r="E31" s="81"/>
      <c r="F31" s="55">
        <v>360</v>
      </c>
      <c r="G31" s="55">
        <f t="shared" si="0"/>
        <v>360</v>
      </c>
    </row>
    <row r="32" spans="1:8" ht="20.100000000000001" customHeight="1" x14ac:dyDescent="0.25">
      <c r="A32" s="79" t="s">
        <v>92</v>
      </c>
      <c r="B32" s="79" t="s">
        <v>93</v>
      </c>
      <c r="C32" s="80" t="s">
        <v>94</v>
      </c>
      <c r="D32" s="84">
        <v>1</v>
      </c>
      <c r="E32" s="85"/>
      <c r="F32" s="55">
        <v>360</v>
      </c>
      <c r="G32" s="55">
        <f t="shared" si="0"/>
        <v>360</v>
      </c>
    </row>
    <row r="33" spans="1:7" ht="20.100000000000001" customHeight="1" x14ac:dyDescent="0.2">
      <c r="A33" s="82" t="s">
        <v>95</v>
      </c>
      <c r="B33" s="82" t="s">
        <v>96</v>
      </c>
      <c r="C33" s="83" t="s">
        <v>97</v>
      </c>
      <c r="D33" s="79">
        <v>1</v>
      </c>
      <c r="E33" s="81"/>
      <c r="F33" s="55">
        <v>360</v>
      </c>
      <c r="G33" s="55">
        <f t="shared" si="0"/>
        <v>360</v>
      </c>
    </row>
    <row r="34" spans="1:7" ht="20.100000000000001" customHeight="1" x14ac:dyDescent="0.2">
      <c r="A34" s="82" t="s">
        <v>98</v>
      </c>
      <c r="B34" s="82" t="s">
        <v>99</v>
      </c>
      <c r="C34" s="83" t="s">
        <v>100</v>
      </c>
      <c r="D34" s="79">
        <v>1</v>
      </c>
      <c r="E34" s="81"/>
      <c r="F34" s="55">
        <v>360</v>
      </c>
      <c r="G34" s="55">
        <f t="shared" si="0"/>
        <v>360</v>
      </c>
    </row>
    <row r="35" spans="1:7" ht="20.100000000000001" customHeight="1" x14ac:dyDescent="0.25">
      <c r="A35" s="86"/>
      <c r="B35" s="86"/>
      <c r="C35" s="87"/>
      <c r="D35" s="88">
        <f>SUM(D26:D34)</f>
        <v>9</v>
      </c>
      <c r="E35" s="81"/>
      <c r="F35" s="55"/>
      <c r="G35" s="55"/>
    </row>
    <row r="36" spans="1:7" ht="20.100000000000001" customHeight="1" x14ac:dyDescent="0.2">
      <c r="A36" s="79" t="s">
        <v>101</v>
      </c>
      <c r="B36" s="79" t="s">
        <v>102</v>
      </c>
      <c r="C36" s="80" t="s">
        <v>103</v>
      </c>
      <c r="D36" s="79">
        <v>1</v>
      </c>
      <c r="E36" s="81"/>
      <c r="F36" s="55">
        <v>360</v>
      </c>
      <c r="G36" s="55">
        <f t="shared" ref="G36:G42" si="1">+D36*F36</f>
        <v>360</v>
      </c>
    </row>
    <row r="37" spans="1:7" ht="20.100000000000001" customHeight="1" x14ac:dyDescent="0.2">
      <c r="A37" s="82" t="s">
        <v>104</v>
      </c>
      <c r="B37" s="82" t="s">
        <v>105</v>
      </c>
      <c r="C37" s="83" t="s">
        <v>106</v>
      </c>
      <c r="D37" s="79">
        <v>1</v>
      </c>
      <c r="E37" s="81"/>
      <c r="F37" s="55">
        <v>360</v>
      </c>
      <c r="G37" s="55">
        <f t="shared" si="1"/>
        <v>360</v>
      </c>
    </row>
    <row r="38" spans="1:7" ht="20.100000000000001" customHeight="1" x14ac:dyDescent="0.25">
      <c r="A38" s="79" t="s">
        <v>107</v>
      </c>
      <c r="B38" s="79" t="s">
        <v>108</v>
      </c>
      <c r="C38" s="80" t="s">
        <v>109</v>
      </c>
      <c r="D38" s="89">
        <v>1</v>
      </c>
      <c r="E38" s="90"/>
      <c r="F38" s="55">
        <v>360</v>
      </c>
      <c r="G38" s="55">
        <f t="shared" si="1"/>
        <v>360</v>
      </c>
    </row>
    <row r="39" spans="1:7" ht="20.100000000000001" customHeight="1" x14ac:dyDescent="0.25">
      <c r="A39" s="82" t="s">
        <v>110</v>
      </c>
      <c r="B39" s="82" t="s">
        <v>111</v>
      </c>
      <c r="C39" s="83" t="s">
        <v>112</v>
      </c>
      <c r="D39" s="79">
        <v>1</v>
      </c>
      <c r="E39" s="90"/>
      <c r="F39" s="55">
        <v>360</v>
      </c>
      <c r="G39" s="55">
        <f t="shared" si="1"/>
        <v>360</v>
      </c>
    </row>
    <row r="40" spans="1:7" ht="20.100000000000001" customHeight="1" x14ac:dyDescent="0.25">
      <c r="A40" s="79" t="s">
        <v>113</v>
      </c>
      <c r="B40" s="79" t="s">
        <v>114</v>
      </c>
      <c r="C40" s="80" t="s">
        <v>115</v>
      </c>
      <c r="D40" s="79">
        <v>1</v>
      </c>
      <c r="E40" s="91"/>
      <c r="F40" s="55">
        <v>360</v>
      </c>
      <c r="G40" s="55">
        <f t="shared" si="1"/>
        <v>360</v>
      </c>
    </row>
    <row r="41" spans="1:7" ht="20.100000000000001" customHeight="1" x14ac:dyDescent="0.25">
      <c r="A41" s="82" t="s">
        <v>116</v>
      </c>
      <c r="B41" s="82" t="s">
        <v>117</v>
      </c>
      <c r="C41" s="83" t="s">
        <v>118</v>
      </c>
      <c r="D41" s="79">
        <v>1</v>
      </c>
      <c r="E41" s="90"/>
      <c r="F41" s="55">
        <v>360</v>
      </c>
      <c r="G41" s="55">
        <f t="shared" si="1"/>
        <v>360</v>
      </c>
    </row>
    <row r="42" spans="1:7" ht="20.100000000000001" customHeight="1" x14ac:dyDescent="0.25">
      <c r="A42" s="79" t="s">
        <v>119</v>
      </c>
      <c r="B42" s="79" t="s">
        <v>120</v>
      </c>
      <c r="C42" s="80" t="s">
        <v>121</v>
      </c>
      <c r="D42" s="79">
        <v>1</v>
      </c>
      <c r="E42" s="90"/>
      <c r="F42" s="55">
        <v>360</v>
      </c>
      <c r="G42" s="55">
        <f t="shared" si="1"/>
        <v>360</v>
      </c>
    </row>
    <row r="43" spans="1:7" ht="20.100000000000001" customHeight="1" x14ac:dyDescent="0.25">
      <c r="A43" s="79"/>
      <c r="B43" s="79"/>
      <c r="C43" s="80"/>
      <c r="D43" s="88">
        <f>SUM(D36:D42)</f>
        <v>7</v>
      </c>
      <c r="E43" s="90"/>
      <c r="F43" s="55"/>
      <c r="G43" s="55"/>
    </row>
    <row r="44" spans="1:7" ht="20.100000000000001" customHeight="1" x14ac:dyDescent="0.25">
      <c r="A44" s="82" t="s">
        <v>122</v>
      </c>
      <c r="B44" s="82" t="s">
        <v>123</v>
      </c>
      <c r="C44" s="83" t="s">
        <v>124</v>
      </c>
      <c r="D44" s="79">
        <v>1</v>
      </c>
      <c r="E44" s="90"/>
      <c r="F44" s="55">
        <v>360</v>
      </c>
      <c r="G44" s="55">
        <f t="shared" ref="G44:G50" si="2">+D44*F44</f>
        <v>360</v>
      </c>
    </row>
    <row r="45" spans="1:7" ht="20.100000000000001" customHeight="1" x14ac:dyDescent="0.25">
      <c r="A45" s="79" t="s">
        <v>125</v>
      </c>
      <c r="B45" s="79" t="s">
        <v>126</v>
      </c>
      <c r="C45" s="80" t="s">
        <v>127</v>
      </c>
      <c r="D45" s="79">
        <v>1</v>
      </c>
      <c r="E45" s="90"/>
      <c r="F45" s="55">
        <v>360</v>
      </c>
      <c r="G45" s="55">
        <f t="shared" si="2"/>
        <v>360</v>
      </c>
    </row>
    <row r="46" spans="1:7" ht="20.100000000000001" customHeight="1" x14ac:dyDescent="0.25">
      <c r="A46" s="82" t="s">
        <v>128</v>
      </c>
      <c r="B46" s="82" t="s">
        <v>129</v>
      </c>
      <c r="C46" s="83" t="s">
        <v>130</v>
      </c>
      <c r="D46" s="79">
        <v>1</v>
      </c>
      <c r="E46" s="90"/>
      <c r="F46" s="55">
        <v>360</v>
      </c>
      <c r="G46" s="55">
        <f t="shared" si="2"/>
        <v>360</v>
      </c>
    </row>
    <row r="47" spans="1:7" ht="20.100000000000001" customHeight="1" x14ac:dyDescent="0.25">
      <c r="A47" s="79" t="s">
        <v>131</v>
      </c>
      <c r="B47" s="79" t="s">
        <v>132</v>
      </c>
      <c r="C47" s="80" t="s">
        <v>133</v>
      </c>
      <c r="D47" s="79">
        <v>1</v>
      </c>
      <c r="E47" s="90"/>
      <c r="F47" s="55">
        <v>360</v>
      </c>
      <c r="G47" s="55">
        <f t="shared" si="2"/>
        <v>360</v>
      </c>
    </row>
    <row r="48" spans="1:7" ht="20.100000000000001" customHeight="1" x14ac:dyDescent="0.25">
      <c r="A48" s="82" t="s">
        <v>134</v>
      </c>
      <c r="B48" s="82" t="s">
        <v>135</v>
      </c>
      <c r="C48" s="83" t="s">
        <v>136</v>
      </c>
      <c r="D48" s="79">
        <v>1</v>
      </c>
      <c r="E48" s="90"/>
      <c r="F48" s="55">
        <v>360</v>
      </c>
      <c r="G48" s="55">
        <f t="shared" si="2"/>
        <v>360</v>
      </c>
    </row>
    <row r="49" spans="1:7" ht="20.100000000000001" customHeight="1" x14ac:dyDescent="0.25">
      <c r="A49" s="79" t="s">
        <v>137</v>
      </c>
      <c r="B49" s="79" t="s">
        <v>138</v>
      </c>
      <c r="C49" s="80" t="s">
        <v>139</v>
      </c>
      <c r="D49" s="79">
        <v>1</v>
      </c>
      <c r="E49" s="90"/>
      <c r="F49" s="55">
        <v>360</v>
      </c>
      <c r="G49" s="55">
        <f t="shared" si="2"/>
        <v>360</v>
      </c>
    </row>
    <row r="50" spans="1:7" ht="20.100000000000001" customHeight="1" x14ac:dyDescent="0.25">
      <c r="A50" s="82" t="s">
        <v>140</v>
      </c>
      <c r="B50" s="82" t="s">
        <v>141</v>
      </c>
      <c r="C50" s="83" t="s">
        <v>142</v>
      </c>
      <c r="D50" s="79">
        <v>1</v>
      </c>
      <c r="E50" s="90"/>
      <c r="F50" s="55">
        <v>360</v>
      </c>
      <c r="G50" s="55">
        <f t="shared" si="2"/>
        <v>360</v>
      </c>
    </row>
    <row r="51" spans="1:7" ht="20.100000000000001" customHeight="1" x14ac:dyDescent="0.25">
      <c r="A51" s="54"/>
      <c r="B51" s="54"/>
      <c r="C51" s="54"/>
      <c r="D51" s="65">
        <f>SUM(D44:D50)</f>
        <v>7</v>
      </c>
      <c r="E51" s="92"/>
      <c r="F51" s="55"/>
      <c r="G51" s="55"/>
    </row>
    <row r="52" spans="1:7" ht="20.100000000000001" customHeight="1" x14ac:dyDescent="0.2">
      <c r="A52" s="93" t="s">
        <v>143</v>
      </c>
      <c r="B52" s="93" t="s">
        <v>144</v>
      </c>
      <c r="C52" s="94" t="s">
        <v>145</v>
      </c>
      <c r="D52" s="89">
        <v>6</v>
      </c>
      <c r="E52" s="52"/>
      <c r="F52" s="95">
        <v>14.88</v>
      </c>
      <c r="G52" s="95">
        <f t="shared" ref="G52:G119" si="3">+D52*F52</f>
        <v>89.28</v>
      </c>
    </row>
    <row r="53" spans="1:7" ht="20.100000000000001" customHeight="1" x14ac:dyDescent="0.2">
      <c r="A53" s="86" t="s">
        <v>146</v>
      </c>
      <c r="B53" s="86" t="s">
        <v>147</v>
      </c>
      <c r="C53" s="96" t="s">
        <v>148</v>
      </c>
      <c r="D53" s="89">
        <v>6</v>
      </c>
      <c r="E53" s="52"/>
      <c r="F53" s="95">
        <v>14.88</v>
      </c>
      <c r="G53" s="95">
        <f t="shared" si="3"/>
        <v>89.28</v>
      </c>
    </row>
    <row r="54" spans="1:7" ht="20.100000000000001" customHeight="1" x14ac:dyDescent="0.2">
      <c r="A54" s="93" t="s">
        <v>149</v>
      </c>
      <c r="B54" s="93" t="s">
        <v>150</v>
      </c>
      <c r="C54" s="94" t="s">
        <v>151</v>
      </c>
      <c r="D54" s="89">
        <v>6</v>
      </c>
      <c r="E54" s="52"/>
      <c r="F54" s="95">
        <v>14.88</v>
      </c>
      <c r="G54" s="95">
        <f t="shared" si="3"/>
        <v>89.28</v>
      </c>
    </row>
    <row r="55" spans="1:7" ht="20.100000000000001" customHeight="1" x14ac:dyDescent="0.2">
      <c r="A55" s="86" t="s">
        <v>152</v>
      </c>
      <c r="B55" s="86" t="s">
        <v>153</v>
      </c>
      <c r="C55" s="96" t="s">
        <v>154</v>
      </c>
      <c r="D55" s="89">
        <v>5</v>
      </c>
      <c r="E55" s="52"/>
      <c r="F55" s="95">
        <v>14.88</v>
      </c>
      <c r="G55" s="95">
        <f t="shared" si="3"/>
        <v>74.400000000000006</v>
      </c>
    </row>
    <row r="56" spans="1:7" ht="20.100000000000001" customHeight="1" x14ac:dyDescent="0.2">
      <c r="A56" s="86" t="s">
        <v>152</v>
      </c>
      <c r="B56" s="52">
        <v>221052309</v>
      </c>
      <c r="C56" s="96" t="s">
        <v>154</v>
      </c>
      <c r="D56" s="89">
        <v>1</v>
      </c>
      <c r="E56" s="52"/>
      <c r="F56" s="95">
        <v>14.88</v>
      </c>
      <c r="G56" s="95">
        <f t="shared" si="3"/>
        <v>14.88</v>
      </c>
    </row>
    <row r="57" spans="1:7" ht="20.100000000000001" customHeight="1" x14ac:dyDescent="0.2">
      <c r="A57" s="93" t="s">
        <v>155</v>
      </c>
      <c r="B57" s="93" t="s">
        <v>156</v>
      </c>
      <c r="C57" s="94" t="s">
        <v>157</v>
      </c>
      <c r="D57" s="89">
        <v>6</v>
      </c>
      <c r="E57" s="52"/>
      <c r="F57" s="95">
        <v>14.88</v>
      </c>
      <c r="G57" s="95">
        <f t="shared" si="3"/>
        <v>89.28</v>
      </c>
    </row>
    <row r="58" spans="1:7" ht="20.100000000000001" customHeight="1" x14ac:dyDescent="0.2">
      <c r="A58" s="86" t="s">
        <v>158</v>
      </c>
      <c r="B58" s="86" t="s">
        <v>159</v>
      </c>
      <c r="C58" s="96" t="s">
        <v>160</v>
      </c>
      <c r="D58" s="89">
        <v>6</v>
      </c>
      <c r="E58" s="52"/>
      <c r="F58" s="95">
        <v>14.88</v>
      </c>
      <c r="G58" s="95">
        <f t="shared" si="3"/>
        <v>89.28</v>
      </c>
    </row>
    <row r="59" spans="1:7" ht="20.100000000000001" customHeight="1" x14ac:dyDescent="0.2">
      <c r="A59" s="93" t="s">
        <v>161</v>
      </c>
      <c r="B59" s="93" t="s">
        <v>162</v>
      </c>
      <c r="C59" s="94" t="s">
        <v>163</v>
      </c>
      <c r="D59" s="89">
        <v>6</v>
      </c>
      <c r="E59" s="52"/>
      <c r="F59" s="95">
        <v>14.88</v>
      </c>
      <c r="G59" s="95">
        <f t="shared" si="3"/>
        <v>89.28</v>
      </c>
    </row>
    <row r="60" spans="1:7" ht="20.100000000000001" customHeight="1" x14ac:dyDescent="0.2">
      <c r="A60" s="86" t="s">
        <v>164</v>
      </c>
      <c r="B60" s="86">
        <v>210936085</v>
      </c>
      <c r="C60" s="96" t="s">
        <v>165</v>
      </c>
      <c r="D60" s="89">
        <v>6</v>
      </c>
      <c r="E60" s="52"/>
      <c r="F60" s="95">
        <v>14.88</v>
      </c>
      <c r="G60" s="95">
        <f t="shared" si="3"/>
        <v>89.28</v>
      </c>
    </row>
    <row r="61" spans="1:7" ht="20.100000000000001" customHeight="1" x14ac:dyDescent="0.2">
      <c r="A61" s="97" t="s">
        <v>166</v>
      </c>
      <c r="B61" s="97" t="s">
        <v>167</v>
      </c>
      <c r="C61" s="94" t="s">
        <v>168</v>
      </c>
      <c r="D61" s="89">
        <v>6</v>
      </c>
      <c r="E61" s="52"/>
      <c r="F61" s="95">
        <v>14.88</v>
      </c>
      <c r="G61" s="95">
        <f t="shared" si="3"/>
        <v>89.28</v>
      </c>
    </row>
    <row r="62" spans="1:7" ht="20.100000000000001" customHeight="1" x14ac:dyDescent="0.2">
      <c r="A62" s="86" t="s">
        <v>169</v>
      </c>
      <c r="B62" s="86">
        <v>201225757</v>
      </c>
      <c r="C62" s="96" t="s">
        <v>170</v>
      </c>
      <c r="D62" s="89">
        <v>6</v>
      </c>
      <c r="E62" s="52"/>
      <c r="F62" s="95">
        <v>14.88</v>
      </c>
      <c r="G62" s="95">
        <f t="shared" si="3"/>
        <v>89.28</v>
      </c>
    </row>
    <row r="63" spans="1:7" ht="20.100000000000001" customHeight="1" x14ac:dyDescent="0.2">
      <c r="A63" s="93" t="s">
        <v>171</v>
      </c>
      <c r="B63" s="93">
        <v>201225758</v>
      </c>
      <c r="C63" s="94" t="s">
        <v>172</v>
      </c>
      <c r="D63" s="89">
        <v>6</v>
      </c>
      <c r="E63" s="52"/>
      <c r="F63" s="95">
        <v>14.88</v>
      </c>
      <c r="G63" s="95">
        <f t="shared" si="3"/>
        <v>89.28</v>
      </c>
    </row>
    <row r="64" spans="1:7" ht="20.100000000000001" customHeight="1" x14ac:dyDescent="0.2">
      <c r="A64" s="86" t="s">
        <v>173</v>
      </c>
      <c r="B64" s="86">
        <v>210330220</v>
      </c>
      <c r="C64" s="96" t="s">
        <v>174</v>
      </c>
      <c r="D64" s="89">
        <v>6</v>
      </c>
      <c r="E64" s="52"/>
      <c r="F64" s="95">
        <v>14.88</v>
      </c>
      <c r="G64" s="95">
        <f t="shared" si="3"/>
        <v>89.28</v>
      </c>
    </row>
    <row r="65" spans="1:7" ht="20.100000000000001" customHeight="1" x14ac:dyDescent="0.2">
      <c r="A65" s="93" t="s">
        <v>175</v>
      </c>
      <c r="B65" s="93" t="s">
        <v>176</v>
      </c>
      <c r="C65" s="94" t="s">
        <v>177</v>
      </c>
      <c r="D65" s="89">
        <v>6</v>
      </c>
      <c r="E65" s="52"/>
      <c r="F65" s="95">
        <v>14.88</v>
      </c>
      <c r="G65" s="95">
        <f t="shared" si="3"/>
        <v>89.28</v>
      </c>
    </row>
    <row r="66" spans="1:7" ht="20.100000000000001" customHeight="1" x14ac:dyDescent="0.2">
      <c r="A66" s="86" t="s">
        <v>178</v>
      </c>
      <c r="B66" s="86">
        <v>210733737</v>
      </c>
      <c r="C66" s="96" t="s">
        <v>179</v>
      </c>
      <c r="D66" s="89">
        <v>6</v>
      </c>
      <c r="E66" s="52"/>
      <c r="F66" s="95">
        <v>14.88</v>
      </c>
      <c r="G66" s="95">
        <f t="shared" si="3"/>
        <v>89.28</v>
      </c>
    </row>
    <row r="67" spans="1:7" ht="20.100000000000001" customHeight="1" x14ac:dyDescent="0.2">
      <c r="A67" s="93" t="s">
        <v>180</v>
      </c>
      <c r="B67" s="93" t="s">
        <v>181</v>
      </c>
      <c r="C67" s="94" t="s">
        <v>182</v>
      </c>
      <c r="D67" s="89">
        <v>6</v>
      </c>
      <c r="E67" s="52"/>
      <c r="F67" s="95">
        <v>14.88</v>
      </c>
      <c r="G67" s="95">
        <f t="shared" si="3"/>
        <v>89.28</v>
      </c>
    </row>
    <row r="68" spans="1:7" ht="20.100000000000001" customHeight="1" x14ac:dyDescent="0.2">
      <c r="A68" s="86" t="s">
        <v>183</v>
      </c>
      <c r="B68" s="86" t="s">
        <v>184</v>
      </c>
      <c r="C68" s="96" t="s">
        <v>185</v>
      </c>
      <c r="D68" s="89">
        <v>6</v>
      </c>
      <c r="E68" s="52"/>
      <c r="F68" s="95">
        <v>14.88</v>
      </c>
      <c r="G68" s="95">
        <f t="shared" si="3"/>
        <v>89.28</v>
      </c>
    </row>
    <row r="69" spans="1:7" ht="20.100000000000001" customHeight="1" x14ac:dyDescent="0.2">
      <c r="A69" s="93" t="s">
        <v>186</v>
      </c>
      <c r="B69" s="93" t="s">
        <v>187</v>
      </c>
      <c r="C69" s="94" t="s">
        <v>188</v>
      </c>
      <c r="D69" s="89">
        <v>6</v>
      </c>
      <c r="E69" s="52"/>
      <c r="F69" s="95">
        <v>14.88</v>
      </c>
      <c r="G69" s="95">
        <f t="shared" si="3"/>
        <v>89.28</v>
      </c>
    </row>
    <row r="70" spans="1:7" ht="20.100000000000001" customHeight="1" x14ac:dyDescent="0.2">
      <c r="A70" s="86" t="s">
        <v>189</v>
      </c>
      <c r="B70" s="86" t="s">
        <v>190</v>
      </c>
      <c r="C70" s="96" t="s">
        <v>191</v>
      </c>
      <c r="D70" s="89">
        <v>6</v>
      </c>
      <c r="E70" s="52"/>
      <c r="F70" s="95">
        <v>14.88</v>
      </c>
      <c r="G70" s="95">
        <f t="shared" si="3"/>
        <v>89.28</v>
      </c>
    </row>
    <row r="71" spans="1:7" ht="20.100000000000001" customHeight="1" x14ac:dyDescent="0.2">
      <c r="A71" s="93" t="s">
        <v>192</v>
      </c>
      <c r="B71" s="93" t="s">
        <v>193</v>
      </c>
      <c r="C71" s="94" t="s">
        <v>194</v>
      </c>
      <c r="D71" s="89">
        <v>6</v>
      </c>
      <c r="E71" s="52"/>
      <c r="F71" s="95">
        <v>14.88</v>
      </c>
      <c r="G71" s="95">
        <f t="shared" si="3"/>
        <v>89.28</v>
      </c>
    </row>
    <row r="72" spans="1:7" ht="20.100000000000001" customHeight="1" x14ac:dyDescent="0.2">
      <c r="A72" s="86" t="s">
        <v>195</v>
      </c>
      <c r="B72" s="86" t="s">
        <v>196</v>
      </c>
      <c r="C72" s="96" t="s">
        <v>197</v>
      </c>
      <c r="D72" s="89">
        <v>6</v>
      </c>
      <c r="E72" s="52"/>
      <c r="F72" s="95">
        <v>14.88</v>
      </c>
      <c r="G72" s="95">
        <f t="shared" si="3"/>
        <v>89.28</v>
      </c>
    </row>
    <row r="73" spans="1:7" ht="20.100000000000001" customHeight="1" x14ac:dyDescent="0.2">
      <c r="A73" s="93" t="s">
        <v>198</v>
      </c>
      <c r="B73" s="93" t="s">
        <v>199</v>
      </c>
      <c r="C73" s="94" t="s">
        <v>200</v>
      </c>
      <c r="D73" s="89">
        <v>6</v>
      </c>
      <c r="E73" s="52"/>
      <c r="F73" s="95">
        <v>14.88</v>
      </c>
      <c r="G73" s="95">
        <f t="shared" si="3"/>
        <v>89.28</v>
      </c>
    </row>
    <row r="74" spans="1:7" ht="20.100000000000001" customHeight="1" x14ac:dyDescent="0.2">
      <c r="A74" s="86" t="s">
        <v>201</v>
      </c>
      <c r="B74" s="86" t="s">
        <v>202</v>
      </c>
      <c r="C74" s="96" t="s">
        <v>203</v>
      </c>
      <c r="D74" s="89">
        <v>6</v>
      </c>
      <c r="E74" s="52"/>
      <c r="F74" s="95">
        <v>14.88</v>
      </c>
      <c r="G74" s="95">
        <f t="shared" si="3"/>
        <v>89.28</v>
      </c>
    </row>
    <row r="75" spans="1:7" ht="20.100000000000001" customHeight="1" x14ac:dyDescent="0.2">
      <c r="A75" s="93" t="s">
        <v>204</v>
      </c>
      <c r="B75" s="93" t="s">
        <v>205</v>
      </c>
      <c r="C75" s="94" t="s">
        <v>206</v>
      </c>
      <c r="D75" s="89">
        <v>6</v>
      </c>
      <c r="E75" s="52"/>
      <c r="F75" s="95">
        <v>14.88</v>
      </c>
      <c r="G75" s="95">
        <f t="shared" si="3"/>
        <v>89.28</v>
      </c>
    </row>
    <row r="76" spans="1:7" ht="20.100000000000001" customHeight="1" x14ac:dyDescent="0.2">
      <c r="A76" s="93" t="s">
        <v>207</v>
      </c>
      <c r="B76" s="93" t="s">
        <v>208</v>
      </c>
      <c r="C76" s="94" t="s">
        <v>209</v>
      </c>
      <c r="D76" s="89">
        <v>0</v>
      </c>
      <c r="E76" s="52"/>
      <c r="F76" s="95">
        <v>14.88</v>
      </c>
      <c r="G76" s="95">
        <f t="shared" si="3"/>
        <v>0</v>
      </c>
    </row>
    <row r="77" spans="1:7" ht="20.100000000000001" customHeight="1" x14ac:dyDescent="0.2">
      <c r="A77" s="86" t="s">
        <v>210</v>
      </c>
      <c r="B77" s="86" t="s">
        <v>211</v>
      </c>
      <c r="C77" s="96" t="s">
        <v>212</v>
      </c>
      <c r="D77" s="89">
        <v>6</v>
      </c>
      <c r="E77" s="52"/>
      <c r="F77" s="95">
        <v>14.88</v>
      </c>
      <c r="G77" s="95">
        <f t="shared" si="3"/>
        <v>89.28</v>
      </c>
    </row>
    <row r="78" spans="1:7" ht="20.100000000000001" customHeight="1" x14ac:dyDescent="0.2">
      <c r="A78" s="98" t="s">
        <v>213</v>
      </c>
      <c r="B78" s="98">
        <v>210936631</v>
      </c>
      <c r="C78" s="96" t="s">
        <v>214</v>
      </c>
      <c r="D78" s="89">
        <v>2</v>
      </c>
      <c r="E78" s="52"/>
      <c r="F78" s="95">
        <v>14.88</v>
      </c>
      <c r="G78" s="95">
        <f t="shared" si="3"/>
        <v>29.76</v>
      </c>
    </row>
    <row r="79" spans="1:7" ht="20.100000000000001" customHeight="1" x14ac:dyDescent="0.25">
      <c r="A79" s="86"/>
      <c r="B79" s="86"/>
      <c r="C79" s="96"/>
      <c r="D79" s="99">
        <f>SUM(D52:D78)</f>
        <v>146</v>
      </c>
      <c r="E79" s="52"/>
      <c r="F79" s="95"/>
      <c r="G79" s="95"/>
    </row>
    <row r="80" spans="1:7" ht="20.100000000000001" customHeight="1" x14ac:dyDescent="0.2">
      <c r="A80" s="93" t="s">
        <v>215</v>
      </c>
      <c r="B80" s="93" t="s">
        <v>144</v>
      </c>
      <c r="C80" s="94" t="s">
        <v>216</v>
      </c>
      <c r="D80" s="89">
        <v>6</v>
      </c>
      <c r="E80" s="52"/>
      <c r="F80" s="95">
        <v>36</v>
      </c>
      <c r="G80" s="95">
        <f t="shared" si="3"/>
        <v>216</v>
      </c>
    </row>
    <row r="81" spans="1:7" ht="20.100000000000001" customHeight="1" x14ac:dyDescent="0.2">
      <c r="A81" s="86" t="s">
        <v>217</v>
      </c>
      <c r="B81" s="86" t="s">
        <v>218</v>
      </c>
      <c r="C81" s="96" t="s">
        <v>219</v>
      </c>
      <c r="D81" s="89">
        <v>6</v>
      </c>
      <c r="E81" s="52"/>
      <c r="F81" s="95">
        <v>36</v>
      </c>
      <c r="G81" s="95">
        <f t="shared" si="3"/>
        <v>216</v>
      </c>
    </row>
    <row r="82" spans="1:7" ht="20.100000000000001" customHeight="1" x14ac:dyDescent="0.2">
      <c r="A82" s="93" t="s">
        <v>220</v>
      </c>
      <c r="B82" s="93" t="s">
        <v>221</v>
      </c>
      <c r="C82" s="94" t="s">
        <v>222</v>
      </c>
      <c r="D82" s="89">
        <v>6</v>
      </c>
      <c r="E82" s="52"/>
      <c r="F82" s="95">
        <v>36</v>
      </c>
      <c r="G82" s="95">
        <f t="shared" si="3"/>
        <v>216</v>
      </c>
    </row>
    <row r="83" spans="1:7" ht="20.100000000000001" customHeight="1" x14ac:dyDescent="0.2">
      <c r="A83" s="93" t="s">
        <v>223</v>
      </c>
      <c r="B83" s="93" t="s">
        <v>224</v>
      </c>
      <c r="C83" s="94" t="s">
        <v>225</v>
      </c>
      <c r="D83" s="89">
        <v>6</v>
      </c>
      <c r="E83" s="52"/>
      <c r="F83" s="95">
        <v>36</v>
      </c>
      <c r="G83" s="95">
        <f t="shared" si="3"/>
        <v>216</v>
      </c>
    </row>
    <row r="84" spans="1:7" ht="20.100000000000001" customHeight="1" x14ac:dyDescent="0.2">
      <c r="A84" s="86" t="s">
        <v>226</v>
      </c>
      <c r="B84" s="86">
        <v>190805847</v>
      </c>
      <c r="C84" s="96" t="s">
        <v>227</v>
      </c>
      <c r="D84" s="89">
        <v>6</v>
      </c>
      <c r="E84" s="52"/>
      <c r="F84" s="95">
        <v>36</v>
      </c>
      <c r="G84" s="95">
        <f t="shared" si="3"/>
        <v>216</v>
      </c>
    </row>
    <row r="85" spans="1:7" ht="20.100000000000001" customHeight="1" x14ac:dyDescent="0.2">
      <c r="A85" s="93" t="s">
        <v>228</v>
      </c>
      <c r="B85" s="93" t="s">
        <v>229</v>
      </c>
      <c r="C85" s="94" t="s">
        <v>230</v>
      </c>
      <c r="D85" s="89">
        <v>6</v>
      </c>
      <c r="E85" s="52"/>
      <c r="F85" s="95">
        <v>36</v>
      </c>
      <c r="G85" s="95">
        <f t="shared" si="3"/>
        <v>216</v>
      </c>
    </row>
    <row r="86" spans="1:7" ht="20.100000000000001" customHeight="1" x14ac:dyDescent="0.2">
      <c r="A86" s="86" t="s">
        <v>231</v>
      </c>
      <c r="B86" s="86" t="s">
        <v>232</v>
      </c>
      <c r="C86" s="96" t="s">
        <v>233</v>
      </c>
      <c r="D86" s="89">
        <v>6</v>
      </c>
      <c r="E86" s="52"/>
      <c r="F86" s="95">
        <v>36</v>
      </c>
      <c r="G86" s="95">
        <f t="shared" si="3"/>
        <v>216</v>
      </c>
    </row>
    <row r="87" spans="1:7" ht="20.100000000000001" customHeight="1" x14ac:dyDescent="0.2">
      <c r="A87" s="93" t="s">
        <v>234</v>
      </c>
      <c r="B87" s="93" t="s">
        <v>235</v>
      </c>
      <c r="C87" s="94" t="s">
        <v>236</v>
      </c>
      <c r="D87" s="89">
        <v>6</v>
      </c>
      <c r="E87" s="52"/>
      <c r="F87" s="95">
        <v>36</v>
      </c>
      <c r="G87" s="95">
        <f t="shared" si="3"/>
        <v>216</v>
      </c>
    </row>
    <row r="88" spans="1:7" ht="20.100000000000001" customHeight="1" x14ac:dyDescent="0.2">
      <c r="A88" s="86" t="s">
        <v>237</v>
      </c>
      <c r="B88" s="86" t="s">
        <v>238</v>
      </c>
      <c r="C88" s="96" t="s">
        <v>239</v>
      </c>
      <c r="D88" s="89">
        <v>6</v>
      </c>
      <c r="E88" s="52"/>
      <c r="F88" s="95">
        <v>36</v>
      </c>
      <c r="G88" s="95">
        <f t="shared" si="3"/>
        <v>216</v>
      </c>
    </row>
    <row r="89" spans="1:7" ht="20.100000000000001" customHeight="1" x14ac:dyDescent="0.2">
      <c r="A89" s="93" t="s">
        <v>240</v>
      </c>
      <c r="B89" s="93" t="s">
        <v>241</v>
      </c>
      <c r="C89" s="94" t="s">
        <v>242</v>
      </c>
      <c r="D89" s="89">
        <v>5</v>
      </c>
      <c r="E89" s="52"/>
      <c r="F89" s="95">
        <v>36</v>
      </c>
      <c r="G89" s="95">
        <f t="shared" si="3"/>
        <v>180</v>
      </c>
    </row>
    <row r="90" spans="1:7" ht="20.100000000000001" customHeight="1" x14ac:dyDescent="0.2">
      <c r="A90" s="93" t="s">
        <v>240</v>
      </c>
      <c r="B90" s="93">
        <v>2306000688</v>
      </c>
      <c r="C90" s="94" t="s">
        <v>242</v>
      </c>
      <c r="D90" s="89">
        <v>1</v>
      </c>
      <c r="E90" s="52"/>
      <c r="F90" s="95">
        <v>36</v>
      </c>
      <c r="G90" s="95">
        <f t="shared" si="3"/>
        <v>36</v>
      </c>
    </row>
    <row r="91" spans="1:7" ht="20.100000000000001" customHeight="1" x14ac:dyDescent="0.2">
      <c r="A91" s="86" t="s">
        <v>243</v>
      </c>
      <c r="B91" s="86" t="s">
        <v>244</v>
      </c>
      <c r="C91" s="96" t="s">
        <v>245</v>
      </c>
      <c r="D91" s="89">
        <v>6</v>
      </c>
      <c r="E91" s="52"/>
      <c r="F91" s="95">
        <v>36</v>
      </c>
      <c r="G91" s="95">
        <f t="shared" si="3"/>
        <v>216</v>
      </c>
    </row>
    <row r="92" spans="1:7" ht="20.100000000000001" customHeight="1" x14ac:dyDescent="0.2">
      <c r="A92" s="93" t="s">
        <v>246</v>
      </c>
      <c r="B92" s="93" t="s">
        <v>247</v>
      </c>
      <c r="C92" s="94" t="s">
        <v>248</v>
      </c>
      <c r="D92" s="89">
        <v>6</v>
      </c>
      <c r="E92" s="52"/>
      <c r="F92" s="95">
        <v>36</v>
      </c>
      <c r="G92" s="95">
        <f t="shared" si="3"/>
        <v>216</v>
      </c>
    </row>
    <row r="93" spans="1:7" ht="20.100000000000001" customHeight="1" x14ac:dyDescent="0.2">
      <c r="A93" s="86" t="s">
        <v>249</v>
      </c>
      <c r="B93" s="86" t="s">
        <v>250</v>
      </c>
      <c r="C93" s="96" t="s">
        <v>251</v>
      </c>
      <c r="D93" s="89">
        <v>6</v>
      </c>
      <c r="E93" s="52"/>
      <c r="F93" s="95">
        <v>36</v>
      </c>
      <c r="G93" s="95">
        <f t="shared" si="3"/>
        <v>216</v>
      </c>
    </row>
    <row r="94" spans="1:7" ht="20.100000000000001" customHeight="1" x14ac:dyDescent="0.2">
      <c r="A94" s="93" t="s">
        <v>252</v>
      </c>
      <c r="B94" s="93" t="s">
        <v>253</v>
      </c>
      <c r="C94" s="94" t="s">
        <v>254</v>
      </c>
      <c r="D94" s="89">
        <v>6</v>
      </c>
      <c r="E94" s="52"/>
      <c r="F94" s="95">
        <v>36</v>
      </c>
      <c r="G94" s="95">
        <f t="shared" si="3"/>
        <v>216</v>
      </c>
    </row>
    <row r="95" spans="1:7" ht="20.100000000000001" customHeight="1" x14ac:dyDescent="0.2">
      <c r="A95" s="86" t="s">
        <v>255</v>
      </c>
      <c r="B95" s="86" t="s">
        <v>256</v>
      </c>
      <c r="C95" s="96" t="s">
        <v>257</v>
      </c>
      <c r="D95" s="89">
        <v>4</v>
      </c>
      <c r="E95" s="52"/>
      <c r="F95" s="95">
        <v>36</v>
      </c>
      <c r="G95" s="95">
        <f t="shared" si="3"/>
        <v>144</v>
      </c>
    </row>
    <row r="96" spans="1:7" ht="20.100000000000001" customHeight="1" x14ac:dyDescent="0.2">
      <c r="A96" s="86" t="s">
        <v>255</v>
      </c>
      <c r="B96" s="86" t="s">
        <v>258</v>
      </c>
      <c r="C96" s="96" t="s">
        <v>257</v>
      </c>
      <c r="D96" s="89">
        <v>1</v>
      </c>
      <c r="E96" s="52"/>
      <c r="F96" s="95">
        <v>36</v>
      </c>
      <c r="G96" s="95">
        <f t="shared" si="3"/>
        <v>36</v>
      </c>
    </row>
    <row r="97" spans="1:7" ht="20.100000000000001" customHeight="1" x14ac:dyDescent="0.2">
      <c r="A97" s="93" t="s">
        <v>259</v>
      </c>
      <c r="B97" s="93" t="s">
        <v>260</v>
      </c>
      <c r="C97" s="94" t="s">
        <v>261</v>
      </c>
      <c r="D97" s="89">
        <v>6</v>
      </c>
      <c r="E97" s="52"/>
      <c r="F97" s="95">
        <v>36</v>
      </c>
      <c r="G97" s="95">
        <f t="shared" si="3"/>
        <v>216</v>
      </c>
    </row>
    <row r="98" spans="1:7" ht="20.100000000000001" customHeight="1" x14ac:dyDescent="0.2">
      <c r="A98" s="86" t="s">
        <v>262</v>
      </c>
      <c r="B98" s="86" t="s">
        <v>263</v>
      </c>
      <c r="C98" s="96" t="s">
        <v>264</v>
      </c>
      <c r="D98" s="89">
        <v>6</v>
      </c>
      <c r="E98" s="52"/>
      <c r="F98" s="95">
        <v>36</v>
      </c>
      <c r="G98" s="95">
        <f t="shared" si="3"/>
        <v>216</v>
      </c>
    </row>
    <row r="99" spans="1:7" ht="20.100000000000001" customHeight="1" x14ac:dyDescent="0.2">
      <c r="A99" s="93" t="s">
        <v>265</v>
      </c>
      <c r="B99" s="93" t="s">
        <v>266</v>
      </c>
      <c r="C99" s="94" t="s">
        <v>267</v>
      </c>
      <c r="D99" s="89">
        <v>6</v>
      </c>
      <c r="E99" s="52"/>
      <c r="F99" s="95">
        <v>36</v>
      </c>
      <c r="G99" s="95">
        <f t="shared" si="3"/>
        <v>216</v>
      </c>
    </row>
    <row r="100" spans="1:7" ht="20.100000000000001" customHeight="1" x14ac:dyDescent="0.2">
      <c r="A100" s="86" t="s">
        <v>268</v>
      </c>
      <c r="B100" s="86" t="s">
        <v>269</v>
      </c>
      <c r="C100" s="96" t="s">
        <v>270</v>
      </c>
      <c r="D100" s="89">
        <v>6</v>
      </c>
      <c r="E100" s="52"/>
      <c r="F100" s="95">
        <v>36</v>
      </c>
      <c r="G100" s="95">
        <f t="shared" si="3"/>
        <v>216</v>
      </c>
    </row>
    <row r="101" spans="1:7" ht="20.100000000000001" customHeight="1" x14ac:dyDescent="0.2">
      <c r="A101" s="93" t="s">
        <v>271</v>
      </c>
      <c r="B101" s="93" t="s">
        <v>272</v>
      </c>
      <c r="C101" s="94" t="s">
        <v>273</v>
      </c>
      <c r="D101" s="89">
        <v>6</v>
      </c>
      <c r="E101" s="52"/>
      <c r="F101" s="95">
        <v>36</v>
      </c>
      <c r="G101" s="95">
        <f t="shared" si="3"/>
        <v>216</v>
      </c>
    </row>
    <row r="102" spans="1:7" ht="20.100000000000001" customHeight="1" x14ac:dyDescent="0.2">
      <c r="A102" s="86" t="s">
        <v>274</v>
      </c>
      <c r="B102" s="86">
        <v>210937133</v>
      </c>
      <c r="C102" s="96" t="s">
        <v>275</v>
      </c>
      <c r="D102" s="89">
        <v>6</v>
      </c>
      <c r="E102" s="52"/>
      <c r="F102" s="95">
        <v>36</v>
      </c>
      <c r="G102" s="95">
        <f t="shared" si="3"/>
        <v>216</v>
      </c>
    </row>
    <row r="103" spans="1:7" ht="20.100000000000001" customHeight="1" x14ac:dyDescent="0.2">
      <c r="A103" s="93" t="s">
        <v>276</v>
      </c>
      <c r="B103" s="93" t="s">
        <v>277</v>
      </c>
      <c r="C103" s="94" t="s">
        <v>278</v>
      </c>
      <c r="D103" s="89">
        <v>6</v>
      </c>
      <c r="E103" s="52"/>
      <c r="F103" s="95">
        <v>36</v>
      </c>
      <c r="G103" s="95">
        <f t="shared" si="3"/>
        <v>216</v>
      </c>
    </row>
    <row r="104" spans="1:7" ht="20.100000000000001" customHeight="1" x14ac:dyDescent="0.2">
      <c r="A104" s="86" t="s">
        <v>279</v>
      </c>
      <c r="B104" s="86" t="s">
        <v>280</v>
      </c>
      <c r="C104" s="96" t="s">
        <v>281</v>
      </c>
      <c r="D104" s="89">
        <v>6</v>
      </c>
      <c r="E104" s="52"/>
      <c r="F104" s="95">
        <v>36</v>
      </c>
      <c r="G104" s="95">
        <f t="shared" si="3"/>
        <v>216</v>
      </c>
    </row>
    <row r="105" spans="1:7" ht="20.100000000000001" customHeight="1" x14ac:dyDescent="0.2">
      <c r="A105" s="93" t="s">
        <v>282</v>
      </c>
      <c r="B105" s="93" t="s">
        <v>283</v>
      </c>
      <c r="C105" s="94" t="s">
        <v>284</v>
      </c>
      <c r="D105" s="89">
        <v>6</v>
      </c>
      <c r="E105" s="52"/>
      <c r="F105" s="95">
        <v>36</v>
      </c>
      <c r="G105" s="95">
        <f t="shared" si="3"/>
        <v>216</v>
      </c>
    </row>
    <row r="106" spans="1:7" ht="20.100000000000001" customHeight="1" x14ac:dyDescent="0.2">
      <c r="A106" s="86" t="s">
        <v>285</v>
      </c>
      <c r="B106" s="86" t="s">
        <v>286</v>
      </c>
      <c r="C106" s="96" t="s">
        <v>287</v>
      </c>
      <c r="D106" s="89">
        <v>2</v>
      </c>
      <c r="E106" s="52"/>
      <c r="F106" s="95">
        <v>36</v>
      </c>
      <c r="G106" s="95">
        <f t="shared" si="3"/>
        <v>72</v>
      </c>
    </row>
    <row r="107" spans="1:7" ht="20.100000000000001" customHeight="1" x14ac:dyDescent="0.25">
      <c r="A107" s="86"/>
      <c r="B107" s="86"/>
      <c r="C107" s="96"/>
      <c r="D107" s="99">
        <f>SUM(D80:D106)</f>
        <v>145</v>
      </c>
      <c r="E107" s="52"/>
      <c r="F107" s="95"/>
      <c r="G107" s="95"/>
    </row>
    <row r="108" spans="1:7" ht="20.100000000000001" customHeight="1" x14ac:dyDescent="0.2">
      <c r="A108" s="86" t="s">
        <v>288</v>
      </c>
      <c r="B108" s="86" t="s">
        <v>289</v>
      </c>
      <c r="C108" s="96" t="s">
        <v>290</v>
      </c>
      <c r="D108" s="89">
        <v>2</v>
      </c>
      <c r="E108" s="52"/>
      <c r="F108" s="95">
        <v>30</v>
      </c>
      <c r="G108" s="95">
        <f t="shared" si="3"/>
        <v>60</v>
      </c>
    </row>
    <row r="109" spans="1:7" ht="20.100000000000001" customHeight="1" x14ac:dyDescent="0.2">
      <c r="A109" s="93" t="s">
        <v>291</v>
      </c>
      <c r="B109" s="93" t="s">
        <v>292</v>
      </c>
      <c r="C109" s="94" t="s">
        <v>293</v>
      </c>
      <c r="D109" s="89">
        <v>2</v>
      </c>
      <c r="E109" s="52"/>
      <c r="F109" s="95">
        <v>30</v>
      </c>
      <c r="G109" s="95">
        <f t="shared" si="3"/>
        <v>60</v>
      </c>
    </row>
    <row r="110" spans="1:7" ht="20.100000000000001" customHeight="1" x14ac:dyDescent="0.2">
      <c r="A110" s="93" t="s">
        <v>294</v>
      </c>
      <c r="B110" s="93" t="s">
        <v>295</v>
      </c>
      <c r="C110" s="94" t="s">
        <v>296</v>
      </c>
      <c r="D110" s="89">
        <v>2</v>
      </c>
      <c r="E110" s="52"/>
      <c r="F110" s="95">
        <v>30</v>
      </c>
      <c r="G110" s="95">
        <f t="shared" si="3"/>
        <v>60</v>
      </c>
    </row>
    <row r="111" spans="1:7" ht="20.100000000000001" customHeight="1" x14ac:dyDescent="0.2">
      <c r="A111" s="93" t="s">
        <v>297</v>
      </c>
      <c r="B111" s="93" t="s">
        <v>298</v>
      </c>
      <c r="C111" s="94" t="s">
        <v>299</v>
      </c>
      <c r="D111" s="89">
        <v>2</v>
      </c>
      <c r="E111" s="52"/>
      <c r="F111" s="95">
        <v>30</v>
      </c>
      <c r="G111" s="95">
        <f t="shared" si="3"/>
        <v>60</v>
      </c>
    </row>
    <row r="112" spans="1:7" ht="20.100000000000001" customHeight="1" x14ac:dyDescent="0.2">
      <c r="A112" s="86" t="s">
        <v>300</v>
      </c>
      <c r="B112" s="86" t="s">
        <v>301</v>
      </c>
      <c r="C112" s="96" t="s">
        <v>302</v>
      </c>
      <c r="D112" s="89">
        <v>2</v>
      </c>
      <c r="E112" s="52"/>
      <c r="F112" s="95">
        <v>30</v>
      </c>
      <c r="G112" s="95">
        <f t="shared" si="3"/>
        <v>60</v>
      </c>
    </row>
    <row r="113" spans="1:7" ht="20.100000000000001" customHeight="1" x14ac:dyDescent="0.2">
      <c r="A113" s="93" t="s">
        <v>303</v>
      </c>
      <c r="B113" s="93" t="s">
        <v>301</v>
      </c>
      <c r="C113" s="94" t="s">
        <v>304</v>
      </c>
      <c r="D113" s="89">
        <v>2</v>
      </c>
      <c r="E113" s="52"/>
      <c r="F113" s="95">
        <v>30</v>
      </c>
      <c r="G113" s="95">
        <f t="shared" si="3"/>
        <v>60</v>
      </c>
    </row>
    <row r="114" spans="1:7" ht="20.100000000000001" customHeight="1" x14ac:dyDescent="0.2">
      <c r="A114" s="86" t="s">
        <v>305</v>
      </c>
      <c r="B114" s="86" t="s">
        <v>306</v>
      </c>
      <c r="C114" s="96" t="s">
        <v>307</v>
      </c>
      <c r="D114" s="101">
        <v>2</v>
      </c>
      <c r="E114" s="52"/>
      <c r="F114" s="95">
        <v>30</v>
      </c>
      <c r="G114" s="95">
        <f t="shared" si="3"/>
        <v>60</v>
      </c>
    </row>
    <row r="115" spans="1:7" ht="20.100000000000001" customHeight="1" x14ac:dyDescent="0.2">
      <c r="A115" s="93" t="s">
        <v>308</v>
      </c>
      <c r="B115" s="93">
        <v>210431270</v>
      </c>
      <c r="C115" s="94" t="s">
        <v>309</v>
      </c>
      <c r="D115" s="102">
        <v>2</v>
      </c>
      <c r="E115" s="52"/>
      <c r="F115" s="95">
        <v>30</v>
      </c>
      <c r="G115" s="95">
        <f t="shared" si="3"/>
        <v>60</v>
      </c>
    </row>
    <row r="116" spans="1:7" ht="20.100000000000001" customHeight="1" x14ac:dyDescent="0.2">
      <c r="A116" s="86" t="s">
        <v>310</v>
      </c>
      <c r="B116" s="86" t="s">
        <v>311</v>
      </c>
      <c r="C116" s="96" t="s">
        <v>312</v>
      </c>
      <c r="D116" s="102">
        <v>4</v>
      </c>
      <c r="E116" s="52"/>
      <c r="F116" s="95">
        <v>30</v>
      </c>
      <c r="G116" s="95">
        <f t="shared" si="3"/>
        <v>120</v>
      </c>
    </row>
    <row r="117" spans="1:7" ht="20.100000000000001" customHeight="1" x14ac:dyDescent="0.25">
      <c r="A117" s="86"/>
      <c r="B117" s="86"/>
      <c r="C117" s="96"/>
      <c r="D117" s="99">
        <f>SUM(D108:D116)</f>
        <v>20</v>
      </c>
      <c r="E117" s="52"/>
      <c r="F117" s="100"/>
      <c r="G117" s="95"/>
    </row>
    <row r="118" spans="1:7" ht="20.100000000000001" customHeight="1" x14ac:dyDescent="0.2">
      <c r="A118" s="86" t="s">
        <v>313</v>
      </c>
      <c r="B118" s="86" t="s">
        <v>314</v>
      </c>
      <c r="C118" s="96" t="s">
        <v>315</v>
      </c>
      <c r="D118" s="102">
        <v>4</v>
      </c>
      <c r="E118" s="52"/>
      <c r="F118" s="100">
        <v>36</v>
      </c>
      <c r="G118" s="95">
        <f t="shared" si="3"/>
        <v>144</v>
      </c>
    </row>
    <row r="119" spans="1:7" ht="20.100000000000001" customHeight="1" x14ac:dyDescent="0.2">
      <c r="A119" s="112" t="s">
        <v>328</v>
      </c>
      <c r="B119" s="64" t="s">
        <v>329</v>
      </c>
      <c r="C119" s="56" t="s">
        <v>316</v>
      </c>
      <c r="D119" s="53">
        <v>1</v>
      </c>
      <c r="E119" s="104"/>
      <c r="F119" s="108">
        <v>720</v>
      </c>
      <c r="G119" s="95">
        <f t="shared" si="3"/>
        <v>720</v>
      </c>
    </row>
    <row r="120" spans="1:7" ht="20.100000000000001" customHeight="1" x14ac:dyDescent="0.25">
      <c r="B120" s="57"/>
      <c r="C120" s="58"/>
      <c r="D120" s="59"/>
      <c r="F120" s="105" t="s">
        <v>28</v>
      </c>
      <c r="G120" s="103">
        <f>SUM(G26:G119)</f>
        <v>17136.480000000014</v>
      </c>
    </row>
    <row r="121" spans="1:7" ht="20.100000000000001" customHeight="1" x14ac:dyDescent="0.25">
      <c r="B121" s="57"/>
      <c r="C121" s="58"/>
      <c r="D121" s="59"/>
      <c r="F121" s="105" t="s">
        <v>29</v>
      </c>
      <c r="G121" s="103">
        <f>+G120*0.12</f>
        <v>2056.3776000000016</v>
      </c>
    </row>
    <row r="122" spans="1:7" ht="20.100000000000001" customHeight="1" x14ac:dyDescent="0.25">
      <c r="B122" s="57"/>
      <c r="C122" s="58"/>
      <c r="D122" s="59"/>
      <c r="F122" s="105" t="s">
        <v>30</v>
      </c>
      <c r="G122" s="103">
        <f>+G120+G121</f>
        <v>19192.857600000018</v>
      </c>
    </row>
    <row r="123" spans="1:7" ht="20.100000000000001" customHeight="1" x14ac:dyDescent="0.25">
      <c r="B123" s="57"/>
      <c r="C123" s="58"/>
      <c r="D123" s="59"/>
      <c r="F123" s="106"/>
      <c r="G123" s="107"/>
    </row>
    <row r="124" spans="1:7" ht="20.100000000000001" customHeight="1" x14ac:dyDescent="0.25">
      <c r="B124" s="57"/>
      <c r="C124" s="58"/>
      <c r="D124" s="59"/>
      <c r="F124" s="106"/>
      <c r="G124" s="107"/>
    </row>
    <row r="125" spans="1:7" ht="20.100000000000001" customHeight="1" x14ac:dyDescent="0.25">
      <c r="B125" s="57"/>
      <c r="C125" s="58"/>
      <c r="D125" s="59"/>
      <c r="F125" s="106"/>
      <c r="G125" s="107"/>
    </row>
    <row r="126" spans="1:7" ht="20.100000000000001" customHeight="1" x14ac:dyDescent="0.25">
      <c r="B126" s="57"/>
      <c r="C126" s="58"/>
      <c r="D126" s="59"/>
      <c r="F126" s="106"/>
      <c r="G126" s="107"/>
    </row>
    <row r="127" spans="1:7" ht="20.100000000000001" customHeight="1" x14ac:dyDescent="0.25">
      <c r="B127" s="57"/>
      <c r="C127" s="58"/>
      <c r="D127" s="59"/>
      <c r="F127" s="106"/>
      <c r="G127" s="107"/>
    </row>
    <row r="128" spans="1:7" ht="20.100000000000001" customHeight="1" x14ac:dyDescent="0.25">
      <c r="B128" s="113"/>
      <c r="C128" s="114" t="s">
        <v>330</v>
      </c>
    </row>
    <row r="129" spans="2:3" ht="20.100000000000001" customHeight="1" x14ac:dyDescent="0.3">
      <c r="B129" s="62" t="s">
        <v>24</v>
      </c>
      <c r="C129" s="62" t="s">
        <v>31</v>
      </c>
    </row>
    <row r="130" spans="2:3" ht="20.100000000000001" customHeight="1" x14ac:dyDescent="0.25">
      <c r="B130" s="63"/>
      <c r="C130" s="63" t="s">
        <v>32</v>
      </c>
    </row>
    <row r="131" spans="2:3" ht="20.100000000000001" customHeight="1" x14ac:dyDescent="0.2">
      <c r="B131" s="64">
        <v>2</v>
      </c>
      <c r="C131" s="56" t="s">
        <v>331</v>
      </c>
    </row>
    <row r="132" spans="2:3" ht="20.100000000000001" customHeight="1" x14ac:dyDescent="0.2">
      <c r="B132" s="64">
        <v>2</v>
      </c>
      <c r="C132" s="56" t="s">
        <v>33</v>
      </c>
    </row>
    <row r="133" spans="2:3" ht="20.100000000000001" customHeight="1" x14ac:dyDescent="0.2">
      <c r="B133" s="64">
        <v>1</v>
      </c>
      <c r="C133" s="56" t="s">
        <v>34</v>
      </c>
    </row>
    <row r="134" spans="2:3" ht="20.100000000000001" customHeight="1" x14ac:dyDescent="0.2">
      <c r="B134" s="64">
        <v>1</v>
      </c>
      <c r="C134" s="56" t="s">
        <v>35</v>
      </c>
    </row>
    <row r="135" spans="2:3" ht="20.100000000000001" customHeight="1" x14ac:dyDescent="0.2">
      <c r="B135" s="64">
        <v>1</v>
      </c>
      <c r="C135" s="56" t="s">
        <v>36</v>
      </c>
    </row>
    <row r="136" spans="2:3" ht="20.100000000000001" customHeight="1" x14ac:dyDescent="0.2">
      <c r="B136" s="64">
        <v>1</v>
      </c>
      <c r="C136" s="56" t="s">
        <v>37</v>
      </c>
    </row>
    <row r="137" spans="2:3" ht="20.100000000000001" customHeight="1" x14ac:dyDescent="0.2">
      <c r="B137" s="64">
        <v>2</v>
      </c>
      <c r="C137" s="56" t="s">
        <v>38</v>
      </c>
    </row>
    <row r="138" spans="2:3" ht="20.100000000000001" customHeight="1" x14ac:dyDescent="0.2">
      <c r="B138" s="64">
        <v>1</v>
      </c>
      <c r="C138" s="56" t="s">
        <v>39</v>
      </c>
    </row>
    <row r="139" spans="2:3" ht="20.100000000000001" customHeight="1" x14ac:dyDescent="0.2">
      <c r="B139" s="64">
        <v>1</v>
      </c>
      <c r="C139" s="56" t="s">
        <v>40</v>
      </c>
    </row>
    <row r="140" spans="2:3" ht="20.100000000000001" customHeight="1" x14ac:dyDescent="0.2">
      <c r="B140" s="64">
        <v>1</v>
      </c>
      <c r="C140" s="56" t="s">
        <v>41</v>
      </c>
    </row>
    <row r="141" spans="2:3" ht="20.100000000000001" customHeight="1" x14ac:dyDescent="0.2">
      <c r="B141" s="64">
        <v>2</v>
      </c>
      <c r="C141" s="56" t="s">
        <v>42</v>
      </c>
    </row>
    <row r="142" spans="2:3" ht="20.100000000000001" customHeight="1" x14ac:dyDescent="0.2">
      <c r="B142" s="64">
        <v>1</v>
      </c>
      <c r="C142" s="56" t="s">
        <v>43</v>
      </c>
    </row>
    <row r="143" spans="2:3" ht="20.100000000000001" customHeight="1" x14ac:dyDescent="0.2">
      <c r="B143" s="64">
        <v>2</v>
      </c>
      <c r="C143" s="56" t="s">
        <v>44</v>
      </c>
    </row>
    <row r="144" spans="2:3" ht="20.100000000000001" customHeight="1" x14ac:dyDescent="0.2">
      <c r="B144" s="64">
        <v>2</v>
      </c>
      <c r="C144" s="56" t="s">
        <v>45</v>
      </c>
    </row>
    <row r="145" spans="2:3" ht="20.100000000000001" customHeight="1" x14ac:dyDescent="0.2">
      <c r="B145" s="64">
        <v>1</v>
      </c>
      <c r="C145" s="56" t="s">
        <v>46</v>
      </c>
    </row>
    <row r="146" spans="2:3" ht="20.100000000000001" customHeight="1" x14ac:dyDescent="0.2">
      <c r="B146" s="64">
        <v>1</v>
      </c>
      <c r="C146" s="56" t="s">
        <v>332</v>
      </c>
    </row>
    <row r="147" spans="2:3" ht="20.100000000000001" customHeight="1" x14ac:dyDescent="0.2">
      <c r="B147" s="64">
        <v>1</v>
      </c>
      <c r="C147" s="56" t="s">
        <v>333</v>
      </c>
    </row>
    <row r="148" spans="2:3" ht="20.100000000000001" customHeight="1" x14ac:dyDescent="0.2">
      <c r="B148" s="64">
        <v>1</v>
      </c>
      <c r="C148" s="56" t="s">
        <v>334</v>
      </c>
    </row>
    <row r="149" spans="2:3" ht="20.100000000000001" customHeight="1" x14ac:dyDescent="0.2">
      <c r="B149" s="64">
        <v>3</v>
      </c>
      <c r="C149" s="56" t="s">
        <v>47</v>
      </c>
    </row>
    <row r="150" spans="2:3" ht="20.100000000000001" customHeight="1" x14ac:dyDescent="0.2">
      <c r="B150" s="64">
        <v>1</v>
      </c>
      <c r="C150" s="56" t="s">
        <v>48</v>
      </c>
    </row>
    <row r="151" spans="2:3" ht="20.100000000000001" customHeight="1" x14ac:dyDescent="0.2">
      <c r="B151" s="64">
        <v>1</v>
      </c>
      <c r="C151" s="56" t="s">
        <v>335</v>
      </c>
    </row>
    <row r="152" spans="2:3" ht="20.100000000000001" customHeight="1" x14ac:dyDescent="0.2">
      <c r="B152" s="64"/>
      <c r="C152" s="56" t="s">
        <v>49</v>
      </c>
    </row>
    <row r="153" spans="2:3" ht="20.100000000000001" customHeight="1" x14ac:dyDescent="0.25">
      <c r="B153" s="63">
        <f>SUM(B131:B152)</f>
        <v>29</v>
      </c>
      <c r="C153" s="56"/>
    </row>
    <row r="154" spans="2:3" ht="20.100000000000001" customHeight="1" x14ac:dyDescent="0.25">
      <c r="B154" s="63"/>
      <c r="C154" s="63" t="s">
        <v>50</v>
      </c>
    </row>
    <row r="155" spans="2:3" ht="20.100000000000001" customHeight="1" x14ac:dyDescent="0.2">
      <c r="B155" s="64">
        <v>1</v>
      </c>
      <c r="C155" s="56" t="s">
        <v>51</v>
      </c>
    </row>
    <row r="156" spans="2:3" ht="20.100000000000001" customHeight="1" x14ac:dyDescent="0.2">
      <c r="B156" s="64">
        <v>1</v>
      </c>
      <c r="C156" s="56" t="s">
        <v>52</v>
      </c>
    </row>
    <row r="157" spans="2:3" ht="20.100000000000001" customHeight="1" x14ac:dyDescent="0.2">
      <c r="B157" s="64">
        <v>1</v>
      </c>
      <c r="C157" s="56" t="s">
        <v>336</v>
      </c>
    </row>
    <row r="158" spans="2:3" ht="20.100000000000001" customHeight="1" x14ac:dyDescent="0.2">
      <c r="B158" s="64">
        <v>2</v>
      </c>
      <c r="C158" s="56" t="s">
        <v>53</v>
      </c>
    </row>
    <row r="159" spans="2:3" ht="20.100000000000001" customHeight="1" x14ac:dyDescent="0.2">
      <c r="B159" s="64">
        <v>1</v>
      </c>
      <c r="C159" s="56" t="s">
        <v>54</v>
      </c>
    </row>
    <row r="160" spans="2:3" ht="20.100000000000001" customHeight="1" x14ac:dyDescent="0.2">
      <c r="B160" s="64">
        <v>1</v>
      </c>
      <c r="C160" s="56" t="s">
        <v>55</v>
      </c>
    </row>
    <row r="161" spans="2:3" ht="20.100000000000001" customHeight="1" x14ac:dyDescent="0.2">
      <c r="B161" s="64">
        <v>1</v>
      </c>
      <c r="C161" s="56" t="s">
        <v>56</v>
      </c>
    </row>
    <row r="162" spans="2:3" ht="20.100000000000001" customHeight="1" x14ac:dyDescent="0.2">
      <c r="B162" s="64">
        <v>1</v>
      </c>
      <c r="C162" s="56" t="s">
        <v>337</v>
      </c>
    </row>
    <row r="163" spans="2:3" ht="20.100000000000001" customHeight="1" x14ac:dyDescent="0.2">
      <c r="B163" s="64">
        <v>1</v>
      </c>
      <c r="C163" s="56" t="s">
        <v>57</v>
      </c>
    </row>
    <row r="164" spans="2:3" ht="20.100000000000001" customHeight="1" x14ac:dyDescent="0.2">
      <c r="B164" s="64">
        <v>2</v>
      </c>
      <c r="C164" s="56" t="s">
        <v>58</v>
      </c>
    </row>
    <row r="165" spans="2:3" ht="20.100000000000001" customHeight="1" x14ac:dyDescent="0.2">
      <c r="B165" s="64">
        <v>1</v>
      </c>
      <c r="C165" s="56" t="s">
        <v>59</v>
      </c>
    </row>
    <row r="166" spans="2:3" ht="20.100000000000001" customHeight="1" x14ac:dyDescent="0.2">
      <c r="B166" s="64">
        <v>2</v>
      </c>
      <c r="C166" s="56" t="s">
        <v>60</v>
      </c>
    </row>
    <row r="167" spans="2:3" ht="20.100000000000001" customHeight="1" x14ac:dyDescent="0.2">
      <c r="B167" s="64">
        <v>2</v>
      </c>
      <c r="C167" s="56" t="s">
        <v>61</v>
      </c>
    </row>
    <row r="168" spans="2:3" ht="20.100000000000001" customHeight="1" x14ac:dyDescent="0.2">
      <c r="B168" s="64">
        <v>1</v>
      </c>
      <c r="C168" s="56" t="s">
        <v>62</v>
      </c>
    </row>
    <row r="169" spans="2:3" ht="20.100000000000001" customHeight="1" x14ac:dyDescent="0.2">
      <c r="B169" s="64">
        <v>1</v>
      </c>
      <c r="C169" s="56" t="s">
        <v>338</v>
      </c>
    </row>
    <row r="170" spans="2:3" ht="20.100000000000001" customHeight="1" x14ac:dyDescent="0.25">
      <c r="B170" s="63">
        <f>SUM(B155:B169)</f>
        <v>19</v>
      </c>
      <c r="C170" s="56"/>
    </row>
    <row r="171" spans="2:3" customFormat="1" ht="15" x14ac:dyDescent="0.25">
      <c r="B171" s="60"/>
    </row>
    <row r="172" spans="2:3" customFormat="1" ht="15.75" x14ac:dyDescent="0.25">
      <c r="B172" s="52">
        <v>1</v>
      </c>
      <c r="C172" s="54" t="s">
        <v>317</v>
      </c>
    </row>
    <row r="173" spans="2:3" customFormat="1" ht="15.75" x14ac:dyDescent="0.25">
      <c r="B173" s="52">
        <v>6</v>
      </c>
      <c r="C173" s="54" t="s">
        <v>318</v>
      </c>
    </row>
    <row r="174" spans="2:3" customFormat="1" ht="15.75" x14ac:dyDescent="0.25">
      <c r="B174" s="52">
        <v>1</v>
      </c>
      <c r="C174" s="54" t="s">
        <v>319</v>
      </c>
    </row>
    <row r="175" spans="2:3" customFormat="1" ht="15.75" x14ac:dyDescent="0.25">
      <c r="B175" s="52">
        <v>1</v>
      </c>
      <c r="C175" s="54" t="s">
        <v>320</v>
      </c>
    </row>
    <row r="176" spans="2:3" customFormat="1" ht="15.75" x14ac:dyDescent="0.25">
      <c r="B176" s="52">
        <v>1</v>
      </c>
      <c r="C176" s="54" t="s">
        <v>321</v>
      </c>
    </row>
    <row r="177" spans="1:8" customFormat="1" ht="15.75" x14ac:dyDescent="0.25">
      <c r="B177" s="52">
        <v>2</v>
      </c>
      <c r="C177" s="54" t="s">
        <v>327</v>
      </c>
    </row>
    <row r="178" spans="1:8" customFormat="1" ht="15.75" x14ac:dyDescent="0.25">
      <c r="B178" s="65"/>
      <c r="C178" s="54"/>
    </row>
    <row r="179" spans="1:8" customFormat="1" ht="15" x14ac:dyDescent="0.25">
      <c r="B179" s="60"/>
    </row>
    <row r="180" spans="1:8" customFormat="1" ht="15" x14ac:dyDescent="0.25">
      <c r="B180" s="60"/>
    </row>
    <row r="181" spans="1:8" customFormat="1" ht="18" x14ac:dyDescent="0.25">
      <c r="A181" s="61"/>
      <c r="B181" s="61" t="s">
        <v>63</v>
      </c>
      <c r="C181" s="66" t="s">
        <v>64</v>
      </c>
      <c r="D181" s="67"/>
    </row>
    <row r="182" spans="1:8" customFormat="1" ht="18" x14ac:dyDescent="0.25">
      <c r="A182" s="68"/>
      <c r="B182" s="69"/>
      <c r="C182" s="66" t="s">
        <v>65</v>
      </c>
      <c r="D182" s="70"/>
    </row>
    <row r="183" spans="1:8" customFormat="1" ht="18" x14ac:dyDescent="0.25">
      <c r="A183" s="68"/>
      <c r="B183" s="69"/>
      <c r="C183" s="66" t="s">
        <v>66</v>
      </c>
      <c r="D183" s="70"/>
    </row>
    <row r="184" spans="1:8" customFormat="1" ht="18" x14ac:dyDescent="0.25">
      <c r="B184" s="69"/>
      <c r="C184" s="66" t="s">
        <v>67</v>
      </c>
    </row>
    <row r="185" spans="1:8" customFormat="1" ht="18" x14ac:dyDescent="0.25">
      <c r="B185" s="69"/>
      <c r="C185" s="66" t="s">
        <v>68</v>
      </c>
    </row>
    <row r="186" spans="1:8" s="71" customFormat="1" ht="18" x14ac:dyDescent="0.25">
      <c r="B186" s="69"/>
      <c r="C186" s="66"/>
      <c r="H186" s="72"/>
    </row>
    <row r="187" spans="1:8" s="71" customFormat="1" ht="18" x14ac:dyDescent="0.25">
      <c r="B187" s="73" t="s">
        <v>11</v>
      </c>
      <c r="C187" s="74" t="s">
        <v>69</v>
      </c>
      <c r="H187" s="72"/>
    </row>
    <row r="188" spans="1:8" s="76" customFormat="1" ht="20.100000000000001" customHeight="1" x14ac:dyDescent="0.25">
      <c r="A188" s="75"/>
      <c r="B188" s="73"/>
      <c r="C188" s="74" t="s">
        <v>70</v>
      </c>
    </row>
    <row r="189" spans="1:8" s="76" customFormat="1" ht="20.100000000000001" customHeight="1" x14ac:dyDescent="0.25">
      <c r="A189" s="71"/>
      <c r="B189" s="73"/>
      <c r="C189" s="74" t="s">
        <v>71</v>
      </c>
    </row>
    <row r="190" spans="1:8" ht="20.100000000000001" customHeight="1" x14ac:dyDescent="0.25">
      <c r="B190" s="68"/>
      <c r="C190" s="77"/>
    </row>
    <row r="191" spans="1:8" ht="20.100000000000001" customHeight="1" x14ac:dyDescent="0.25">
      <c r="B191" s="68"/>
      <c r="C191" s="77"/>
    </row>
    <row r="192" spans="1:8" ht="20.100000000000001" customHeight="1" x14ac:dyDescent="0.2">
      <c r="B192" s="4"/>
      <c r="C192" s="70"/>
    </row>
    <row r="193" spans="2:3" ht="20.100000000000001" customHeight="1" x14ac:dyDescent="0.25">
      <c r="B193"/>
      <c r="C193" s="70"/>
    </row>
    <row r="194" spans="2:3" ht="20.100000000000001" customHeight="1" x14ac:dyDescent="0.25">
      <c r="B194"/>
      <c r="C194" s="70"/>
    </row>
    <row r="195" spans="2:3" ht="20.100000000000001" customHeight="1" thickBot="1" x14ac:dyDescent="0.25">
      <c r="B195" s="4" t="s">
        <v>72</v>
      </c>
      <c r="C195" s="78"/>
    </row>
    <row r="196" spans="2:3" ht="20.100000000000001" customHeight="1" x14ac:dyDescent="0.25">
      <c r="B196" s="4"/>
      <c r="C196"/>
    </row>
    <row r="197" spans="2:3" ht="20.100000000000001" customHeight="1" x14ac:dyDescent="0.25">
      <c r="B197" s="4"/>
      <c r="C197"/>
    </row>
    <row r="198" spans="2:3" ht="20.100000000000001" customHeight="1" thickBot="1" x14ac:dyDescent="0.25">
      <c r="B198" s="4" t="s">
        <v>73</v>
      </c>
      <c r="C198" s="78"/>
    </row>
    <row r="199" spans="2:3" ht="20.100000000000001" customHeight="1" x14ac:dyDescent="0.25">
      <c r="B199" s="4"/>
      <c r="C199"/>
    </row>
    <row r="200" spans="2:3" ht="20.100000000000001" customHeight="1" x14ac:dyDescent="0.25">
      <c r="B200" s="4"/>
      <c r="C200"/>
    </row>
    <row r="201" spans="2:3" ht="20.100000000000001" customHeight="1" thickBot="1" x14ac:dyDescent="0.25">
      <c r="B201" s="4" t="s">
        <v>74</v>
      </c>
      <c r="C201" s="78"/>
    </row>
    <row r="202" spans="2:3" ht="20.100000000000001" customHeight="1" x14ac:dyDescent="0.25">
      <c r="B202" s="4"/>
      <c r="C202"/>
    </row>
    <row r="203" spans="2:3" ht="20.100000000000001" customHeight="1" x14ac:dyDescent="0.25">
      <c r="B203" s="4"/>
      <c r="C203"/>
    </row>
    <row r="204" spans="2:3" ht="20.100000000000001" customHeight="1" thickBot="1" x14ac:dyDescent="0.25">
      <c r="B204" s="4" t="s">
        <v>75</v>
      </c>
      <c r="C204" s="78"/>
    </row>
    <row r="205" spans="2:3" ht="20.100000000000001" customHeight="1" x14ac:dyDescent="0.25">
      <c r="B205" s="4"/>
      <c r="C205"/>
    </row>
    <row r="206" spans="2:3" ht="20.100000000000001" customHeight="1" x14ac:dyDescent="0.25">
      <c r="B206" s="4"/>
      <c r="C206"/>
    </row>
    <row r="207" spans="2:3" ht="20.100000000000001" customHeight="1" thickBot="1" x14ac:dyDescent="0.25">
      <c r="B207" s="4" t="s">
        <v>76</v>
      </c>
      <c r="C207" s="78"/>
    </row>
  </sheetData>
  <mergeCells count="6">
    <mergeCell ref="C3:C4"/>
    <mergeCell ref="D3:E3"/>
    <mergeCell ref="C5:C6"/>
    <mergeCell ref="D5:E5"/>
    <mergeCell ref="D6:E6"/>
    <mergeCell ref="A12:B12"/>
  </mergeCells>
  <conditionalFormatting sqref="A26:A33">
    <cfRule type="duplicateValues" dxfId="2" priority="3"/>
  </conditionalFormatting>
  <conditionalFormatting sqref="A34">
    <cfRule type="duplicateValues" dxfId="1" priority="1"/>
  </conditionalFormatting>
  <conditionalFormatting sqref="A36:A50">
    <cfRule type="duplicateValues" dxfId="0" priority="2"/>
  </conditionalFormatting>
  <pageMargins left="0.31496062992125984" right="0.31496062992125984" top="0.35433070866141736" bottom="0.35433070866141736" header="0.31496062992125984" footer="0.31496062992125984"/>
  <pageSetup paperSize="9" scale="40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ORTOMAX IMPLANTES ORTOPEDICOS</dc:creator>
  <cp:lastModifiedBy>ORTOMAX IMPLANTES ORTOPEDICOS</cp:lastModifiedBy>
  <cp:lastPrinted>2023-12-24T17:49:50Z</cp:lastPrinted>
  <dcterms:created xsi:type="dcterms:W3CDTF">2023-12-24T17:22:44Z</dcterms:created>
  <dcterms:modified xsi:type="dcterms:W3CDTF">2023-12-24T17:49:55Z</dcterms:modified>
</cp:coreProperties>
</file>