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 1\"/>
    </mc:Choice>
  </mc:AlternateContent>
  <xr:revisionPtr revIDLastSave="0" documentId="13_ncr:1_{7EA1C942-F69E-4B8E-B93D-9439040D3A85}" xr6:coauthVersionLast="47" xr6:coauthVersionMax="47" xr10:uidLastSave="{00000000-0000-0000-0000-000000000000}"/>
  <bookViews>
    <workbookView xWindow="0" yWindow="0" windowWidth="28800" windowHeight="15600" activeTab="2" xr2:uid="{C6F87371-01C4-4D7A-98F1-7AA150B06517}"/>
  </bookViews>
  <sheets>
    <sheet name="NEIQ" sheetId="1" r:id="rId1"/>
    <sheet name="Hoja2" sheetId="3" r:id="rId2"/>
    <sheet name="Hoja1" sheetId="4" r:id="rId3"/>
  </sheets>
  <definedNames>
    <definedName name="_xlnm._FilterDatabase" localSheetId="0" hidden="1">NEIQ!$A$20:$E$145</definedName>
    <definedName name="_xlnm.Print_Area" localSheetId="2">Hoja1!$A$1:$G$80</definedName>
    <definedName name="_xlnm.Print_Area" localSheetId="1">Hoja2!$A$1:$G$227</definedName>
    <definedName name="_xlnm.Print_Area" localSheetId="0">NEIQ!$A$1:$G$184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4" l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4" i="4"/>
  <c r="G23" i="4"/>
  <c r="G22" i="4"/>
  <c r="G21" i="4"/>
  <c r="C6" i="4"/>
  <c r="G41" i="4" l="1"/>
  <c r="G42" i="4" s="1"/>
  <c r="G43" i="4" s="1"/>
  <c r="D157" i="1" l="1"/>
  <c r="D137" i="1"/>
  <c r="C137" i="1"/>
  <c r="D122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06" i="1" l="1"/>
  <c r="G107" i="1" s="1"/>
  <c r="G108" i="1" s="1"/>
  <c r="G32" i="3" l="1"/>
  <c r="G31" i="3"/>
  <c r="G30" i="3"/>
  <c r="G29" i="3"/>
  <c r="G28" i="3"/>
  <c r="G27" i="3"/>
  <c r="G26" i="3"/>
  <c r="G25" i="3"/>
  <c r="G24" i="3"/>
  <c r="G23" i="3"/>
  <c r="G22" i="3"/>
  <c r="C7" i="3"/>
  <c r="G33" i="3" l="1"/>
  <c r="G34" i="3" s="1"/>
  <c r="C6" i="1" l="1"/>
</calcChain>
</file>

<file path=xl/sharedStrings.xml><?xml version="1.0" encoding="utf-8"?>
<sst xmlns="http://schemas.openxmlformats.org/spreadsheetml/2006/main" count="496" uniqueCount="418">
  <si>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</si>
  <si>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</si>
  <si>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</si>
  <si>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</si>
  <si>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</si>
  <si>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</si>
  <si>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</si>
  <si>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</si>
  <si>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</si>
  <si>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</si>
  <si>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</si>
  <si>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</si>
  <si>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</si>
  <si>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</si>
  <si>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</si>
  <si>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</si>
  <si>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</si>
  <si>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</si>
  <si>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</si>
  <si>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</si>
  <si>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</si>
  <si>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ENTREGADO POR:</t>
  </si>
  <si>
    <t>RECIBIDO POR:</t>
  </si>
  <si>
    <t>INSRUMENTADOR</t>
  </si>
  <si>
    <t>VERIFICADO POR:</t>
  </si>
  <si>
    <t>CLINICA UESS</t>
  </si>
  <si>
    <t>NEIQ0531</t>
  </si>
  <si>
    <t xml:space="preserve">DR. UQUILLAS </t>
  </si>
  <si>
    <t xml:space="preserve">TIPO DE SEGURO </t>
  </si>
  <si>
    <t xml:space="preserve">8:00AM </t>
  </si>
  <si>
    <t xml:space="preserve">IDENTIFICACION DEL PACIENTE </t>
  </si>
  <si>
    <t>URBANIZACION TORNERO 3MZ6 SOLAR 15-16-17</t>
  </si>
  <si>
    <t xml:space="preserve">RUC </t>
  </si>
  <si>
    <t>INSTRUMENTAL</t>
  </si>
  <si>
    <t>IVA 12%</t>
  </si>
  <si>
    <t>TOTAL</t>
  </si>
  <si>
    <t>OBSERVACIONES: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</si>
  <si>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</si>
  <si>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</si>
  <si>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</si>
  <si>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</si>
  <si>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</si>
  <si>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</si>
  <si>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</si>
  <si>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</si>
  <si>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</si>
  <si>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</si>
  <si>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</si>
  <si>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</si>
  <si>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</si>
  <si>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</si>
  <si>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</si>
  <si>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</si>
  <si>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</si>
  <si>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</si>
  <si>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</si>
  <si>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</si>
  <si>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</si>
  <si>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INSTRUMENTAL CERCLAJE</t>
  </si>
  <si>
    <t>CORTADOR</t>
  </si>
  <si>
    <t>PLAYO</t>
  </si>
  <si>
    <t>PASADOR DE ALAMBRE</t>
  </si>
  <si>
    <t>NEIQ0672</t>
  </si>
  <si>
    <t>2:00PM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</si>
  <si>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</si>
  <si>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</si>
  <si>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</si>
  <si>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</si>
  <si>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</si>
  <si>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</si>
  <si>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</si>
  <si>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</si>
  <si>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</si>
  <si>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</si>
  <si>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</si>
  <si>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</si>
  <si>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</si>
  <si>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</si>
  <si>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</si>
  <si>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</si>
  <si>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</si>
  <si>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</si>
  <si>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</si>
  <si>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</si>
  <si>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</si>
  <si>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</si>
  <si>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</si>
  <si>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</si>
  <si>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</si>
  <si>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</si>
  <si>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</si>
  <si>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</si>
  <si>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</si>
  <si>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</si>
  <si>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</si>
  <si>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</si>
  <si>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</si>
  <si>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</si>
  <si>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</si>
  <si>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</si>
  <si>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</si>
  <si>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</si>
  <si>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</si>
  <si>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</si>
  <si>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</si>
  <si>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</si>
  <si>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</si>
  <si>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</si>
  <si>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</si>
  <si>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</si>
  <si>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</si>
  <si>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</si>
  <si>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</si>
  <si>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</si>
  <si>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</si>
  <si>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</si>
  <si>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</si>
  <si>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</si>
  <si>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</si>
  <si>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</si>
  <si>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</si>
  <si>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</si>
  <si>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</si>
  <si>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</si>
  <si>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</si>
  <si>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</si>
  <si>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</si>
  <si>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</si>
  <si>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</si>
  <si>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</si>
  <si>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</si>
  <si>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</si>
  <si>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</si>
  <si>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</si>
  <si>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</si>
  <si>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</si>
  <si>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</si>
  <si>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</si>
  <si>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</si>
  <si>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</si>
  <si>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</si>
  <si>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</si>
  <si>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</si>
  <si>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</si>
  <si>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</si>
  <si>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</si>
  <si>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</si>
  <si>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</si>
  <si>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</si>
  <si>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</si>
  <si>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</si>
  <si>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</si>
  <si>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</si>
  <si>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</si>
  <si>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</si>
  <si>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</si>
  <si>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</si>
  <si>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</si>
  <si>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</si>
  <si>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</si>
  <si>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</si>
  <si>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</si>
  <si>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</si>
  <si>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</si>
  <si>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</si>
  <si>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</si>
  <si>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</si>
  <si>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</si>
  <si>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</si>
  <si>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</si>
  <si>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</si>
  <si>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</si>
  <si>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</si>
  <si>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</si>
  <si>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</si>
  <si>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</si>
  <si>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</si>
  <si>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</si>
  <si>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</si>
  <si>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</si>
  <si>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</si>
  <si>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</si>
  <si>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</si>
  <si>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</si>
  <si>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</si>
  <si>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</si>
  <si>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</si>
  <si>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</si>
  <si>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</si>
  <si>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</si>
  <si>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</si>
  <si>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</si>
  <si>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</si>
  <si>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</si>
  <si>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</si>
  <si>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</si>
  <si>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</si>
  <si>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</si>
  <si>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</si>
  <si>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</si>
  <si>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</si>
  <si>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</si>
  <si>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</si>
  <si>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</si>
  <si>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</si>
  <si>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</si>
  <si>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</si>
  <si>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</si>
  <si>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</si>
  <si>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</si>
  <si>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</si>
  <si>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</si>
  <si>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</si>
  <si>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</si>
  <si>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</si>
  <si>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</si>
  <si>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</si>
  <si>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</si>
  <si>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</si>
  <si>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</si>
  <si>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</si>
  <si>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</si>
  <si>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</si>
  <si>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</si>
  <si>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</si>
  <si>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</si>
  <si>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</si>
  <si>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</si>
  <si>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</si>
  <si>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</si>
  <si>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</si>
  <si>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</si>
  <si>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</si>
  <si>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</si>
  <si>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</si>
  <si>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</si>
  <si>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</si>
  <si>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</si>
  <si>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</si>
  <si>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</si>
  <si>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</si>
  <si>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</si>
  <si>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</si>
  <si>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</si>
  <si>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</si>
  <si>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</si>
  <si>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</si>
  <si>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</si>
  <si>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</si>
  <si>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</si>
  <si>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</si>
  <si>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</si>
  <si>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</si>
  <si>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</si>
  <si>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</si>
  <si>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</si>
  <si>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</si>
  <si>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</si>
  <si>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</si>
  <si>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</si>
  <si>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</si>
  <si>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</si>
  <si>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</si>
  <si>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</si>
  <si>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</si>
  <si>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</si>
  <si>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</si>
  <si>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</si>
  <si>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</si>
  <si>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</si>
  <si>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</si>
  <si>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</si>
  <si>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</si>
  <si>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</si>
  <si>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</si>
  <si>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</si>
  <si>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</si>
  <si>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</si>
  <si>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</si>
  <si>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</si>
  <si>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</si>
  <si>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</si>
  <si>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</si>
  <si>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</si>
  <si>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</si>
  <si>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</si>
  <si>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</si>
  <si>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</si>
  <si>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</si>
  <si>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</si>
  <si>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</si>
  <si>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</si>
  <si>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</si>
  <si>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</si>
  <si>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</si>
  <si>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</si>
  <si>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</si>
  <si>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</si>
  <si>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</si>
  <si>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</si>
  <si>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</si>
  <si>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</si>
  <si>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 xml:space="preserve">KIRSCHNER 1.0X250 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</si>
  <si>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</si>
  <si>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</si>
  <si>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</si>
  <si>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</si>
  <si>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</si>
  <si>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</si>
  <si>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</si>
  <si>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</si>
  <si>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</si>
  <si>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Subtotal</t>
  </si>
  <si>
    <t>12% IVA</t>
  </si>
  <si>
    <t>Total</t>
  </si>
  <si>
    <t>CANT.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</si>
  <si>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</si>
  <si>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</si>
  <si>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</si>
  <si>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</si>
  <si>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</si>
  <si>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</si>
  <si>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</si>
  <si>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</si>
  <si>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</si>
  <si>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</si>
  <si>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</si>
  <si>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</si>
  <si>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</si>
  <si>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</si>
  <si>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</si>
  <si>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</si>
  <si>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</si>
  <si>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</si>
  <si>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</si>
  <si>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</si>
  <si>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</si>
  <si>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</si>
  <si>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</si>
  <si>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</si>
  <si>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</si>
  <si>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</si>
  <si>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</si>
  <si>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</si>
  <si>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</si>
  <si>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</si>
  <si>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</si>
  <si>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</si>
  <si>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</si>
  <si>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</si>
  <si>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</si>
  <si>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</si>
  <si>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</si>
  <si>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</si>
  <si>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</si>
  <si>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 xml:space="preserve">ANCLAJES DE MOTOR </t>
  </si>
  <si>
    <t xml:space="preserve">INTERCAMBIADOR DE BATERIA </t>
  </si>
  <si>
    <t xml:space="preserve">PROTECTOR DE PINES </t>
  </si>
  <si>
    <t xml:space="preserve">BATERIAS GRIS </t>
  </si>
  <si>
    <t xml:space="preserve">MALETA DE TRANSPORTE </t>
  </si>
  <si>
    <t xml:space="preserve">OBSERVACIONES </t>
  </si>
  <si>
    <t>042892011</t>
  </si>
  <si>
    <t>200428907</t>
  </si>
  <si>
    <t xml:space="preserve">TORNILLO DE COMPRESION  SNAP-OFF 2.0 *11mm TIT. </t>
  </si>
  <si>
    <t>042892012</t>
  </si>
  <si>
    <t>200428903</t>
  </si>
  <si>
    <t xml:space="preserve">TORNILLO DE COMPRESION  SNAP-OFF 2.0 *12mm TIT. </t>
  </si>
  <si>
    <t>042892013</t>
  </si>
  <si>
    <t>200428906</t>
  </si>
  <si>
    <t xml:space="preserve">TORNILLO DE COMPRESION  SNAP-OFF 2.0 *13mm TIT. </t>
  </si>
  <si>
    <t>042892014</t>
  </si>
  <si>
    <t>2100735</t>
  </si>
  <si>
    <t xml:space="preserve">TORNILLO DE COMPRESION  SNAP-OFF 2.0 *14mm TIT. </t>
  </si>
  <si>
    <t>042892016</t>
  </si>
  <si>
    <t>200428904</t>
  </si>
  <si>
    <t xml:space="preserve">TORNILLO DE COMPRESION  SNAP-OFF 2.0 *16mm TIT. </t>
  </si>
  <si>
    <t>042892017</t>
  </si>
  <si>
    <t>200428905</t>
  </si>
  <si>
    <t xml:space="preserve">TORNILLO DE COMPRESION  SNAP-OFF 2.0 *17mm TIT. </t>
  </si>
  <si>
    <t>042892018</t>
  </si>
  <si>
    <t>200428910</t>
  </si>
  <si>
    <t xml:space="preserve">TORNILLO DE COMPRESION  SNAP-OFF 2.0 *18mm TIT. </t>
  </si>
  <si>
    <t>042892019</t>
  </si>
  <si>
    <t>2200343</t>
  </si>
  <si>
    <t xml:space="preserve">TORNILLO DE COMPRESION  SNAP-OFF 2.0 *19mm TIT. </t>
  </si>
  <si>
    <t>042892020</t>
  </si>
  <si>
    <t>2200423</t>
  </si>
  <si>
    <t xml:space="preserve">TORNILLO DE COMPRESION  SNAP-OFF 2.0 *20mm TIT. </t>
  </si>
  <si>
    <t>042902711</t>
  </si>
  <si>
    <t>200429009</t>
  </si>
  <si>
    <t xml:space="preserve">TORNILLO DE COMPRESION  SNAP-OFF 2.7 *11mm TIT. </t>
  </si>
  <si>
    <t>042902712</t>
  </si>
  <si>
    <t>200429007</t>
  </si>
  <si>
    <t xml:space="preserve">TORNILLO DE COMPRESION  SNAP-OFF 2.7 *12mm TIT. </t>
  </si>
  <si>
    <t>042902713</t>
  </si>
  <si>
    <t>200429001</t>
  </si>
  <si>
    <t xml:space="preserve">TORNILLO DE COMPRESION  SNAP-OFF 2.7 *13mm TIT. </t>
  </si>
  <si>
    <t>042902714</t>
  </si>
  <si>
    <t>200429004</t>
  </si>
  <si>
    <t xml:space="preserve">TORNILLO DE COMPRESION  SNAP-OFF 2.7 *14mm TIT. </t>
  </si>
  <si>
    <t>042902715</t>
  </si>
  <si>
    <t xml:space="preserve">TORNILLO DE COMPRESION  SNAP-OFF 2.7 *15mm TIT. </t>
  </si>
  <si>
    <t>042902716</t>
  </si>
  <si>
    <t>200429008</t>
  </si>
  <si>
    <t xml:space="preserve">TORNILLO DE COMPRESION  SNAP-OFF 2.7 *16mm TIT. </t>
  </si>
  <si>
    <t>042902717</t>
  </si>
  <si>
    <t>200429010</t>
  </si>
  <si>
    <t xml:space="preserve">TORNILLO DE COMPRESION  SNAP-OFF 2.7 *17mm TIT. </t>
  </si>
  <si>
    <t>042902718</t>
  </si>
  <si>
    <t>200429002</t>
  </si>
  <si>
    <t xml:space="preserve">TORNILLO DE COMPRESION  SNAP-OFF 2.7 *18mm TIT. </t>
  </si>
  <si>
    <t>042902719</t>
  </si>
  <si>
    <t>200429005</t>
  </si>
  <si>
    <t xml:space="preserve">TORNILLO DE COMPRESION  SNAP-OFF 2.7 *19mm TIT. </t>
  </si>
  <si>
    <t>042902720</t>
  </si>
  <si>
    <t>2200433</t>
  </si>
  <si>
    <t xml:space="preserve">TORNILLO DE COMPRESION  SNAP-OFF 2.7 *20mm TIT. </t>
  </si>
  <si>
    <t xml:space="preserve">TORNILLO DE COMPRESION  SNAP-OFF 2.0 *15mm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</si>
</sst>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  <numFmt numFmtId="168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9" fillId="2" borderId="0" xfId="0" applyFont="1" applyFill="1"/>
    <xf numFmtId="0" fontId="17" fillId="0" borderId="0" xfId="2" applyFont="1" applyAlignment="1">
      <alignment wrapText="1"/>
    </xf>
    <xf numFmtId="167" fontId="17" fillId="0" borderId="0" xfId="1" applyNumberFormat="1" applyFont="1" applyBorder="1" applyAlignment="1"/>
    <xf numFmtId="0" fontId="17" fillId="0" borderId="0" xfId="2" applyFont="1" applyAlignment="1">
      <alignment horizontal="center"/>
    </xf>
    <xf numFmtId="0" fontId="18" fillId="0" borderId="0" xfId="0" applyFont="1"/>
    <xf numFmtId="0" fontId="18" fillId="0" borderId="5" xfId="0" applyFont="1" applyBorder="1"/>
    <xf numFmtId="0" fontId="18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2" fontId="14" fillId="0" borderId="1" xfId="0" quotePrefix="1" applyNumberFormat="1" applyFont="1" applyBorder="1" applyAlignment="1">
      <alignment horizontal="left"/>
    </xf>
    <xf numFmtId="166" fontId="19" fillId="0" borderId="0" xfId="2" applyNumberFormat="1" applyFont="1" applyAlignment="1">
      <alignment wrapText="1"/>
    </xf>
    <xf numFmtId="166" fontId="19" fillId="0" borderId="1" xfId="1" applyNumberFormat="1" applyFont="1" applyBorder="1" applyAlignment="1"/>
    <xf numFmtId="0" fontId="9" fillId="0" borderId="0" xfId="0" applyFont="1" applyAlignment="1">
      <alignment horizontal="left"/>
    </xf>
    <xf numFmtId="165" fontId="8" fillId="0" borderId="0" xfId="2" applyNumberFormat="1" applyFont="1" applyAlignment="1">
      <alignment horizontal="left" vertical="top" shrinkToFit="1"/>
    </xf>
    <xf numFmtId="0" fontId="9" fillId="0" borderId="5" xfId="0" applyFont="1" applyBorder="1"/>
    <xf numFmtId="49" fontId="9" fillId="0" borderId="1" xfId="0" applyNumberFormat="1" applyFont="1" applyBorder="1" applyAlignment="1">
      <alignment horizontal="center"/>
    </xf>
    <xf numFmtId="166" fontId="19" fillId="0" borderId="0" xfId="2" applyNumberFormat="1" applyFont="1"/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168" fontId="20" fillId="0" borderId="1" xfId="0" applyNumberFormat="1" applyFont="1" applyBorder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1" fontId="22" fillId="6" borderId="0" xfId="0" applyNumberFormat="1" applyFont="1" applyFill="1" applyAlignment="1" applyProtection="1">
      <alignment horizontal="center" vertical="top" wrapText="1" readingOrder="1"/>
      <protection locked="0"/>
    </xf>
    <xf numFmtId="0" fontId="20" fillId="0" borderId="0" xfId="0" applyFont="1"/>
    <xf numFmtId="0" fontId="19" fillId="0" borderId="0" xfId="0" applyFont="1" applyAlignment="1">
      <alignment horizontal="right"/>
    </xf>
    <xf numFmtId="44" fontId="19" fillId="0" borderId="1" xfId="1" applyFont="1" applyBorder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8" fontId="22" fillId="0" borderId="0" xfId="3" applyNumberFormat="1" applyFont="1" applyFill="1" applyBorder="1" applyAlignment="1">
      <alignment horizontal="center"/>
    </xf>
    <xf numFmtId="168" fontId="20" fillId="0" borderId="0" xfId="0" applyNumberFormat="1" applyFont="1"/>
    <xf numFmtId="0" fontId="19" fillId="0" borderId="0" xfId="0" applyFont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4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9" fillId="8" borderId="4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0" fillId="0" borderId="1" xfId="2" applyFont="1" applyBorder="1" applyAlignment="1">
      <alignment horizontal="center"/>
    </xf>
    <xf numFmtId="0" fontId="20" fillId="0" borderId="1" xfId="2" applyFont="1" applyBorder="1" applyAlignment="1">
      <alignment wrapText="1"/>
    </xf>
    <xf numFmtId="0" fontId="21" fillId="0" borderId="1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2" applyFont="1" applyAlignment="1">
      <alignment horizontal="center"/>
    </xf>
    <xf numFmtId="0" fontId="23" fillId="7" borderId="3" xfId="0" applyFont="1" applyFill="1" applyBorder="1" applyAlignment="1">
      <alignment horizontal="center"/>
    </xf>
    <xf numFmtId="0" fontId="23" fillId="7" borderId="6" xfId="0" applyFont="1" applyFill="1" applyBorder="1" applyAlignment="1">
      <alignment horizontal="center"/>
    </xf>
    <xf numFmtId="0" fontId="23" fillId="7" borderId="4" xfId="0" applyFont="1" applyFill="1" applyBorder="1" applyAlignment="1">
      <alignment horizontal="center"/>
    </xf>
    <xf numFmtId="0" fontId="23" fillId="8" borderId="3" xfId="0" applyFont="1" applyFill="1" applyBorder="1" applyAlignment="1">
      <alignment horizontal="center"/>
    </xf>
    <xf numFmtId="0" fontId="23" fillId="8" borderId="4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23" fillId="7" borderId="7" xfId="0" applyFont="1" applyFill="1" applyBorder="1" applyAlignment="1">
      <alignment horizontal="center"/>
    </xf>
  </cellXfs>
  <cellStyles count="4">
    <cellStyle name="Moneda" xfId="1" builtinId="4"/>
    <cellStyle name="Moneda [0]" xfId="3" builtinId="7"/>
    <cellStyle name="Normal" xfId="0" builtinId="0"/>
    <cellStyle name="Normal 2" xfId="2" xr:uid="{D17E261F-357A-496C-8235-AB17EAEA1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764617</xdr:colOff>
      <xdr:row>0</xdr:row>
      <xdr:rowOff>173229</xdr:rowOff>
    </xdr:from>
    <xdr:to>
      <xdr:col>1</xdr:col>
      <xdr:colOff>1026422</xdr:colOff>
      <xdr:row>4</xdr:row>
      <xdr:rowOff>163065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C75F34-5252-414E-AAF8-4B6849A02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4617" y="173229"/>
          <a:ext cx="2008055" cy="1247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764617</xdr:colOff>
      <xdr:row>0</xdr:row>
      <xdr:rowOff>173230</xdr:rowOff>
    </xdr:from>
    <xdr:to>
      <xdr:col>1</xdr:col>
      <xdr:colOff>1254124</xdr:colOff>
      <xdr:row>5</xdr:row>
      <xdr:rowOff>69799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87616A-3841-4862-B68D-1DA7693A2D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4617" y="173230"/>
          <a:ext cx="2235757" cy="1214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707467</xdr:colOff>
      <xdr:row>0</xdr:row>
      <xdr:rowOff>49404</xdr:rowOff>
    </xdr:from>
    <xdr:to>
      <xdr:col>2</xdr:col>
      <xdr:colOff>133350</xdr:colOff>
      <xdr:row>3</xdr:row>
      <xdr:rowOff>200580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450C68-0975-4B76-85F7-71F5FFC6A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07467" y="49404"/>
          <a:ext cx="1911908" cy="1094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A7A3-1DC8-4F79-BE98-A9AC7D3E6190}">
  <dimension ref="A1:P184"/>
  <sheetViews>
    <sheetView showGridLines="0" topLeftCell="A26" zoomScale="95" zoomScaleNormal="95" workbookViewId="0">
      <selection activeCell="D29" sqref="D29"/>
    </sheetView>
  </sheetViews>
  <sheetFormatPr baseColWidth="10" defaultColWidth="8.42578125" defaultRowHeight="24.95" customHeight="1" x14ac:dyDescent="0.2"/>
  <cols>
    <col min="1" max="1" width="26.28515625" style="7" bestFit="1" customWidth="1"/>
    <col min="2" max="2" width="19.28515625" style="7" bestFit="1" customWidth="1"/>
    <col min="3" max="3" width="52.7109375" style="7" customWidth="1"/>
    <col min="4" max="4" width="18" style="45" customWidth="1"/>
    <col min="5" max="5" width="18.140625" style="45" customWidth="1"/>
    <col min="6" max="6" width="14.28515625" style="7" customWidth="1"/>
    <col min="7" max="7" width="18.7109375" style="7" customWidth="1"/>
    <col min="8" max="8" width="13" style="7" customWidth="1"/>
    <col min="9" max="16384" width="8.42578125" style="7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110" t="s">
        <v>0</v>
      </c>
      <c r="B2" s="110"/>
      <c r="C2" s="110"/>
      <c r="D2" s="110"/>
      <c r="E2" s="110"/>
      <c r="F2" s="110"/>
      <c r="G2" s="110"/>
      <c r="H2" s="2"/>
      <c r="I2" s="2"/>
      <c r="J2" s="2"/>
      <c r="K2" s="2"/>
      <c r="L2" s="3"/>
      <c r="M2" s="4"/>
    </row>
    <row r="3" spans="1:16" customFormat="1" ht="24.95" customHeight="1" x14ac:dyDescent="0.35">
      <c r="A3" s="110" t="s">
        <v>1</v>
      </c>
      <c r="B3" s="110"/>
      <c r="C3" s="110"/>
      <c r="D3" s="110"/>
      <c r="E3" s="110"/>
      <c r="F3" s="110"/>
      <c r="G3" s="110"/>
      <c r="H3" s="5"/>
      <c r="I3" s="5"/>
      <c r="J3" s="5"/>
      <c r="K3" s="5"/>
      <c r="L3" s="5"/>
      <c r="M3" s="5"/>
    </row>
    <row r="4" spans="1:16" customFormat="1" ht="24.95" customHeight="1" x14ac:dyDescent="0.35">
      <c r="A4" s="111" t="s">
        <v>2</v>
      </c>
      <c r="B4" s="111"/>
      <c r="C4" s="111"/>
      <c r="D4" s="111"/>
      <c r="E4" s="111"/>
      <c r="F4" s="111"/>
      <c r="G4" s="111"/>
      <c r="H4" s="5"/>
      <c r="I4" s="5"/>
      <c r="J4" s="5"/>
      <c r="K4" s="5"/>
      <c r="L4" s="5"/>
      <c r="M4" s="5"/>
      <c r="N4" s="6"/>
      <c r="O4" s="7"/>
      <c r="P4" s="7"/>
    </row>
    <row r="5" spans="1:16" ht="24.95" customHeight="1" x14ac:dyDescent="0.2">
      <c r="D5" s="7"/>
      <c r="E5" s="7"/>
    </row>
    <row r="6" spans="1:16" s="6" customFormat="1" ht="24.95" customHeight="1" x14ac:dyDescent="0.2">
      <c r="A6" s="8" t="s">
        <v>3</v>
      </c>
      <c r="B6" s="8"/>
      <c r="C6" s="9">
        <f ca="1">NOW()</f>
        <v>44929.702115740743</v>
      </c>
      <c r="D6" s="8" t="s">
        <v>4</v>
      </c>
      <c r="E6" s="10" t="s">
        <v>62</v>
      </c>
      <c r="F6" s="11"/>
      <c r="G6" s="12"/>
      <c r="O6" s="13"/>
      <c r="P6" s="13"/>
    </row>
    <row r="7" spans="1:16" s="6" customFormat="1" ht="24.95" customHeight="1" thickBot="1" x14ac:dyDescent="0.3">
      <c r="A7" s="14"/>
      <c r="B7" s="14"/>
      <c r="C7" s="14"/>
      <c r="D7" s="14"/>
      <c r="E7" s="14"/>
      <c r="F7" s="14"/>
      <c r="G7" s="7"/>
      <c r="O7" s="13"/>
      <c r="P7" s="13"/>
    </row>
    <row r="8" spans="1:16" s="6" customFormat="1" ht="24.95" customHeight="1" thickBot="1" x14ac:dyDescent="0.25">
      <c r="A8" s="8" t="s">
        <v>5</v>
      </c>
      <c r="B8" s="8"/>
      <c r="C8" s="15" t="s">
        <v>25</v>
      </c>
      <c r="D8" s="16" t="s">
        <v>32</v>
      </c>
      <c r="E8" s="59">
        <v>990050368001</v>
      </c>
      <c r="F8" s="17"/>
      <c r="G8" s="18"/>
      <c r="O8" s="13"/>
      <c r="P8" s="13"/>
    </row>
    <row r="9" spans="1:16" s="6" customFormat="1" ht="24.95" customHeight="1" thickBot="1" x14ac:dyDescent="0.3">
      <c r="A9" s="14"/>
      <c r="B9" s="14"/>
      <c r="C9" s="14"/>
      <c r="D9" s="14"/>
      <c r="E9" s="14"/>
      <c r="F9" s="14"/>
      <c r="G9" s="7"/>
      <c r="O9" s="13"/>
      <c r="P9" s="13"/>
    </row>
    <row r="10" spans="1:16" s="6" customFormat="1" ht="24.95" customHeight="1" thickBot="1" x14ac:dyDescent="0.25">
      <c r="A10" s="8" t="s">
        <v>6</v>
      </c>
      <c r="B10" s="8"/>
      <c r="C10" s="19" t="s">
        <v>31</v>
      </c>
      <c r="D10" s="16" t="s">
        <v>7</v>
      </c>
      <c r="E10" s="20" t="s">
        <v>8</v>
      </c>
      <c r="F10" s="21"/>
      <c r="G10" s="22"/>
      <c r="O10" s="13"/>
      <c r="P10" s="13"/>
    </row>
    <row r="11" spans="1:16" s="6" customFormat="1" ht="24.95" customHeight="1" x14ac:dyDescent="0.25">
      <c r="A11" s="14"/>
      <c r="B11" s="14"/>
      <c r="C11" s="14"/>
      <c r="D11" s="14"/>
      <c r="E11" s="14"/>
      <c r="F11" s="14"/>
      <c r="G11" s="7"/>
      <c r="O11" s="23"/>
      <c r="P11" s="23"/>
    </row>
    <row r="12" spans="1:16" s="6" customFormat="1" ht="24.95" customHeight="1" x14ac:dyDescent="0.2">
      <c r="A12" s="8" t="s">
        <v>9</v>
      </c>
      <c r="B12" s="8"/>
      <c r="C12" s="24">
        <v>44921</v>
      </c>
      <c r="D12" s="16" t="s">
        <v>10</v>
      </c>
      <c r="E12" s="25" t="s">
        <v>63</v>
      </c>
      <c r="F12" s="26"/>
      <c r="G12" s="27"/>
      <c r="O12" s="23"/>
      <c r="P12" s="23"/>
    </row>
    <row r="13" spans="1:16" s="6" customFormat="1" ht="24.95" customHeight="1" x14ac:dyDescent="0.25">
      <c r="A13" s="14"/>
      <c r="B13" s="14"/>
      <c r="C13" s="14"/>
      <c r="D13" s="14"/>
      <c r="E13" s="14"/>
      <c r="F13" s="14"/>
      <c r="G13" s="28"/>
      <c r="H13" s="28"/>
      <c r="O13" s="29"/>
      <c r="P13" s="29"/>
    </row>
    <row r="14" spans="1:16" s="6" customFormat="1" ht="24.95" customHeight="1" x14ac:dyDescent="0.2">
      <c r="A14" s="8" t="s">
        <v>11</v>
      </c>
      <c r="B14" s="8"/>
      <c r="C14" s="30" t="s">
        <v>27</v>
      </c>
      <c r="D14" s="31"/>
      <c r="E14" s="21"/>
      <c r="F14" s="21"/>
      <c r="G14" s="22"/>
      <c r="H14" s="22"/>
      <c r="O14" s="29"/>
      <c r="P14" s="29"/>
    </row>
    <row r="15" spans="1:16" s="6" customFormat="1" ht="24.95" customHeight="1" thickBot="1" x14ac:dyDescent="0.3">
      <c r="A15" s="14"/>
      <c r="B15" s="14"/>
      <c r="C15" s="14"/>
      <c r="D15" s="14"/>
      <c r="E15" s="14"/>
      <c r="F15" s="14"/>
      <c r="G15" s="28"/>
      <c r="H15" s="28"/>
      <c r="O15" s="29"/>
      <c r="P15" s="29"/>
    </row>
    <row r="16" spans="1:16" s="6" customFormat="1" ht="39.75" customHeight="1" thickBot="1" x14ac:dyDescent="0.25">
      <c r="A16" s="8" t="s">
        <v>12</v>
      </c>
      <c r="B16" s="8"/>
      <c r="C16" s="19"/>
      <c r="D16" s="16" t="s">
        <v>28</v>
      </c>
      <c r="E16" s="112"/>
      <c r="F16" s="112"/>
      <c r="G16" s="112"/>
      <c r="H16" s="22"/>
      <c r="O16" s="29"/>
      <c r="P16" s="29"/>
    </row>
    <row r="17" spans="1:16" s="6" customFormat="1" ht="24.95" customHeight="1" x14ac:dyDescent="0.25">
      <c r="A17" s="14"/>
      <c r="B17" s="14"/>
      <c r="C17" s="14"/>
      <c r="D17" s="14"/>
      <c r="E17" s="14"/>
      <c r="F17" s="14"/>
      <c r="G17" s="28"/>
      <c r="H17" s="28"/>
      <c r="O17" s="33"/>
      <c r="P17" s="33"/>
    </row>
    <row r="18" spans="1:16" s="6" customFormat="1" ht="24.95" customHeight="1" x14ac:dyDescent="0.2">
      <c r="A18" s="8" t="s">
        <v>30</v>
      </c>
      <c r="B18" s="8"/>
      <c r="C18" s="34"/>
      <c r="D18" s="12"/>
      <c r="E18" s="35"/>
      <c r="F18" s="35"/>
      <c r="G18" s="36"/>
      <c r="H18" s="37"/>
      <c r="O18" s="33"/>
      <c r="P18" s="33"/>
    </row>
    <row r="19" spans="1:16" s="6" customFormat="1" ht="24.95" customHeight="1" x14ac:dyDescent="0.2">
      <c r="A19" s="38"/>
      <c r="B19" s="38"/>
      <c r="C19" s="7"/>
      <c r="D19" s="7"/>
      <c r="E19" s="7"/>
      <c r="F19" s="7"/>
      <c r="G19" s="7"/>
      <c r="H19" s="7"/>
      <c r="O19" s="33"/>
      <c r="P19" s="33"/>
    </row>
    <row r="20" spans="1:16" s="6" customFormat="1" ht="24.95" customHeight="1" x14ac:dyDescent="0.2">
      <c r="A20" s="39" t="s">
        <v>13</v>
      </c>
      <c r="B20" s="39" t="s">
        <v>14</v>
      </c>
      <c r="C20" s="39" t="s">
        <v>15</v>
      </c>
      <c r="D20" s="39" t="s">
        <v>16</v>
      </c>
      <c r="E20" s="39" t="s">
        <v>17</v>
      </c>
      <c r="F20" s="40" t="s">
        <v>18</v>
      </c>
      <c r="G20" s="40" t="s">
        <v>19</v>
      </c>
      <c r="O20" s="33"/>
      <c r="P20" s="33"/>
    </row>
    <row r="21" spans="1:16" ht="24.95" customHeight="1" x14ac:dyDescent="0.25">
      <c r="A21" s="67" t="s">
        <v>64</v>
      </c>
      <c r="B21" s="68" t="s">
        <v>65</v>
      </c>
      <c r="C21" s="68" t="s">
        <v>66</v>
      </c>
      <c r="D21" s="69">
        <v>3</v>
      </c>
      <c r="E21" s="69"/>
      <c r="F21" s="70">
        <v>200</v>
      </c>
      <c r="G21" s="70">
        <f t="shared" ref="G21:G84" si="0">D21*F21</f>
        <v>600</v>
      </c>
    </row>
    <row r="22" spans="1:16" ht="24.95" customHeight="1" x14ac:dyDescent="0.25">
      <c r="A22" s="67" t="s">
        <v>67</v>
      </c>
      <c r="B22" s="68" t="s">
        <v>68</v>
      </c>
      <c r="C22" s="68" t="s">
        <v>69</v>
      </c>
      <c r="D22" s="69">
        <v>2</v>
      </c>
      <c r="E22" s="69"/>
      <c r="F22" s="70">
        <v>200</v>
      </c>
      <c r="G22" s="70">
        <f t="shared" si="0"/>
        <v>400</v>
      </c>
    </row>
    <row r="23" spans="1:16" ht="24.95" customHeight="1" x14ac:dyDescent="0.25">
      <c r="A23" s="67" t="s">
        <v>70</v>
      </c>
      <c r="B23" s="68" t="s">
        <v>71</v>
      </c>
      <c r="C23" s="68" t="s">
        <v>72</v>
      </c>
      <c r="D23" s="69">
        <v>2</v>
      </c>
      <c r="E23" s="69"/>
      <c r="F23" s="70">
        <v>200</v>
      </c>
      <c r="G23" s="70">
        <f t="shared" si="0"/>
        <v>400</v>
      </c>
    </row>
    <row r="24" spans="1:16" ht="24.95" customHeight="1" x14ac:dyDescent="0.25">
      <c r="A24" s="67" t="s">
        <v>73</v>
      </c>
      <c r="B24" s="68" t="s">
        <v>74</v>
      </c>
      <c r="C24" s="68" t="s">
        <v>75</v>
      </c>
      <c r="D24" s="69">
        <v>3</v>
      </c>
      <c r="E24" s="69"/>
      <c r="F24" s="70">
        <v>200</v>
      </c>
      <c r="G24" s="70">
        <f t="shared" si="0"/>
        <v>600</v>
      </c>
    </row>
    <row r="25" spans="1:16" ht="24.95" customHeight="1" x14ac:dyDescent="0.25">
      <c r="A25" s="67" t="s">
        <v>76</v>
      </c>
      <c r="B25" s="68" t="s">
        <v>77</v>
      </c>
      <c r="C25" s="68" t="s">
        <v>78</v>
      </c>
      <c r="D25" s="69">
        <v>0</v>
      </c>
      <c r="E25" s="69"/>
      <c r="F25" s="70">
        <v>200</v>
      </c>
      <c r="G25" s="70">
        <f t="shared" si="0"/>
        <v>0</v>
      </c>
    </row>
    <row r="26" spans="1:16" ht="24.95" customHeight="1" x14ac:dyDescent="0.25">
      <c r="A26" s="67" t="s">
        <v>79</v>
      </c>
      <c r="B26" s="68" t="s">
        <v>80</v>
      </c>
      <c r="C26" s="68" t="s">
        <v>81</v>
      </c>
      <c r="D26" s="69">
        <v>2</v>
      </c>
      <c r="E26" s="69"/>
      <c r="F26" s="70">
        <v>200</v>
      </c>
      <c r="G26" s="70">
        <f t="shared" si="0"/>
        <v>400</v>
      </c>
    </row>
    <row r="27" spans="1:16" ht="24.95" customHeight="1" x14ac:dyDescent="0.25">
      <c r="A27" s="67" t="s">
        <v>82</v>
      </c>
      <c r="B27" s="68" t="s">
        <v>83</v>
      </c>
      <c r="C27" s="68" t="s">
        <v>84</v>
      </c>
      <c r="D27" s="69">
        <v>2</v>
      </c>
      <c r="E27" s="69"/>
      <c r="F27" s="70">
        <v>200</v>
      </c>
      <c r="G27" s="70">
        <f t="shared" si="0"/>
        <v>400</v>
      </c>
    </row>
    <row r="28" spans="1:16" ht="24.95" customHeight="1" x14ac:dyDescent="0.25">
      <c r="A28" s="67" t="s">
        <v>85</v>
      </c>
      <c r="B28" s="68" t="s">
        <v>86</v>
      </c>
      <c r="C28" s="68" t="s">
        <v>87</v>
      </c>
      <c r="D28" s="69">
        <v>2</v>
      </c>
      <c r="E28" s="69"/>
      <c r="F28" s="70">
        <v>200</v>
      </c>
      <c r="G28" s="70">
        <f t="shared" si="0"/>
        <v>400</v>
      </c>
    </row>
    <row r="29" spans="1:16" ht="24.95" customHeight="1" x14ac:dyDescent="0.25">
      <c r="A29" s="67" t="s">
        <v>88</v>
      </c>
      <c r="B29" s="68" t="s">
        <v>89</v>
      </c>
      <c r="C29" s="68" t="s">
        <v>90</v>
      </c>
      <c r="D29" s="69">
        <v>2</v>
      </c>
      <c r="E29" s="69"/>
      <c r="F29" s="70">
        <v>200</v>
      </c>
      <c r="G29" s="70">
        <f t="shared" si="0"/>
        <v>400</v>
      </c>
    </row>
    <row r="30" spans="1:16" ht="24.95" customHeight="1" x14ac:dyDescent="0.25">
      <c r="A30" s="67" t="s">
        <v>91</v>
      </c>
      <c r="B30" s="68" t="s">
        <v>92</v>
      </c>
      <c r="C30" s="68" t="s">
        <v>93</v>
      </c>
      <c r="D30" s="69">
        <v>2</v>
      </c>
      <c r="E30" s="69"/>
      <c r="F30" s="70">
        <v>200</v>
      </c>
      <c r="G30" s="70">
        <f t="shared" si="0"/>
        <v>400</v>
      </c>
    </row>
    <row r="31" spans="1:16" ht="24.95" customHeight="1" x14ac:dyDescent="0.25">
      <c r="A31" s="67" t="s">
        <v>94</v>
      </c>
      <c r="B31" s="68" t="s">
        <v>95</v>
      </c>
      <c r="C31" s="68" t="s">
        <v>96</v>
      </c>
      <c r="D31" s="69">
        <v>2</v>
      </c>
      <c r="E31" s="69"/>
      <c r="F31" s="70">
        <v>200</v>
      </c>
      <c r="G31" s="70">
        <f t="shared" si="0"/>
        <v>400</v>
      </c>
    </row>
    <row r="32" spans="1:16" ht="24.95" customHeight="1" x14ac:dyDescent="0.25">
      <c r="A32" s="67" t="s">
        <v>97</v>
      </c>
      <c r="B32" s="68" t="s">
        <v>98</v>
      </c>
      <c r="C32" s="68" t="s">
        <v>99</v>
      </c>
      <c r="D32" s="69">
        <v>2</v>
      </c>
      <c r="E32" s="69"/>
      <c r="F32" s="70">
        <v>200</v>
      </c>
      <c r="G32" s="70">
        <f t="shared" si="0"/>
        <v>400</v>
      </c>
    </row>
    <row r="33" spans="1:7" ht="24.95" customHeight="1" x14ac:dyDescent="0.25">
      <c r="A33" s="67" t="s">
        <v>100</v>
      </c>
      <c r="B33" s="68" t="s">
        <v>101</v>
      </c>
      <c r="C33" s="68" t="s">
        <v>102</v>
      </c>
      <c r="D33" s="69">
        <v>2</v>
      </c>
      <c r="E33" s="69"/>
      <c r="F33" s="70">
        <v>200</v>
      </c>
      <c r="G33" s="70">
        <f t="shared" si="0"/>
        <v>400</v>
      </c>
    </row>
    <row r="34" spans="1:7" ht="24.95" customHeight="1" x14ac:dyDescent="0.25">
      <c r="A34" s="67" t="s">
        <v>103</v>
      </c>
      <c r="B34" s="68" t="s">
        <v>104</v>
      </c>
      <c r="C34" s="68" t="s">
        <v>105</v>
      </c>
      <c r="D34" s="69">
        <v>2</v>
      </c>
      <c r="E34" s="69"/>
      <c r="F34" s="70">
        <v>200</v>
      </c>
      <c r="G34" s="70">
        <f t="shared" si="0"/>
        <v>400</v>
      </c>
    </row>
    <row r="35" spans="1:7" ht="24.95" customHeight="1" x14ac:dyDescent="0.25">
      <c r="A35" s="67" t="s">
        <v>106</v>
      </c>
      <c r="B35" s="68" t="s">
        <v>107</v>
      </c>
      <c r="C35" s="68" t="s">
        <v>108</v>
      </c>
      <c r="D35" s="69">
        <v>2</v>
      </c>
      <c r="E35" s="69"/>
      <c r="F35" s="70">
        <v>200</v>
      </c>
      <c r="G35" s="70">
        <f t="shared" si="0"/>
        <v>400</v>
      </c>
    </row>
    <row r="36" spans="1:7" ht="24.95" customHeight="1" x14ac:dyDescent="0.25">
      <c r="A36" s="67" t="s">
        <v>109</v>
      </c>
      <c r="B36" s="68" t="s">
        <v>110</v>
      </c>
      <c r="C36" s="68" t="s">
        <v>111</v>
      </c>
      <c r="D36" s="69">
        <v>2</v>
      </c>
      <c r="E36" s="69"/>
      <c r="F36" s="70">
        <v>200</v>
      </c>
      <c r="G36" s="70">
        <f t="shared" si="0"/>
        <v>400</v>
      </c>
    </row>
    <row r="37" spans="1:7" ht="24.95" customHeight="1" x14ac:dyDescent="0.25">
      <c r="A37" s="67" t="s">
        <v>112</v>
      </c>
      <c r="B37" s="68" t="s">
        <v>113</v>
      </c>
      <c r="C37" s="68" t="s">
        <v>114</v>
      </c>
      <c r="D37" s="69">
        <v>2</v>
      </c>
      <c r="E37" s="69"/>
      <c r="F37" s="70">
        <v>200</v>
      </c>
      <c r="G37" s="70">
        <f t="shared" si="0"/>
        <v>400</v>
      </c>
    </row>
    <row r="38" spans="1:7" ht="24.95" customHeight="1" x14ac:dyDescent="0.25">
      <c r="A38" s="67" t="s">
        <v>115</v>
      </c>
      <c r="B38" s="68" t="s">
        <v>116</v>
      </c>
      <c r="C38" s="68" t="s">
        <v>117</v>
      </c>
      <c r="D38" s="69">
        <v>2</v>
      </c>
      <c r="E38" s="69"/>
      <c r="F38" s="70">
        <v>200</v>
      </c>
      <c r="G38" s="70">
        <f t="shared" si="0"/>
        <v>400</v>
      </c>
    </row>
    <row r="39" spans="1:7" ht="24.95" customHeight="1" x14ac:dyDescent="0.25">
      <c r="A39" s="67" t="s">
        <v>118</v>
      </c>
      <c r="B39" s="68" t="s">
        <v>119</v>
      </c>
      <c r="C39" s="68" t="s">
        <v>120</v>
      </c>
      <c r="D39" s="69">
        <v>3</v>
      </c>
      <c r="E39" s="69"/>
      <c r="F39" s="70">
        <v>200</v>
      </c>
      <c r="G39" s="70">
        <f t="shared" si="0"/>
        <v>600</v>
      </c>
    </row>
    <row r="40" spans="1:7" ht="24.95" customHeight="1" x14ac:dyDescent="0.25">
      <c r="A40" s="67" t="s">
        <v>121</v>
      </c>
      <c r="B40" s="68" t="s">
        <v>122</v>
      </c>
      <c r="C40" s="68" t="s">
        <v>123</v>
      </c>
      <c r="D40" s="69">
        <v>2</v>
      </c>
      <c r="E40" s="69"/>
      <c r="F40" s="70">
        <v>200</v>
      </c>
      <c r="G40" s="70">
        <f t="shared" si="0"/>
        <v>400</v>
      </c>
    </row>
    <row r="41" spans="1:7" ht="24.95" customHeight="1" x14ac:dyDescent="0.25">
      <c r="A41" s="67" t="s">
        <v>124</v>
      </c>
      <c r="B41" s="68" t="s">
        <v>125</v>
      </c>
      <c r="C41" s="68" t="s">
        <v>126</v>
      </c>
      <c r="D41" s="69">
        <v>2</v>
      </c>
      <c r="E41" s="69"/>
      <c r="F41" s="70">
        <v>200</v>
      </c>
      <c r="G41" s="70">
        <f t="shared" si="0"/>
        <v>400</v>
      </c>
    </row>
    <row r="42" spans="1:7" ht="24.95" customHeight="1" x14ac:dyDescent="0.25">
      <c r="A42" s="67" t="s">
        <v>127</v>
      </c>
      <c r="B42" s="68" t="s">
        <v>128</v>
      </c>
      <c r="C42" s="68" t="s">
        <v>129</v>
      </c>
      <c r="D42" s="69">
        <v>2</v>
      </c>
      <c r="E42" s="69"/>
      <c r="F42" s="70">
        <v>200</v>
      </c>
      <c r="G42" s="70">
        <f t="shared" si="0"/>
        <v>400</v>
      </c>
    </row>
    <row r="43" spans="1:7" ht="24.95" customHeight="1" x14ac:dyDescent="0.25">
      <c r="A43" s="67" t="s">
        <v>130</v>
      </c>
      <c r="B43" s="68" t="s">
        <v>131</v>
      </c>
      <c r="C43" s="68" t="s">
        <v>132</v>
      </c>
      <c r="D43" s="69">
        <v>2</v>
      </c>
      <c r="E43" s="69"/>
      <c r="F43" s="70">
        <v>200</v>
      </c>
      <c r="G43" s="70">
        <f t="shared" si="0"/>
        <v>400</v>
      </c>
    </row>
    <row r="44" spans="1:7" ht="24.95" customHeight="1" x14ac:dyDescent="0.25">
      <c r="A44" s="67" t="s">
        <v>133</v>
      </c>
      <c r="B44" s="68" t="s">
        <v>134</v>
      </c>
      <c r="C44" s="68" t="s">
        <v>135</v>
      </c>
      <c r="D44" s="69">
        <v>2</v>
      </c>
      <c r="E44" s="69"/>
      <c r="F44" s="70">
        <v>200</v>
      </c>
      <c r="G44" s="70">
        <f t="shared" si="0"/>
        <v>400</v>
      </c>
    </row>
    <row r="45" spans="1:7" ht="24.95" customHeight="1" x14ac:dyDescent="0.25">
      <c r="A45" s="67" t="s">
        <v>136</v>
      </c>
      <c r="B45" s="68" t="s">
        <v>137</v>
      </c>
      <c r="C45" s="68" t="s">
        <v>138</v>
      </c>
      <c r="D45" s="69">
        <v>2</v>
      </c>
      <c r="E45" s="69"/>
      <c r="F45" s="70">
        <v>200</v>
      </c>
      <c r="G45" s="70">
        <f t="shared" si="0"/>
        <v>400</v>
      </c>
    </row>
    <row r="46" spans="1:7" ht="24.95" customHeight="1" x14ac:dyDescent="0.25">
      <c r="A46" s="67" t="s">
        <v>139</v>
      </c>
      <c r="B46" s="68" t="s">
        <v>140</v>
      </c>
      <c r="C46" s="68" t="s">
        <v>141</v>
      </c>
      <c r="D46" s="69">
        <v>2</v>
      </c>
      <c r="E46" s="69"/>
      <c r="F46" s="70">
        <v>200</v>
      </c>
      <c r="G46" s="70">
        <f t="shared" si="0"/>
        <v>400</v>
      </c>
    </row>
    <row r="47" spans="1:7" ht="24.95" customHeight="1" x14ac:dyDescent="0.25">
      <c r="A47" s="67" t="s">
        <v>142</v>
      </c>
      <c r="B47" s="68" t="s">
        <v>143</v>
      </c>
      <c r="C47" s="68" t="s">
        <v>144</v>
      </c>
      <c r="D47" s="69">
        <v>2</v>
      </c>
      <c r="E47" s="69"/>
      <c r="F47" s="70">
        <v>200</v>
      </c>
      <c r="G47" s="70">
        <f t="shared" si="0"/>
        <v>400</v>
      </c>
    </row>
    <row r="48" spans="1:7" ht="24.95" customHeight="1" x14ac:dyDescent="0.25">
      <c r="A48" s="67" t="s">
        <v>145</v>
      </c>
      <c r="B48" s="68" t="s">
        <v>146</v>
      </c>
      <c r="C48" s="68" t="s">
        <v>147</v>
      </c>
      <c r="D48" s="69">
        <v>5</v>
      </c>
      <c r="E48" s="69"/>
      <c r="F48" s="70">
        <v>50</v>
      </c>
      <c r="G48" s="70">
        <f t="shared" si="0"/>
        <v>250</v>
      </c>
    </row>
    <row r="49" spans="1:7" ht="24.95" customHeight="1" x14ac:dyDescent="0.25">
      <c r="A49" s="67" t="s">
        <v>148</v>
      </c>
      <c r="B49" s="68" t="s">
        <v>149</v>
      </c>
      <c r="C49" s="68" t="s">
        <v>150</v>
      </c>
      <c r="D49" s="69">
        <v>5</v>
      </c>
      <c r="E49" s="69"/>
      <c r="F49" s="70">
        <v>50</v>
      </c>
      <c r="G49" s="70">
        <f t="shared" si="0"/>
        <v>250</v>
      </c>
    </row>
    <row r="50" spans="1:7" ht="24.95" customHeight="1" x14ac:dyDescent="0.25">
      <c r="A50" s="67" t="s">
        <v>151</v>
      </c>
      <c r="B50" s="68" t="s">
        <v>152</v>
      </c>
      <c r="C50" s="68" t="s">
        <v>153</v>
      </c>
      <c r="D50" s="69">
        <v>5</v>
      </c>
      <c r="E50" s="69"/>
      <c r="F50" s="70">
        <v>50</v>
      </c>
      <c r="G50" s="70">
        <f t="shared" si="0"/>
        <v>250</v>
      </c>
    </row>
    <row r="51" spans="1:7" ht="24.95" customHeight="1" x14ac:dyDescent="0.25">
      <c r="A51" s="67" t="s">
        <v>154</v>
      </c>
      <c r="B51" s="68" t="s">
        <v>155</v>
      </c>
      <c r="C51" s="68" t="s">
        <v>156</v>
      </c>
      <c r="D51" s="69">
        <v>5</v>
      </c>
      <c r="E51" s="69"/>
      <c r="F51" s="70">
        <v>50</v>
      </c>
      <c r="G51" s="70">
        <f t="shared" si="0"/>
        <v>250</v>
      </c>
    </row>
    <row r="52" spans="1:7" ht="24.95" customHeight="1" x14ac:dyDescent="0.25">
      <c r="A52" s="67" t="s">
        <v>157</v>
      </c>
      <c r="B52" s="68" t="s">
        <v>158</v>
      </c>
      <c r="C52" s="68" t="s">
        <v>159</v>
      </c>
      <c r="D52" s="69">
        <v>5</v>
      </c>
      <c r="E52" s="69"/>
      <c r="F52" s="70">
        <v>50</v>
      </c>
      <c r="G52" s="70">
        <f t="shared" si="0"/>
        <v>250</v>
      </c>
    </row>
    <row r="53" spans="1:7" ht="24.95" customHeight="1" x14ac:dyDescent="0.25">
      <c r="A53" s="67" t="s">
        <v>160</v>
      </c>
      <c r="B53" s="68" t="s">
        <v>161</v>
      </c>
      <c r="C53" s="68" t="s">
        <v>162</v>
      </c>
      <c r="D53" s="69">
        <v>5</v>
      </c>
      <c r="E53" s="69"/>
      <c r="F53" s="70">
        <v>50</v>
      </c>
      <c r="G53" s="70">
        <f t="shared" si="0"/>
        <v>250</v>
      </c>
    </row>
    <row r="54" spans="1:7" ht="24.95" customHeight="1" x14ac:dyDescent="0.25">
      <c r="A54" s="67" t="s">
        <v>163</v>
      </c>
      <c r="B54" s="68" t="s">
        <v>164</v>
      </c>
      <c r="C54" s="68" t="s">
        <v>165</v>
      </c>
      <c r="D54" s="69">
        <v>5</v>
      </c>
      <c r="E54" s="69"/>
      <c r="F54" s="70">
        <v>50</v>
      </c>
      <c r="G54" s="70">
        <f t="shared" si="0"/>
        <v>250</v>
      </c>
    </row>
    <row r="55" spans="1:7" ht="24.95" customHeight="1" x14ac:dyDescent="0.25">
      <c r="A55" s="67" t="s">
        <v>166</v>
      </c>
      <c r="B55" s="68" t="s">
        <v>167</v>
      </c>
      <c r="C55" s="68" t="s">
        <v>168</v>
      </c>
      <c r="D55" s="69">
        <v>5</v>
      </c>
      <c r="E55" s="69"/>
      <c r="F55" s="70">
        <v>50</v>
      </c>
      <c r="G55" s="70">
        <f t="shared" si="0"/>
        <v>250</v>
      </c>
    </row>
    <row r="56" spans="1:7" ht="24.95" customHeight="1" x14ac:dyDescent="0.25">
      <c r="A56" s="67" t="s">
        <v>169</v>
      </c>
      <c r="B56" s="68" t="s">
        <v>170</v>
      </c>
      <c r="C56" s="68" t="s">
        <v>171</v>
      </c>
      <c r="D56" s="69">
        <v>5</v>
      </c>
      <c r="E56" s="69"/>
      <c r="F56" s="70">
        <v>50</v>
      </c>
      <c r="G56" s="70">
        <f t="shared" si="0"/>
        <v>250</v>
      </c>
    </row>
    <row r="57" spans="1:7" ht="24.95" customHeight="1" x14ac:dyDescent="0.25">
      <c r="A57" s="67" t="s">
        <v>172</v>
      </c>
      <c r="B57" s="68" t="s">
        <v>173</v>
      </c>
      <c r="C57" s="68" t="s">
        <v>174</v>
      </c>
      <c r="D57" s="69">
        <v>5</v>
      </c>
      <c r="E57" s="69"/>
      <c r="F57" s="70">
        <v>50</v>
      </c>
      <c r="G57" s="70">
        <f t="shared" si="0"/>
        <v>250</v>
      </c>
    </row>
    <row r="58" spans="1:7" ht="24.95" customHeight="1" x14ac:dyDescent="0.25">
      <c r="A58" s="67" t="s">
        <v>175</v>
      </c>
      <c r="B58" s="68" t="s">
        <v>176</v>
      </c>
      <c r="C58" s="68" t="s">
        <v>177</v>
      </c>
      <c r="D58" s="69">
        <v>4</v>
      </c>
      <c r="E58" s="69"/>
      <c r="F58" s="70">
        <v>50</v>
      </c>
      <c r="G58" s="70">
        <f t="shared" si="0"/>
        <v>200</v>
      </c>
    </row>
    <row r="59" spans="1:7" ht="24.95" customHeight="1" x14ac:dyDescent="0.25">
      <c r="A59" s="67" t="s">
        <v>178</v>
      </c>
      <c r="B59" s="68" t="s">
        <v>179</v>
      </c>
      <c r="C59" s="68" t="s">
        <v>180</v>
      </c>
      <c r="D59" s="69">
        <v>0</v>
      </c>
      <c r="E59" s="69"/>
      <c r="F59" s="70">
        <v>50</v>
      </c>
      <c r="G59" s="70">
        <f t="shared" si="0"/>
        <v>0</v>
      </c>
    </row>
    <row r="60" spans="1:7" ht="24.95" customHeight="1" x14ac:dyDescent="0.25">
      <c r="A60" s="67" t="s">
        <v>181</v>
      </c>
      <c r="B60" s="68" t="s">
        <v>182</v>
      </c>
      <c r="C60" s="68" t="s">
        <v>183</v>
      </c>
      <c r="D60" s="69">
        <v>5</v>
      </c>
      <c r="E60" s="69"/>
      <c r="F60" s="70">
        <v>40</v>
      </c>
      <c r="G60" s="70">
        <f t="shared" si="0"/>
        <v>200</v>
      </c>
    </row>
    <row r="61" spans="1:7" ht="24.95" customHeight="1" x14ac:dyDescent="0.25">
      <c r="A61" s="67" t="s">
        <v>184</v>
      </c>
      <c r="B61" s="68" t="s">
        <v>185</v>
      </c>
      <c r="C61" s="68" t="s">
        <v>186</v>
      </c>
      <c r="D61" s="69">
        <v>5</v>
      </c>
      <c r="E61" s="69"/>
      <c r="F61" s="70">
        <v>40</v>
      </c>
      <c r="G61" s="70">
        <f t="shared" si="0"/>
        <v>200</v>
      </c>
    </row>
    <row r="62" spans="1:7" ht="24.95" customHeight="1" x14ac:dyDescent="0.25">
      <c r="A62" s="67" t="s">
        <v>187</v>
      </c>
      <c r="B62" s="68" t="s">
        <v>188</v>
      </c>
      <c r="C62" s="68" t="s">
        <v>189</v>
      </c>
      <c r="D62" s="69">
        <v>5</v>
      </c>
      <c r="E62" s="69"/>
      <c r="F62" s="70">
        <v>40</v>
      </c>
      <c r="G62" s="70">
        <f t="shared" si="0"/>
        <v>200</v>
      </c>
    </row>
    <row r="63" spans="1:7" ht="24.95" customHeight="1" x14ac:dyDescent="0.25">
      <c r="A63" s="67" t="s">
        <v>190</v>
      </c>
      <c r="B63" s="68" t="s">
        <v>191</v>
      </c>
      <c r="C63" s="68" t="s">
        <v>192</v>
      </c>
      <c r="D63" s="69">
        <v>5</v>
      </c>
      <c r="E63" s="69"/>
      <c r="F63" s="70">
        <v>40</v>
      </c>
      <c r="G63" s="70">
        <f t="shared" si="0"/>
        <v>200</v>
      </c>
    </row>
    <row r="64" spans="1:7" ht="24.95" customHeight="1" x14ac:dyDescent="0.25">
      <c r="A64" s="67" t="s">
        <v>193</v>
      </c>
      <c r="B64" s="68" t="s">
        <v>194</v>
      </c>
      <c r="C64" s="68" t="s">
        <v>195</v>
      </c>
      <c r="D64" s="69">
        <v>3</v>
      </c>
      <c r="E64" s="69"/>
      <c r="F64" s="70">
        <v>40</v>
      </c>
      <c r="G64" s="70">
        <f t="shared" si="0"/>
        <v>120</v>
      </c>
    </row>
    <row r="65" spans="1:7" ht="24.95" customHeight="1" x14ac:dyDescent="0.25">
      <c r="A65" s="67" t="s">
        <v>196</v>
      </c>
      <c r="B65" s="68" t="s">
        <v>197</v>
      </c>
      <c r="C65" s="68" t="s">
        <v>198</v>
      </c>
      <c r="D65" s="69">
        <v>0</v>
      </c>
      <c r="E65" s="69"/>
      <c r="F65" s="70">
        <v>40</v>
      </c>
      <c r="G65" s="70">
        <f t="shared" si="0"/>
        <v>0</v>
      </c>
    </row>
    <row r="66" spans="1:7" ht="24.95" customHeight="1" x14ac:dyDescent="0.25">
      <c r="A66" s="67" t="s">
        <v>199</v>
      </c>
      <c r="B66" s="68" t="s">
        <v>200</v>
      </c>
      <c r="C66" s="68" t="s">
        <v>201</v>
      </c>
      <c r="D66" s="69">
        <v>0</v>
      </c>
      <c r="E66" s="69"/>
      <c r="F66" s="70">
        <v>40</v>
      </c>
      <c r="G66" s="70">
        <f t="shared" si="0"/>
        <v>0</v>
      </c>
    </row>
    <row r="67" spans="1:7" ht="24.95" customHeight="1" x14ac:dyDescent="0.25">
      <c r="A67" s="67" t="s">
        <v>202</v>
      </c>
      <c r="B67" s="68" t="s">
        <v>203</v>
      </c>
      <c r="C67" s="68" t="s">
        <v>204</v>
      </c>
      <c r="D67" s="69">
        <v>5</v>
      </c>
      <c r="E67" s="69"/>
      <c r="F67" s="70">
        <v>40</v>
      </c>
      <c r="G67" s="70">
        <f t="shared" si="0"/>
        <v>200</v>
      </c>
    </row>
    <row r="68" spans="1:7" ht="24.95" customHeight="1" x14ac:dyDescent="0.25">
      <c r="A68" s="67" t="s">
        <v>205</v>
      </c>
      <c r="B68" s="68" t="s">
        <v>206</v>
      </c>
      <c r="C68" s="68" t="s">
        <v>207</v>
      </c>
      <c r="D68" s="69">
        <v>5</v>
      </c>
      <c r="E68" s="69"/>
      <c r="F68" s="70">
        <v>40</v>
      </c>
      <c r="G68" s="70">
        <f t="shared" si="0"/>
        <v>200</v>
      </c>
    </row>
    <row r="69" spans="1:7" ht="24.95" customHeight="1" x14ac:dyDescent="0.25">
      <c r="A69" s="67" t="s">
        <v>208</v>
      </c>
      <c r="B69" s="68" t="s">
        <v>209</v>
      </c>
      <c r="C69" s="68" t="s">
        <v>210</v>
      </c>
      <c r="D69" s="69">
        <v>5</v>
      </c>
      <c r="E69" s="69"/>
      <c r="F69" s="70">
        <v>40</v>
      </c>
      <c r="G69" s="70">
        <f t="shared" si="0"/>
        <v>200</v>
      </c>
    </row>
    <row r="70" spans="1:7" ht="24.95" customHeight="1" x14ac:dyDescent="0.25">
      <c r="A70" s="67" t="s">
        <v>211</v>
      </c>
      <c r="B70" s="68" t="s">
        <v>212</v>
      </c>
      <c r="C70" s="68" t="s">
        <v>213</v>
      </c>
      <c r="D70" s="69">
        <v>5</v>
      </c>
      <c r="E70" s="69"/>
      <c r="F70" s="70">
        <v>40</v>
      </c>
      <c r="G70" s="70">
        <f t="shared" si="0"/>
        <v>200</v>
      </c>
    </row>
    <row r="71" spans="1:7" ht="24.95" customHeight="1" x14ac:dyDescent="0.25">
      <c r="A71" s="67" t="s">
        <v>214</v>
      </c>
      <c r="B71" s="68" t="s">
        <v>215</v>
      </c>
      <c r="C71" s="68" t="s">
        <v>216</v>
      </c>
      <c r="D71" s="69">
        <v>5</v>
      </c>
      <c r="E71" s="69"/>
      <c r="F71" s="70">
        <v>40</v>
      </c>
      <c r="G71" s="70">
        <f t="shared" si="0"/>
        <v>200</v>
      </c>
    </row>
    <row r="72" spans="1:7" ht="24.95" customHeight="1" x14ac:dyDescent="0.25">
      <c r="A72" s="67" t="s">
        <v>217</v>
      </c>
      <c r="B72" s="68" t="s">
        <v>218</v>
      </c>
      <c r="C72" s="68" t="s">
        <v>219</v>
      </c>
      <c r="D72" s="69">
        <v>5</v>
      </c>
      <c r="E72" s="69"/>
      <c r="F72" s="70">
        <v>50</v>
      </c>
      <c r="G72" s="70">
        <f t="shared" si="0"/>
        <v>250</v>
      </c>
    </row>
    <row r="73" spans="1:7" ht="24.95" customHeight="1" x14ac:dyDescent="0.25">
      <c r="A73" s="67" t="s">
        <v>220</v>
      </c>
      <c r="B73" s="68" t="s">
        <v>221</v>
      </c>
      <c r="C73" s="68" t="s">
        <v>222</v>
      </c>
      <c r="D73" s="69">
        <v>5</v>
      </c>
      <c r="E73" s="69"/>
      <c r="F73" s="70">
        <v>50</v>
      </c>
      <c r="G73" s="70">
        <f t="shared" si="0"/>
        <v>250</v>
      </c>
    </row>
    <row r="74" spans="1:7" ht="24.95" customHeight="1" x14ac:dyDescent="0.25">
      <c r="A74" s="67" t="s">
        <v>223</v>
      </c>
      <c r="B74" s="68" t="s">
        <v>224</v>
      </c>
      <c r="C74" s="68" t="s">
        <v>225</v>
      </c>
      <c r="D74" s="69">
        <v>5</v>
      </c>
      <c r="E74" s="69"/>
      <c r="F74" s="70">
        <v>50</v>
      </c>
      <c r="G74" s="70">
        <f t="shared" si="0"/>
        <v>250</v>
      </c>
    </row>
    <row r="75" spans="1:7" ht="24.95" customHeight="1" x14ac:dyDescent="0.25">
      <c r="A75" s="67" t="s">
        <v>226</v>
      </c>
      <c r="B75" s="68" t="s">
        <v>227</v>
      </c>
      <c r="C75" s="68" t="s">
        <v>228</v>
      </c>
      <c r="D75" s="69">
        <v>5</v>
      </c>
      <c r="E75" s="69"/>
      <c r="F75" s="70">
        <v>50</v>
      </c>
      <c r="G75" s="70">
        <f t="shared" si="0"/>
        <v>250</v>
      </c>
    </row>
    <row r="76" spans="1:7" ht="24.95" customHeight="1" x14ac:dyDescent="0.25">
      <c r="A76" s="67" t="s">
        <v>229</v>
      </c>
      <c r="B76" s="68" t="s">
        <v>230</v>
      </c>
      <c r="C76" s="68" t="s">
        <v>231</v>
      </c>
      <c r="D76" s="69">
        <v>5</v>
      </c>
      <c r="E76" s="69"/>
      <c r="F76" s="70">
        <v>50</v>
      </c>
      <c r="G76" s="70">
        <f t="shared" si="0"/>
        <v>250</v>
      </c>
    </row>
    <row r="77" spans="1:7" ht="24.95" customHeight="1" x14ac:dyDescent="0.25">
      <c r="A77" s="67" t="s">
        <v>232</v>
      </c>
      <c r="B77" s="68" t="s">
        <v>233</v>
      </c>
      <c r="C77" s="68" t="s">
        <v>234</v>
      </c>
      <c r="D77" s="69">
        <v>5</v>
      </c>
      <c r="E77" s="69"/>
      <c r="F77" s="70">
        <v>50</v>
      </c>
      <c r="G77" s="70">
        <f t="shared" si="0"/>
        <v>250</v>
      </c>
    </row>
    <row r="78" spans="1:7" ht="24.95" customHeight="1" x14ac:dyDescent="0.25">
      <c r="A78" s="67" t="s">
        <v>235</v>
      </c>
      <c r="B78" s="68" t="s">
        <v>236</v>
      </c>
      <c r="C78" s="68" t="s">
        <v>237</v>
      </c>
      <c r="D78" s="69">
        <v>5</v>
      </c>
      <c r="E78" s="69"/>
      <c r="F78" s="70">
        <v>50</v>
      </c>
      <c r="G78" s="70">
        <f t="shared" si="0"/>
        <v>250</v>
      </c>
    </row>
    <row r="79" spans="1:7" ht="24.95" customHeight="1" x14ac:dyDescent="0.25">
      <c r="A79" s="67" t="s">
        <v>238</v>
      </c>
      <c r="B79" s="68" t="s">
        <v>239</v>
      </c>
      <c r="C79" s="68" t="s">
        <v>240</v>
      </c>
      <c r="D79" s="69">
        <v>5</v>
      </c>
      <c r="E79" s="69"/>
      <c r="F79" s="70">
        <v>50</v>
      </c>
      <c r="G79" s="70">
        <f t="shared" si="0"/>
        <v>250</v>
      </c>
    </row>
    <row r="80" spans="1:7" ht="24.95" customHeight="1" x14ac:dyDescent="0.25">
      <c r="A80" s="67" t="s">
        <v>241</v>
      </c>
      <c r="B80" s="68" t="s">
        <v>242</v>
      </c>
      <c r="C80" s="68" t="s">
        <v>243</v>
      </c>
      <c r="D80" s="69">
        <v>5</v>
      </c>
      <c r="E80" s="69"/>
      <c r="F80" s="70">
        <v>50</v>
      </c>
      <c r="G80" s="70">
        <f t="shared" si="0"/>
        <v>250</v>
      </c>
    </row>
    <row r="81" spans="1:7" ht="24.95" customHeight="1" x14ac:dyDescent="0.25">
      <c r="A81" s="67" t="s">
        <v>244</v>
      </c>
      <c r="B81" s="68" t="s">
        <v>245</v>
      </c>
      <c r="C81" s="68" t="s">
        <v>246</v>
      </c>
      <c r="D81" s="69">
        <v>5</v>
      </c>
      <c r="E81" s="69"/>
      <c r="F81" s="70">
        <v>50</v>
      </c>
      <c r="G81" s="70">
        <f t="shared" si="0"/>
        <v>250</v>
      </c>
    </row>
    <row r="82" spans="1:7" ht="24.95" customHeight="1" x14ac:dyDescent="0.25">
      <c r="A82" s="67" t="s">
        <v>247</v>
      </c>
      <c r="B82" s="68" t="s">
        <v>248</v>
      </c>
      <c r="C82" s="68" t="s">
        <v>249</v>
      </c>
      <c r="D82" s="69">
        <v>4</v>
      </c>
      <c r="E82" s="69"/>
      <c r="F82" s="70">
        <v>50</v>
      </c>
      <c r="G82" s="70">
        <f t="shared" si="0"/>
        <v>200</v>
      </c>
    </row>
    <row r="83" spans="1:7" ht="24.95" customHeight="1" x14ac:dyDescent="0.25">
      <c r="A83" s="67" t="s">
        <v>250</v>
      </c>
      <c r="B83" s="68" t="s">
        <v>251</v>
      </c>
      <c r="C83" s="68" t="s">
        <v>252</v>
      </c>
      <c r="D83" s="69">
        <v>4</v>
      </c>
      <c r="E83" s="69"/>
      <c r="F83" s="70">
        <v>50</v>
      </c>
      <c r="G83" s="70">
        <f t="shared" si="0"/>
        <v>200</v>
      </c>
    </row>
    <row r="84" spans="1:7" ht="24.95" customHeight="1" x14ac:dyDescent="0.25">
      <c r="A84" s="67" t="s">
        <v>253</v>
      </c>
      <c r="B84" s="68" t="s">
        <v>254</v>
      </c>
      <c r="C84" s="68" t="s">
        <v>255</v>
      </c>
      <c r="D84" s="69">
        <v>4</v>
      </c>
      <c r="E84" s="69"/>
      <c r="F84" s="70">
        <v>50</v>
      </c>
      <c r="G84" s="70">
        <f t="shared" si="0"/>
        <v>200</v>
      </c>
    </row>
    <row r="85" spans="1:7" ht="24.95" customHeight="1" x14ac:dyDescent="0.25">
      <c r="A85" s="67" t="s">
        <v>256</v>
      </c>
      <c r="B85" s="68" t="s">
        <v>257</v>
      </c>
      <c r="C85" s="68" t="s">
        <v>258</v>
      </c>
      <c r="D85" s="69">
        <v>5</v>
      </c>
      <c r="E85" s="69"/>
      <c r="F85" s="70">
        <v>50</v>
      </c>
      <c r="G85" s="70">
        <f t="shared" ref="G85:G105" si="1">D85*F85</f>
        <v>250</v>
      </c>
    </row>
    <row r="86" spans="1:7" ht="24.95" customHeight="1" x14ac:dyDescent="0.25">
      <c r="A86" s="67" t="s">
        <v>259</v>
      </c>
      <c r="B86" s="68" t="s">
        <v>260</v>
      </c>
      <c r="C86" s="68" t="s">
        <v>261</v>
      </c>
      <c r="D86" s="69">
        <v>5</v>
      </c>
      <c r="E86" s="69"/>
      <c r="F86" s="70">
        <v>40</v>
      </c>
      <c r="G86" s="70">
        <f t="shared" si="1"/>
        <v>200</v>
      </c>
    </row>
    <row r="87" spans="1:7" ht="24.95" customHeight="1" x14ac:dyDescent="0.25">
      <c r="A87" s="67" t="s">
        <v>262</v>
      </c>
      <c r="B87" s="68" t="s">
        <v>263</v>
      </c>
      <c r="C87" s="68" t="s">
        <v>264</v>
      </c>
      <c r="D87" s="69">
        <v>5</v>
      </c>
      <c r="E87" s="69"/>
      <c r="F87" s="70">
        <v>40</v>
      </c>
      <c r="G87" s="70">
        <f t="shared" si="1"/>
        <v>200</v>
      </c>
    </row>
    <row r="88" spans="1:7" ht="24.95" customHeight="1" x14ac:dyDescent="0.25">
      <c r="A88" s="67" t="s">
        <v>265</v>
      </c>
      <c r="B88" s="68" t="s">
        <v>266</v>
      </c>
      <c r="C88" s="68" t="s">
        <v>267</v>
      </c>
      <c r="D88" s="69">
        <v>5</v>
      </c>
      <c r="E88" s="69"/>
      <c r="F88" s="70">
        <v>40</v>
      </c>
      <c r="G88" s="70">
        <f t="shared" si="1"/>
        <v>200</v>
      </c>
    </row>
    <row r="89" spans="1:7" ht="24.95" customHeight="1" x14ac:dyDescent="0.25">
      <c r="A89" s="67" t="s">
        <v>268</v>
      </c>
      <c r="B89" s="68" t="s">
        <v>269</v>
      </c>
      <c r="C89" s="68" t="s">
        <v>270</v>
      </c>
      <c r="D89" s="69">
        <v>5</v>
      </c>
      <c r="E89" s="69"/>
      <c r="F89" s="70">
        <v>40</v>
      </c>
      <c r="G89" s="70">
        <f t="shared" si="1"/>
        <v>200</v>
      </c>
    </row>
    <row r="90" spans="1:7" ht="24.95" customHeight="1" x14ac:dyDescent="0.25">
      <c r="A90" s="67" t="s">
        <v>271</v>
      </c>
      <c r="B90" s="68" t="s">
        <v>272</v>
      </c>
      <c r="C90" s="68" t="s">
        <v>273</v>
      </c>
      <c r="D90" s="69">
        <v>5</v>
      </c>
      <c r="E90" s="69"/>
      <c r="F90" s="70">
        <v>40</v>
      </c>
      <c r="G90" s="70">
        <f t="shared" si="1"/>
        <v>200</v>
      </c>
    </row>
    <row r="91" spans="1:7" ht="24.95" customHeight="1" x14ac:dyDescent="0.25">
      <c r="A91" s="67" t="s">
        <v>274</v>
      </c>
      <c r="B91" s="68" t="s">
        <v>275</v>
      </c>
      <c r="C91" s="68" t="s">
        <v>276</v>
      </c>
      <c r="D91" s="69">
        <v>5</v>
      </c>
      <c r="E91" s="69"/>
      <c r="F91" s="70">
        <v>40</v>
      </c>
      <c r="G91" s="70">
        <f t="shared" si="1"/>
        <v>200</v>
      </c>
    </row>
    <row r="92" spans="1:7" ht="24.95" customHeight="1" x14ac:dyDescent="0.25">
      <c r="A92" s="67" t="s">
        <v>277</v>
      </c>
      <c r="B92" s="68" t="s">
        <v>278</v>
      </c>
      <c r="C92" s="68" t="s">
        <v>279</v>
      </c>
      <c r="D92" s="69">
        <v>4</v>
      </c>
      <c r="E92" s="69"/>
      <c r="F92" s="70">
        <v>40</v>
      </c>
      <c r="G92" s="70">
        <f t="shared" si="1"/>
        <v>160</v>
      </c>
    </row>
    <row r="93" spans="1:7" ht="24.95" customHeight="1" x14ac:dyDescent="0.25">
      <c r="A93" s="67" t="s">
        <v>280</v>
      </c>
      <c r="B93" s="68" t="s">
        <v>281</v>
      </c>
      <c r="C93" s="68" t="s">
        <v>282</v>
      </c>
      <c r="D93" s="69">
        <v>5</v>
      </c>
      <c r="E93" s="69"/>
      <c r="F93" s="70">
        <v>40</v>
      </c>
      <c r="G93" s="70">
        <f t="shared" si="1"/>
        <v>200</v>
      </c>
    </row>
    <row r="94" spans="1:7" ht="24.95" customHeight="1" x14ac:dyDescent="0.25">
      <c r="A94" s="67" t="s">
        <v>283</v>
      </c>
      <c r="B94" s="68" t="s">
        <v>284</v>
      </c>
      <c r="C94" s="68" t="s">
        <v>285</v>
      </c>
      <c r="D94" s="69">
        <v>5</v>
      </c>
      <c r="E94" s="69"/>
      <c r="F94" s="70">
        <v>40</v>
      </c>
      <c r="G94" s="70">
        <f t="shared" si="1"/>
        <v>200</v>
      </c>
    </row>
    <row r="95" spans="1:7" ht="24.95" customHeight="1" x14ac:dyDescent="0.25">
      <c r="A95" s="67" t="s">
        <v>286</v>
      </c>
      <c r="B95" s="68" t="s">
        <v>287</v>
      </c>
      <c r="C95" s="68" t="s">
        <v>288</v>
      </c>
      <c r="D95" s="69">
        <v>5</v>
      </c>
      <c r="E95" s="69"/>
      <c r="F95" s="70">
        <v>40</v>
      </c>
      <c r="G95" s="70">
        <f t="shared" si="1"/>
        <v>200</v>
      </c>
    </row>
    <row r="96" spans="1:7" ht="24.95" customHeight="1" x14ac:dyDescent="0.25">
      <c r="A96" s="67" t="s">
        <v>289</v>
      </c>
      <c r="B96" s="68" t="s">
        <v>290</v>
      </c>
      <c r="C96" s="68" t="s">
        <v>291</v>
      </c>
      <c r="D96" s="69">
        <v>5</v>
      </c>
      <c r="E96" s="69"/>
      <c r="F96" s="70">
        <v>40</v>
      </c>
      <c r="G96" s="70">
        <f t="shared" si="1"/>
        <v>200</v>
      </c>
    </row>
    <row r="97" spans="1:7" ht="24.95" customHeight="1" x14ac:dyDescent="0.25">
      <c r="A97" s="67" t="s">
        <v>292</v>
      </c>
      <c r="B97" s="68" t="s">
        <v>293</v>
      </c>
      <c r="C97" s="68" t="s">
        <v>294</v>
      </c>
      <c r="D97" s="69">
        <v>5</v>
      </c>
      <c r="E97" s="69"/>
      <c r="F97" s="70">
        <v>40</v>
      </c>
      <c r="G97" s="70">
        <f t="shared" si="1"/>
        <v>200</v>
      </c>
    </row>
    <row r="98" spans="1:7" ht="24.95" customHeight="1" x14ac:dyDescent="0.25">
      <c r="A98" s="67" t="s">
        <v>295</v>
      </c>
      <c r="B98" s="68" t="s">
        <v>296</v>
      </c>
      <c r="C98" s="68" t="s">
        <v>297</v>
      </c>
      <c r="D98" s="69">
        <v>5</v>
      </c>
      <c r="E98" s="69"/>
      <c r="F98" s="70">
        <v>40</v>
      </c>
      <c r="G98" s="70">
        <f t="shared" si="1"/>
        <v>200</v>
      </c>
    </row>
    <row r="99" spans="1:7" ht="24.95" customHeight="1" x14ac:dyDescent="0.25">
      <c r="A99" s="67" t="s">
        <v>298</v>
      </c>
      <c r="B99" s="68" t="s">
        <v>299</v>
      </c>
      <c r="C99" s="68" t="s">
        <v>300</v>
      </c>
      <c r="D99" s="69">
        <v>5</v>
      </c>
      <c r="E99" s="69"/>
      <c r="F99" s="70">
        <v>40</v>
      </c>
      <c r="G99" s="70">
        <f t="shared" si="1"/>
        <v>200</v>
      </c>
    </row>
    <row r="100" spans="1:7" ht="24.95" customHeight="1" x14ac:dyDescent="0.25">
      <c r="A100" s="67" t="s">
        <v>301</v>
      </c>
      <c r="B100" s="68" t="s">
        <v>45</v>
      </c>
      <c r="C100" s="68" t="s">
        <v>302</v>
      </c>
      <c r="D100" s="69">
        <v>15</v>
      </c>
      <c r="E100" s="69"/>
      <c r="F100" s="70">
        <v>12</v>
      </c>
      <c r="G100" s="70">
        <f t="shared" si="1"/>
        <v>180</v>
      </c>
    </row>
    <row r="101" spans="1:7" ht="24.95" customHeight="1" x14ac:dyDescent="0.25">
      <c r="A101" s="67" t="s">
        <v>38</v>
      </c>
      <c r="B101" s="68" t="s">
        <v>45</v>
      </c>
      <c r="C101" s="68" t="s">
        <v>303</v>
      </c>
      <c r="D101" s="69">
        <v>1</v>
      </c>
      <c r="E101" s="69"/>
      <c r="F101" s="70">
        <v>12</v>
      </c>
      <c r="G101" s="70">
        <f t="shared" si="1"/>
        <v>12</v>
      </c>
    </row>
    <row r="102" spans="1:7" ht="24.95" customHeight="1" x14ac:dyDescent="0.25">
      <c r="A102" s="67">
        <v>185769</v>
      </c>
      <c r="B102" s="68" t="s">
        <v>304</v>
      </c>
      <c r="C102" s="68" t="s">
        <v>305</v>
      </c>
      <c r="D102" s="69">
        <v>1</v>
      </c>
      <c r="E102" s="69"/>
      <c r="F102" s="70">
        <v>12</v>
      </c>
      <c r="G102" s="70">
        <f t="shared" si="1"/>
        <v>12</v>
      </c>
    </row>
    <row r="103" spans="1:7" ht="24.95" customHeight="1" x14ac:dyDescent="0.25">
      <c r="A103" s="67">
        <v>185770</v>
      </c>
      <c r="B103" s="68" t="s">
        <v>45</v>
      </c>
      <c r="C103" s="68" t="s">
        <v>306</v>
      </c>
      <c r="D103" s="69">
        <v>1</v>
      </c>
      <c r="E103" s="69"/>
      <c r="F103" s="70">
        <v>12</v>
      </c>
      <c r="G103" s="70">
        <f t="shared" si="1"/>
        <v>12</v>
      </c>
    </row>
    <row r="104" spans="1:7" ht="24.95" customHeight="1" x14ac:dyDescent="0.25">
      <c r="A104" s="67" t="s">
        <v>307</v>
      </c>
      <c r="B104" s="68" t="s">
        <v>308</v>
      </c>
      <c r="C104" s="68" t="s">
        <v>309</v>
      </c>
      <c r="D104" s="69">
        <v>1</v>
      </c>
      <c r="E104" s="69"/>
      <c r="F104" s="70">
        <v>12</v>
      </c>
      <c r="G104" s="70">
        <f t="shared" si="1"/>
        <v>12</v>
      </c>
    </row>
    <row r="105" spans="1:7" ht="24.95" customHeight="1" x14ac:dyDescent="0.25">
      <c r="A105" s="67">
        <v>1761</v>
      </c>
      <c r="B105" s="68" t="s">
        <v>310</v>
      </c>
      <c r="C105" s="68" t="s">
        <v>311</v>
      </c>
      <c r="D105" s="69">
        <v>2</v>
      </c>
      <c r="E105" s="69"/>
      <c r="F105" s="70">
        <v>12</v>
      </c>
      <c r="G105" s="70">
        <f t="shared" si="1"/>
        <v>24</v>
      </c>
    </row>
    <row r="106" spans="1:7" ht="24.95" customHeight="1" x14ac:dyDescent="0.25">
      <c r="A106" s="71"/>
      <c r="B106" s="72"/>
      <c r="C106" s="73"/>
      <c r="D106" s="74"/>
      <c r="E106" s="75"/>
      <c r="F106" s="76" t="s">
        <v>312</v>
      </c>
      <c r="G106" s="77">
        <f>SUM(G21:G105)</f>
        <v>21982</v>
      </c>
    </row>
    <row r="107" spans="1:7" ht="24.95" customHeight="1" x14ac:dyDescent="0.25">
      <c r="A107" s="71"/>
      <c r="B107" s="72"/>
      <c r="C107" s="73"/>
      <c r="D107" s="74"/>
      <c r="E107" s="75"/>
      <c r="F107" s="76" t="s">
        <v>313</v>
      </c>
      <c r="G107" s="77">
        <f>+G106*0.12</f>
        <v>2637.8399999999997</v>
      </c>
    </row>
    <row r="108" spans="1:7" ht="24.95" customHeight="1" x14ac:dyDescent="0.25">
      <c r="A108" s="71"/>
      <c r="B108" s="72"/>
      <c r="C108" s="73"/>
      <c r="D108" s="74"/>
      <c r="E108" s="75"/>
      <c r="F108" s="76" t="s">
        <v>314</v>
      </c>
      <c r="G108" s="77">
        <f>+G106+G107</f>
        <v>24619.84</v>
      </c>
    </row>
    <row r="109" spans="1:7" ht="24.95" customHeight="1" x14ac:dyDescent="0.25">
      <c r="A109" s="78"/>
      <c r="B109" s="79"/>
      <c r="C109" s="79"/>
      <c r="D109" s="79"/>
      <c r="E109" s="79"/>
      <c r="F109" s="80"/>
      <c r="G109" s="81"/>
    </row>
    <row r="110" spans="1:7" ht="24.95" customHeight="1" x14ac:dyDescent="0.25">
      <c r="A110" s="75"/>
      <c r="B110" s="113" t="s">
        <v>33</v>
      </c>
      <c r="C110" s="113"/>
      <c r="D110" s="113"/>
      <c r="E110" s="82"/>
      <c r="F110" s="75"/>
      <c r="G110" s="75"/>
    </row>
    <row r="111" spans="1:7" ht="24.95" customHeight="1" x14ac:dyDescent="0.25">
      <c r="A111" s="78"/>
      <c r="B111" s="83"/>
      <c r="C111" s="83" t="s">
        <v>15</v>
      </c>
      <c r="D111" s="83" t="s">
        <v>315</v>
      </c>
      <c r="E111" s="73"/>
      <c r="F111" s="75"/>
      <c r="G111" s="75"/>
    </row>
    <row r="112" spans="1:7" ht="24.95" customHeight="1" x14ac:dyDescent="0.25">
      <c r="A112" s="78"/>
      <c r="B112" s="68"/>
      <c r="C112" s="68" t="s">
        <v>316</v>
      </c>
      <c r="D112" s="69">
        <v>2</v>
      </c>
      <c r="E112" s="73"/>
      <c r="F112" s="75"/>
      <c r="G112" s="75"/>
    </row>
    <row r="113" spans="1:7" ht="24.95" customHeight="1" x14ac:dyDescent="0.25">
      <c r="A113" s="78"/>
      <c r="B113" s="68"/>
      <c r="C113" s="68" t="s">
        <v>317</v>
      </c>
      <c r="D113" s="69">
        <v>1</v>
      </c>
      <c r="E113" s="73"/>
      <c r="F113" s="75"/>
      <c r="G113" s="75"/>
    </row>
    <row r="114" spans="1:7" ht="24.95" customHeight="1" x14ac:dyDescent="0.25">
      <c r="A114" s="78"/>
      <c r="B114" s="68"/>
      <c r="C114" s="68" t="s">
        <v>318</v>
      </c>
      <c r="D114" s="69">
        <v>1</v>
      </c>
      <c r="E114" s="84"/>
      <c r="F114" s="75"/>
      <c r="G114" s="75"/>
    </row>
    <row r="115" spans="1:7" ht="24.95" customHeight="1" x14ac:dyDescent="0.25">
      <c r="A115" s="78"/>
      <c r="B115" s="68"/>
      <c r="C115" s="68" t="s">
        <v>319</v>
      </c>
      <c r="D115" s="69">
        <v>1</v>
      </c>
      <c r="E115" s="73"/>
      <c r="F115" s="75"/>
      <c r="G115" s="75"/>
    </row>
    <row r="116" spans="1:7" ht="24.95" customHeight="1" x14ac:dyDescent="0.25">
      <c r="A116" s="78"/>
      <c r="B116" s="68"/>
      <c r="C116" s="68" t="s">
        <v>320</v>
      </c>
      <c r="D116" s="85">
        <v>2</v>
      </c>
      <c r="E116" s="73"/>
      <c r="F116" s="75"/>
      <c r="G116" s="75"/>
    </row>
    <row r="117" spans="1:7" ht="24.95" customHeight="1" x14ac:dyDescent="0.25">
      <c r="A117" s="78"/>
      <c r="B117" s="68"/>
      <c r="C117" s="68" t="s">
        <v>321</v>
      </c>
      <c r="D117" s="69">
        <v>1</v>
      </c>
      <c r="E117" s="73"/>
      <c r="F117" s="75"/>
      <c r="G117" s="75"/>
    </row>
    <row r="118" spans="1:7" ht="24.95" customHeight="1" x14ac:dyDescent="0.25">
      <c r="A118" s="78"/>
      <c r="B118" s="68"/>
      <c r="C118" s="68" t="s">
        <v>322</v>
      </c>
      <c r="D118" s="69">
        <v>2</v>
      </c>
      <c r="E118" s="73"/>
      <c r="F118" s="75"/>
      <c r="G118" s="75"/>
    </row>
    <row r="119" spans="1:7" ht="24.95" customHeight="1" x14ac:dyDescent="0.25">
      <c r="A119" s="78"/>
      <c r="B119" s="68"/>
      <c r="C119" s="68" t="s">
        <v>318</v>
      </c>
      <c r="D119" s="69">
        <v>1</v>
      </c>
      <c r="E119" s="73"/>
      <c r="F119" s="75"/>
      <c r="G119" s="75"/>
    </row>
    <row r="120" spans="1:7" ht="24.95" customHeight="1" x14ac:dyDescent="0.25">
      <c r="A120" s="78"/>
      <c r="B120" s="68"/>
      <c r="C120" s="68" t="s">
        <v>319</v>
      </c>
      <c r="D120" s="69">
        <v>1</v>
      </c>
      <c r="E120" s="73"/>
      <c r="F120" s="75"/>
      <c r="G120" s="75"/>
    </row>
    <row r="121" spans="1:7" ht="24.95" customHeight="1" x14ac:dyDescent="0.25">
      <c r="A121" s="78"/>
      <c r="B121" s="68"/>
      <c r="C121" s="68" t="s">
        <v>320</v>
      </c>
      <c r="D121" s="85">
        <v>2</v>
      </c>
      <c r="E121" s="84"/>
      <c r="F121" s="75"/>
      <c r="G121" s="75"/>
    </row>
    <row r="122" spans="1:7" ht="24.95" customHeight="1" x14ac:dyDescent="0.25">
      <c r="A122" s="78"/>
      <c r="B122" s="68"/>
      <c r="C122" s="86"/>
      <c r="D122" s="86">
        <f>SUM(D112:D121)</f>
        <v>14</v>
      </c>
      <c r="E122" s="73"/>
      <c r="F122" s="75"/>
      <c r="G122" s="75"/>
    </row>
    <row r="123" spans="1:7" ht="24.95" customHeight="1" x14ac:dyDescent="0.25">
      <c r="A123" s="78"/>
      <c r="B123" s="105" t="s">
        <v>323</v>
      </c>
      <c r="C123" s="106"/>
      <c r="D123" s="107"/>
      <c r="E123" s="73"/>
      <c r="F123" s="75"/>
      <c r="G123" s="75"/>
    </row>
    <row r="124" spans="1:7" ht="24.95" customHeight="1" x14ac:dyDescent="0.25">
      <c r="A124" s="78"/>
      <c r="B124" s="83"/>
      <c r="C124" s="83" t="s">
        <v>15</v>
      </c>
      <c r="D124" s="83" t="s">
        <v>315</v>
      </c>
      <c r="E124" s="73"/>
      <c r="F124" s="75"/>
      <c r="G124" s="75"/>
    </row>
    <row r="125" spans="1:7" ht="24.95" customHeight="1" x14ac:dyDescent="0.25">
      <c r="A125" s="78"/>
      <c r="B125" s="87"/>
      <c r="C125" s="87" t="s">
        <v>324</v>
      </c>
      <c r="D125" s="88">
        <v>2</v>
      </c>
      <c r="E125" s="73"/>
      <c r="F125" s="75"/>
      <c r="G125" s="75"/>
    </row>
    <row r="126" spans="1:7" ht="24.95" customHeight="1" x14ac:dyDescent="0.25">
      <c r="A126" s="78"/>
      <c r="B126" s="87"/>
      <c r="C126" s="87" t="s">
        <v>325</v>
      </c>
      <c r="D126" s="88">
        <v>3</v>
      </c>
      <c r="E126" s="73"/>
      <c r="F126" s="75"/>
      <c r="G126" s="75"/>
    </row>
    <row r="127" spans="1:7" ht="24.95" customHeight="1" x14ac:dyDescent="0.25">
      <c r="A127" s="78"/>
      <c r="B127" s="87"/>
      <c r="C127" s="87" t="s">
        <v>326</v>
      </c>
      <c r="D127" s="88">
        <v>1</v>
      </c>
      <c r="E127" s="73"/>
      <c r="F127" s="75"/>
      <c r="G127" s="75"/>
    </row>
    <row r="128" spans="1:7" ht="24.95" customHeight="1" x14ac:dyDescent="0.25">
      <c r="A128" s="78"/>
      <c r="B128" s="87"/>
      <c r="C128" s="87" t="s">
        <v>327</v>
      </c>
      <c r="D128" s="88">
        <v>4</v>
      </c>
      <c r="E128" s="84"/>
      <c r="F128" s="75"/>
      <c r="G128" s="75"/>
    </row>
    <row r="129" spans="1:7" ht="24.95" customHeight="1" x14ac:dyDescent="0.25">
      <c r="A129" s="78"/>
      <c r="B129" s="87"/>
      <c r="C129" s="87" t="s">
        <v>328</v>
      </c>
      <c r="D129" s="88">
        <v>3</v>
      </c>
      <c r="E129" s="73"/>
      <c r="F129" s="75"/>
      <c r="G129" s="75"/>
    </row>
    <row r="130" spans="1:7" ht="24.95" customHeight="1" x14ac:dyDescent="0.25">
      <c r="A130" s="78"/>
      <c r="B130" s="68"/>
      <c r="C130" s="68" t="s">
        <v>329</v>
      </c>
      <c r="D130" s="69">
        <v>1</v>
      </c>
      <c r="E130" s="73"/>
      <c r="F130" s="75"/>
      <c r="G130" s="75"/>
    </row>
    <row r="131" spans="1:7" ht="24.95" customHeight="1" x14ac:dyDescent="0.25">
      <c r="A131" s="78"/>
      <c r="B131" s="68"/>
      <c r="C131" s="68" t="s">
        <v>330</v>
      </c>
      <c r="D131" s="69">
        <v>1</v>
      </c>
      <c r="E131" s="73"/>
      <c r="F131" s="75"/>
      <c r="G131" s="75"/>
    </row>
    <row r="132" spans="1:7" ht="24.95" customHeight="1" x14ac:dyDescent="0.25">
      <c r="A132" s="78"/>
      <c r="B132" s="68"/>
      <c r="C132" s="68" t="s">
        <v>331</v>
      </c>
      <c r="D132" s="69">
        <v>2</v>
      </c>
      <c r="E132" s="73"/>
      <c r="F132" s="75"/>
      <c r="G132" s="75"/>
    </row>
    <row r="133" spans="1:7" ht="24.95" customHeight="1" x14ac:dyDescent="0.25">
      <c r="A133" s="78"/>
      <c r="B133" s="68"/>
      <c r="C133" s="68" t="s">
        <v>332</v>
      </c>
      <c r="D133" s="69">
        <v>2</v>
      </c>
      <c r="E133" s="73"/>
      <c r="F133" s="75"/>
      <c r="G133" s="75"/>
    </row>
    <row r="134" spans="1:7" ht="24.95" customHeight="1" x14ac:dyDescent="0.25">
      <c r="A134" s="78"/>
      <c r="B134" s="68"/>
      <c r="C134" s="68" t="s">
        <v>333</v>
      </c>
      <c r="D134" s="69">
        <v>1</v>
      </c>
      <c r="E134" s="73"/>
      <c r="F134" s="75"/>
      <c r="G134" s="75"/>
    </row>
    <row r="135" spans="1:7" ht="24.95" customHeight="1" x14ac:dyDescent="0.25">
      <c r="A135" s="78"/>
      <c r="B135" s="89"/>
      <c r="C135" s="89" t="s">
        <v>334</v>
      </c>
      <c r="D135" s="69">
        <v>1</v>
      </c>
      <c r="E135" s="90"/>
      <c r="F135" s="75"/>
      <c r="G135" s="75"/>
    </row>
    <row r="136" spans="1:7" ht="24.95" customHeight="1" x14ac:dyDescent="0.25">
      <c r="A136" s="78"/>
      <c r="B136" s="68"/>
      <c r="C136" s="68" t="s">
        <v>335</v>
      </c>
      <c r="D136" s="69">
        <v>1</v>
      </c>
      <c r="E136" s="73"/>
      <c r="F136" s="75"/>
      <c r="G136" s="75"/>
    </row>
    <row r="137" spans="1:7" ht="24.95" customHeight="1" x14ac:dyDescent="0.25">
      <c r="A137" s="78"/>
      <c r="B137" s="91"/>
      <c r="C137" s="91">
        <f>SUM(C125:C136)</f>
        <v>0</v>
      </c>
      <c r="D137" s="91">
        <f>SUM(D125:D136)</f>
        <v>22</v>
      </c>
      <c r="E137" s="73"/>
      <c r="F137" s="75"/>
      <c r="G137" s="75"/>
    </row>
    <row r="138" spans="1:7" ht="24.95" customHeight="1" x14ac:dyDescent="0.25">
      <c r="A138" s="78"/>
      <c r="B138" s="108" t="s">
        <v>336</v>
      </c>
      <c r="C138" s="109"/>
      <c r="D138" s="92"/>
      <c r="E138" s="73"/>
      <c r="F138" s="75"/>
      <c r="G138" s="75"/>
    </row>
    <row r="139" spans="1:7" ht="24.95" customHeight="1" x14ac:dyDescent="0.25">
      <c r="A139" s="78"/>
      <c r="B139" s="93"/>
      <c r="C139" s="94" t="s">
        <v>337</v>
      </c>
      <c r="D139" s="93">
        <v>2</v>
      </c>
      <c r="E139" s="73"/>
      <c r="F139" s="75"/>
      <c r="G139" s="75"/>
    </row>
    <row r="140" spans="1:7" ht="24.95" customHeight="1" x14ac:dyDescent="0.25">
      <c r="A140" s="78"/>
      <c r="B140" s="93"/>
      <c r="C140" s="94" t="s">
        <v>338</v>
      </c>
      <c r="D140" s="93">
        <v>2</v>
      </c>
      <c r="E140" s="73"/>
      <c r="F140" s="75"/>
      <c r="G140" s="75"/>
    </row>
    <row r="141" spans="1:7" ht="24.95" customHeight="1" x14ac:dyDescent="0.25">
      <c r="A141" s="78"/>
      <c r="B141" s="93"/>
      <c r="C141" s="94" t="s">
        <v>339</v>
      </c>
      <c r="D141" s="93">
        <v>2</v>
      </c>
      <c r="E141" s="73"/>
      <c r="F141" s="75"/>
      <c r="G141" s="75"/>
    </row>
    <row r="142" spans="1:7" ht="24.95" customHeight="1" x14ac:dyDescent="0.25">
      <c r="A142" s="78"/>
      <c r="B142" s="93"/>
      <c r="C142" s="94" t="s">
        <v>326</v>
      </c>
      <c r="D142" s="93">
        <v>1</v>
      </c>
      <c r="E142" s="73"/>
      <c r="F142" s="75"/>
      <c r="G142" s="75"/>
    </row>
    <row r="143" spans="1:7" ht="24.95" customHeight="1" x14ac:dyDescent="0.25">
      <c r="A143" s="78"/>
      <c r="B143" s="95"/>
      <c r="C143" s="96" t="s">
        <v>340</v>
      </c>
      <c r="D143" s="95">
        <v>2</v>
      </c>
      <c r="E143" s="73"/>
      <c r="F143" s="75"/>
      <c r="G143" s="75"/>
    </row>
    <row r="144" spans="1:7" ht="24.95" customHeight="1" x14ac:dyDescent="0.25">
      <c r="A144" s="78"/>
      <c r="B144" s="95"/>
      <c r="C144" s="96" t="s">
        <v>341</v>
      </c>
      <c r="D144" s="95">
        <v>2</v>
      </c>
      <c r="E144" s="73"/>
      <c r="F144" s="75"/>
      <c r="G144" s="75"/>
    </row>
    <row r="145" spans="1:7" ht="24.95" customHeight="1" x14ac:dyDescent="0.25">
      <c r="A145" s="78"/>
      <c r="B145" s="95"/>
      <c r="C145" s="96" t="s">
        <v>342</v>
      </c>
      <c r="D145" s="95">
        <v>1</v>
      </c>
      <c r="E145" s="73"/>
      <c r="F145" s="75"/>
      <c r="G145" s="75"/>
    </row>
    <row r="146" spans="1:7" ht="24.95" customHeight="1" x14ac:dyDescent="0.25">
      <c r="A146" s="78"/>
      <c r="B146" s="95"/>
      <c r="C146" s="96" t="s">
        <v>343</v>
      </c>
      <c r="D146" s="95">
        <v>1</v>
      </c>
      <c r="E146" s="73"/>
      <c r="F146" s="75"/>
      <c r="G146" s="75"/>
    </row>
    <row r="147" spans="1:7" ht="24.95" customHeight="1" x14ac:dyDescent="0.25">
      <c r="A147" s="78"/>
      <c r="B147" s="95"/>
      <c r="C147" s="96" t="s">
        <v>344</v>
      </c>
      <c r="D147" s="95">
        <v>1</v>
      </c>
      <c r="E147" s="73"/>
      <c r="F147" s="75"/>
      <c r="G147" s="75"/>
    </row>
    <row r="148" spans="1:7" ht="24.95" customHeight="1" x14ac:dyDescent="0.25">
      <c r="A148" s="78"/>
      <c r="B148" s="95"/>
      <c r="C148" s="96" t="s">
        <v>345</v>
      </c>
      <c r="D148" s="95">
        <v>1</v>
      </c>
      <c r="E148" s="73"/>
      <c r="F148" s="75"/>
      <c r="G148" s="75"/>
    </row>
    <row r="149" spans="1:7" ht="24.95" customHeight="1" x14ac:dyDescent="0.25">
      <c r="A149" s="78"/>
      <c r="B149" s="95"/>
      <c r="C149" s="96" t="s">
        <v>346</v>
      </c>
      <c r="D149" s="95">
        <v>1</v>
      </c>
      <c r="E149" s="73"/>
      <c r="F149" s="75"/>
      <c r="G149" s="75"/>
    </row>
    <row r="150" spans="1:7" ht="24.95" customHeight="1" x14ac:dyDescent="0.25">
      <c r="A150" s="78"/>
      <c r="B150" s="95"/>
      <c r="C150" s="96" t="s">
        <v>347</v>
      </c>
      <c r="D150" s="95">
        <v>1</v>
      </c>
      <c r="E150" s="73"/>
      <c r="F150" s="75"/>
      <c r="G150" s="75"/>
    </row>
    <row r="151" spans="1:7" ht="24.95" customHeight="1" x14ac:dyDescent="0.25">
      <c r="A151" s="78"/>
      <c r="B151" s="95"/>
      <c r="C151" s="96" t="s">
        <v>348</v>
      </c>
      <c r="D151" s="95">
        <v>1</v>
      </c>
      <c r="E151" s="73"/>
      <c r="F151" s="75"/>
      <c r="G151" s="75"/>
    </row>
    <row r="152" spans="1:7" ht="24.95" customHeight="1" x14ac:dyDescent="0.25">
      <c r="A152" s="78"/>
      <c r="B152" s="95"/>
      <c r="C152" s="96" t="s">
        <v>349</v>
      </c>
      <c r="D152" s="95">
        <v>1</v>
      </c>
      <c r="E152" s="73"/>
      <c r="F152" s="75"/>
      <c r="G152" s="75"/>
    </row>
    <row r="153" spans="1:7" ht="24.95" customHeight="1" x14ac:dyDescent="0.25">
      <c r="A153" s="78"/>
      <c r="B153" s="95"/>
      <c r="C153" s="96" t="s">
        <v>350</v>
      </c>
      <c r="D153" s="95">
        <v>1</v>
      </c>
      <c r="E153" s="73"/>
      <c r="F153" s="75"/>
      <c r="G153" s="75"/>
    </row>
    <row r="154" spans="1:7" ht="24.95" customHeight="1" x14ac:dyDescent="0.25">
      <c r="A154" s="78"/>
      <c r="B154" s="95"/>
      <c r="C154" s="96" t="s">
        <v>351</v>
      </c>
      <c r="D154" s="95">
        <v>1</v>
      </c>
      <c r="E154" s="73"/>
      <c r="F154" s="75"/>
      <c r="G154" s="75"/>
    </row>
    <row r="155" spans="1:7" ht="24.95" customHeight="1" x14ac:dyDescent="0.25">
      <c r="A155" s="78"/>
      <c r="B155" s="95"/>
      <c r="C155" s="96" t="s">
        <v>352</v>
      </c>
      <c r="D155" s="95">
        <v>1</v>
      </c>
      <c r="E155" s="73"/>
      <c r="F155" s="75"/>
      <c r="G155" s="75"/>
    </row>
    <row r="156" spans="1:7" ht="24.95" customHeight="1" x14ac:dyDescent="0.25">
      <c r="A156" s="78"/>
      <c r="B156" s="95"/>
      <c r="C156" s="96" t="s">
        <v>353</v>
      </c>
      <c r="D156" s="95">
        <v>2</v>
      </c>
      <c r="E156" s="73"/>
      <c r="F156" s="75"/>
      <c r="G156" s="75"/>
    </row>
    <row r="157" spans="1:7" ht="24.95" customHeight="1" x14ac:dyDescent="0.25">
      <c r="A157" s="78"/>
      <c r="B157" s="97"/>
      <c r="C157" s="96"/>
      <c r="D157" s="97">
        <f>SUM(D139:D156)</f>
        <v>24</v>
      </c>
      <c r="E157" s="73"/>
      <c r="F157" s="75"/>
      <c r="G157" s="75"/>
    </row>
    <row r="158" spans="1:7" ht="24.95" customHeight="1" x14ac:dyDescent="0.25">
      <c r="A158" s="78"/>
      <c r="B158" s="98"/>
      <c r="C158" s="99"/>
      <c r="D158" s="98"/>
      <c r="E158" s="73"/>
      <c r="F158" s="75"/>
      <c r="G158" s="75"/>
    </row>
    <row r="159" spans="1:7" ht="24.95" customHeight="1" x14ac:dyDescent="0.25">
      <c r="A159" s="78"/>
      <c r="B159" s="97"/>
      <c r="C159" s="96" t="s">
        <v>354</v>
      </c>
      <c r="D159" s="95">
        <v>1</v>
      </c>
      <c r="E159" s="73"/>
      <c r="F159" s="75"/>
      <c r="G159" s="75"/>
    </row>
    <row r="160" spans="1:7" ht="24.95" customHeight="1" x14ac:dyDescent="0.25">
      <c r="A160" s="78"/>
      <c r="B160" s="97"/>
      <c r="C160" s="96" t="s">
        <v>355</v>
      </c>
      <c r="D160" s="95">
        <v>3</v>
      </c>
      <c r="E160" s="73"/>
      <c r="F160" s="75"/>
      <c r="G160" s="75"/>
    </row>
    <row r="161" spans="1:7" ht="24.95" customHeight="1" x14ac:dyDescent="0.25">
      <c r="A161" s="79"/>
      <c r="B161" s="100"/>
      <c r="C161" s="101" t="s">
        <v>356</v>
      </c>
      <c r="D161" s="102">
        <v>1</v>
      </c>
      <c r="E161" s="73"/>
      <c r="F161" s="75"/>
      <c r="G161" s="75"/>
    </row>
    <row r="162" spans="1:7" ht="24.95" customHeight="1" x14ac:dyDescent="0.25">
      <c r="A162" s="79"/>
      <c r="B162" s="100"/>
      <c r="C162" s="101" t="s">
        <v>357</v>
      </c>
      <c r="D162" s="102">
        <v>1</v>
      </c>
      <c r="E162" s="73"/>
      <c r="F162" s="75"/>
      <c r="G162" s="75"/>
    </row>
    <row r="163" spans="1:7" ht="24.95" customHeight="1" x14ac:dyDescent="0.25">
      <c r="A163" s="79"/>
      <c r="B163" s="100"/>
      <c r="C163" s="101" t="s">
        <v>358</v>
      </c>
      <c r="D163" s="102">
        <v>1</v>
      </c>
      <c r="E163" s="73"/>
      <c r="F163" s="75"/>
      <c r="G163" s="75"/>
    </row>
    <row r="164" spans="1:7" ht="24.95" customHeight="1" x14ac:dyDescent="0.25">
      <c r="A164" s="79"/>
      <c r="B164" s="100"/>
      <c r="C164" s="101" t="s">
        <v>359</v>
      </c>
      <c r="D164" s="102">
        <v>1</v>
      </c>
      <c r="E164" s="73"/>
      <c r="F164" s="75"/>
      <c r="G164" s="75"/>
    </row>
    <row r="165" spans="1:7" ht="24.95" customHeight="1" x14ac:dyDescent="0.2">
      <c r="A165" s="103"/>
      <c r="B165" s="104"/>
      <c r="C165" s="53"/>
      <c r="D165" s="33"/>
      <c r="E165" s="33"/>
    </row>
    <row r="166" spans="1:7" ht="24.95" customHeight="1" x14ac:dyDescent="0.2">
      <c r="A166" s="103"/>
      <c r="B166" s="104"/>
      <c r="C166" s="53"/>
      <c r="D166" s="33"/>
      <c r="E166" s="33"/>
    </row>
    <row r="167" spans="1:7" ht="24.95" customHeight="1" x14ac:dyDescent="0.2">
      <c r="A167" s="103"/>
      <c r="B167" s="104"/>
      <c r="C167" s="53"/>
      <c r="D167" s="33"/>
      <c r="E167" s="33"/>
    </row>
    <row r="168" spans="1:7" ht="24.95" customHeight="1" thickBot="1" x14ac:dyDescent="0.3">
      <c r="A168" s="49" t="s">
        <v>21</v>
      </c>
      <c r="B168" s="50"/>
      <c r="C168" s="50"/>
      <c r="D168" s="7"/>
      <c r="E168" s="38"/>
    </row>
    <row r="169" spans="1:7" ht="24.95" customHeight="1" x14ac:dyDescent="0.25">
      <c r="A169" s="49"/>
      <c r="B169" s="49"/>
      <c r="C169" s="49"/>
      <c r="D169" s="7"/>
      <c r="E169" s="38"/>
    </row>
    <row r="170" spans="1:7" ht="24.95" customHeight="1" x14ac:dyDescent="0.25">
      <c r="A170" s="49"/>
      <c r="B170" s="49"/>
      <c r="C170" s="49"/>
      <c r="D170" s="7"/>
      <c r="E170" s="38"/>
    </row>
    <row r="171" spans="1:7" ht="24.95" customHeight="1" x14ac:dyDescent="0.25">
      <c r="A171" s="49"/>
      <c r="B171" s="49"/>
      <c r="C171" s="49"/>
      <c r="D171" s="28"/>
      <c r="E171" s="49"/>
    </row>
    <row r="172" spans="1:7" ht="24.95" customHeight="1" thickBot="1" x14ac:dyDescent="0.3">
      <c r="A172" s="49" t="s">
        <v>22</v>
      </c>
      <c r="B172" s="50"/>
      <c r="C172" s="50"/>
      <c r="D172" s="7"/>
      <c r="E172" s="38"/>
      <c r="F172" s="38"/>
    </row>
    <row r="173" spans="1:7" ht="24.95" customHeight="1" x14ac:dyDescent="0.25">
      <c r="A173" s="49"/>
      <c r="B173" s="49"/>
      <c r="C173" s="49"/>
      <c r="D173" s="28"/>
      <c r="E173" s="38"/>
      <c r="F173" s="38"/>
    </row>
    <row r="174" spans="1:7" ht="24.95" customHeight="1" x14ac:dyDescent="0.25">
      <c r="A174"/>
      <c r="B174"/>
      <c r="C174"/>
      <c r="D174" s="7"/>
      <c r="E174" s="38"/>
      <c r="F174" s="38"/>
    </row>
    <row r="175" spans="1:7" ht="24.95" customHeight="1" x14ac:dyDescent="0.25">
      <c r="A175"/>
      <c r="B175"/>
      <c r="C175"/>
      <c r="D175" s="7"/>
      <c r="E175" s="38"/>
      <c r="F175" s="38"/>
    </row>
    <row r="176" spans="1:7" ht="24.95" customHeight="1" thickBot="1" x14ac:dyDescent="0.3">
      <c r="A176" s="49" t="s">
        <v>23</v>
      </c>
      <c r="B176" s="50"/>
      <c r="C176" s="50"/>
      <c r="D176" s="7"/>
      <c r="E176" s="38"/>
      <c r="F176" s="38"/>
    </row>
    <row r="177" spans="1:6" ht="24.95" customHeight="1" x14ac:dyDescent="0.25">
      <c r="A177" s="49"/>
      <c r="B177" s="49"/>
      <c r="C177" s="49"/>
      <c r="D177" s="7"/>
      <c r="E177" s="38"/>
      <c r="F177" s="38"/>
    </row>
    <row r="178" spans="1:6" ht="24.95" customHeight="1" x14ac:dyDescent="0.25">
      <c r="A178" s="49"/>
      <c r="B178" s="49"/>
      <c r="C178" s="49"/>
      <c r="D178" s="7"/>
      <c r="E178" s="38"/>
      <c r="F178" s="38"/>
    </row>
    <row r="179" spans="1:6" ht="24.95" customHeight="1" x14ac:dyDescent="0.2">
      <c r="A179" s="52"/>
      <c r="B179" s="52"/>
      <c r="C179" s="53"/>
      <c r="D179" s="7"/>
      <c r="E179" s="7"/>
    </row>
    <row r="180" spans="1:6" ht="24.95" customHeight="1" thickBot="1" x14ac:dyDescent="0.3">
      <c r="A180" s="49" t="s">
        <v>24</v>
      </c>
      <c r="B180" s="50"/>
      <c r="C180" s="50"/>
      <c r="D180" s="7"/>
      <c r="E180" s="7"/>
    </row>
    <row r="181" spans="1:6" ht="24.95" customHeight="1" x14ac:dyDescent="0.2">
      <c r="A181" s="54"/>
      <c r="B181" s="52"/>
      <c r="C181" s="53"/>
      <c r="D181" s="7"/>
      <c r="E181" s="7"/>
    </row>
    <row r="182" spans="1:6" ht="24.95" customHeight="1" x14ac:dyDescent="0.2">
      <c r="D182" s="7"/>
      <c r="E182" s="7"/>
    </row>
    <row r="183" spans="1:6" ht="24.95" customHeight="1" x14ac:dyDescent="0.2">
      <c r="D183" s="7"/>
      <c r="E183" s="7"/>
    </row>
    <row r="184" spans="1:6" ht="24.95" customHeight="1" thickBot="1" x14ac:dyDescent="0.25">
      <c r="A184" s="7" t="s">
        <v>360</v>
      </c>
      <c r="B184" s="64"/>
      <c r="C184" s="64"/>
      <c r="D184" s="7"/>
      <c r="E184" s="7"/>
    </row>
  </sheetData>
  <autoFilter ref="A20:E145" xr:uid="{FA7FF6F2-FA17-41F0-9350-F213986A725E}"/>
  <mergeCells count="7">
    <mergeCell ref="B123:D123"/>
    <mergeCell ref="B138:C138"/>
    <mergeCell ref="A2:G2"/>
    <mergeCell ref="A3:G3"/>
    <mergeCell ref="A4:G4"/>
    <mergeCell ref="E16:G16"/>
    <mergeCell ref="B110:D110"/>
  </mergeCells>
  <pageMargins left="0.70866141732283472" right="0.11811023622047245" top="0.74803149606299213" bottom="0.7480314960629921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4114-F5B0-44FF-8357-D995A5F55C2C}">
  <dimension ref="A1:P55"/>
  <sheetViews>
    <sheetView view="pageBreakPreview" topLeftCell="A6" zoomScale="60" zoomScaleNormal="100" workbookViewId="0">
      <selection activeCell="F45" sqref="F45"/>
    </sheetView>
  </sheetViews>
  <sheetFormatPr baseColWidth="10" defaultColWidth="8.42578125" defaultRowHeight="20.100000000000001" customHeight="1" x14ac:dyDescent="0.2"/>
  <cols>
    <col min="1" max="1" width="26.28515625" style="7" bestFit="1" customWidth="1"/>
    <col min="2" max="2" width="19.28515625" style="7" bestFit="1" customWidth="1"/>
    <col min="3" max="3" width="80" style="7" customWidth="1"/>
    <col min="4" max="4" width="18" style="45" customWidth="1"/>
    <col min="5" max="5" width="14.42578125" style="45" customWidth="1"/>
    <col min="6" max="6" width="15.85546875" style="7" customWidth="1"/>
    <col min="7" max="7" width="18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10" t="s">
        <v>0</v>
      </c>
      <c r="B2" s="110"/>
      <c r="C2" s="110"/>
      <c r="D2" s="110"/>
      <c r="E2" s="110"/>
      <c r="F2" s="110"/>
      <c r="G2" s="110"/>
      <c r="H2" s="2"/>
      <c r="I2" s="2"/>
      <c r="J2" s="2"/>
      <c r="K2" s="2"/>
      <c r="L2" s="3"/>
      <c r="M2" s="4"/>
    </row>
    <row r="3" spans="1:16" customFormat="1" ht="23.25" x14ac:dyDescent="0.35">
      <c r="A3" s="110" t="s">
        <v>1</v>
      </c>
      <c r="B3" s="110"/>
      <c r="C3" s="110"/>
      <c r="D3" s="110"/>
      <c r="E3" s="110"/>
      <c r="F3" s="110"/>
      <c r="G3" s="110"/>
      <c r="H3" s="5"/>
      <c r="I3" s="5"/>
      <c r="J3" s="5"/>
      <c r="K3" s="5"/>
      <c r="L3" s="5"/>
      <c r="M3" s="5"/>
    </row>
    <row r="4" spans="1:16" customFormat="1" ht="23.25" x14ac:dyDescent="0.35">
      <c r="A4" s="111" t="s">
        <v>2</v>
      </c>
      <c r="B4" s="111"/>
      <c r="C4" s="111"/>
      <c r="D4" s="111"/>
      <c r="E4" s="111"/>
      <c r="F4" s="111"/>
      <c r="G4" s="111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44929.702115740743</v>
      </c>
      <c r="D7" s="8" t="s">
        <v>4</v>
      </c>
      <c r="E7" s="10" t="s">
        <v>26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25</v>
      </c>
      <c r="D9" s="16" t="s">
        <v>32</v>
      </c>
      <c r="E9" s="59">
        <v>990050368001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39.75" customHeight="1" thickBot="1" x14ac:dyDescent="0.25">
      <c r="A11" s="8" t="s">
        <v>6</v>
      </c>
      <c r="B11" s="8"/>
      <c r="C11" s="19" t="s">
        <v>31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x14ac:dyDescent="0.2">
      <c r="A13" s="8" t="s">
        <v>9</v>
      </c>
      <c r="B13" s="8"/>
      <c r="C13" s="24">
        <v>44791</v>
      </c>
      <c r="D13" s="16" t="s">
        <v>10</v>
      </c>
      <c r="E13" s="25" t="s">
        <v>29</v>
      </c>
      <c r="F13" s="26"/>
      <c r="G13" s="27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27</v>
      </c>
      <c r="D15" s="31"/>
      <c r="E15" s="21"/>
      <c r="F15" s="21"/>
      <c r="G15" s="22"/>
      <c r="H15" s="22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38.25" customHeight="1" thickBot="1" x14ac:dyDescent="0.25">
      <c r="A17" s="8" t="s">
        <v>12</v>
      </c>
      <c r="B17" s="8"/>
      <c r="C17" s="19"/>
      <c r="D17" s="16" t="s">
        <v>28</v>
      </c>
      <c r="E17" s="32"/>
      <c r="F17" s="21"/>
      <c r="G17" s="22"/>
      <c r="H17" s="22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0.100000000000001" customHeight="1" x14ac:dyDescent="0.2">
      <c r="A19" s="8" t="s">
        <v>30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30" customHeight="1" x14ac:dyDescent="0.2">
      <c r="A21" s="39" t="s">
        <v>13</v>
      </c>
      <c r="B21" s="39" t="s">
        <v>14</v>
      </c>
      <c r="C21" s="39" t="s">
        <v>15</v>
      </c>
      <c r="D21" s="39" t="s">
        <v>16</v>
      </c>
      <c r="E21" s="39" t="s">
        <v>17</v>
      </c>
      <c r="F21" s="40" t="s">
        <v>18</v>
      </c>
      <c r="G21" s="40" t="s">
        <v>19</v>
      </c>
      <c r="O21" s="33"/>
      <c r="P21" s="33"/>
    </row>
    <row r="22" spans="1:16" ht="15" x14ac:dyDescent="0.2">
      <c r="A22" s="57">
        <v>185765</v>
      </c>
      <c r="B22" s="57">
        <v>210127379</v>
      </c>
      <c r="C22" s="56" t="s">
        <v>37</v>
      </c>
      <c r="D22" s="41">
        <v>4</v>
      </c>
      <c r="E22" s="42"/>
      <c r="F22" s="43">
        <v>12</v>
      </c>
      <c r="G22" s="44">
        <f t="shared" ref="G22:G31" si="0">+D22*F22</f>
        <v>48</v>
      </c>
    </row>
    <row r="23" spans="1:16" ht="15" x14ac:dyDescent="0.2">
      <c r="A23" s="57" t="s">
        <v>38</v>
      </c>
      <c r="B23" s="57" t="s">
        <v>39</v>
      </c>
      <c r="C23" s="56" t="s">
        <v>40</v>
      </c>
      <c r="D23" s="41">
        <v>4</v>
      </c>
      <c r="E23" s="42"/>
      <c r="F23" s="43">
        <v>12</v>
      </c>
      <c r="G23" s="44">
        <f t="shared" si="0"/>
        <v>48</v>
      </c>
    </row>
    <row r="24" spans="1:16" ht="15" x14ac:dyDescent="0.2">
      <c r="A24" s="57" t="s">
        <v>41</v>
      </c>
      <c r="B24" s="57" t="s">
        <v>42</v>
      </c>
      <c r="C24" s="56" t="s">
        <v>43</v>
      </c>
      <c r="D24" s="41">
        <v>4</v>
      </c>
      <c r="E24" s="42"/>
      <c r="F24" s="43">
        <v>12</v>
      </c>
      <c r="G24" s="44">
        <f t="shared" si="0"/>
        <v>48</v>
      </c>
    </row>
    <row r="25" spans="1:16" ht="15" x14ac:dyDescent="0.2">
      <c r="A25" s="57">
        <v>185768</v>
      </c>
      <c r="B25" s="57">
        <v>210127382</v>
      </c>
      <c r="C25" s="56" t="s">
        <v>44</v>
      </c>
      <c r="D25" s="41">
        <v>4</v>
      </c>
      <c r="E25" s="42"/>
      <c r="F25" s="43">
        <v>12</v>
      </c>
      <c r="G25" s="44">
        <f t="shared" si="0"/>
        <v>48</v>
      </c>
    </row>
    <row r="26" spans="1:16" ht="15" x14ac:dyDescent="0.2">
      <c r="A26" s="57">
        <v>185769</v>
      </c>
      <c r="B26" s="57" t="s">
        <v>45</v>
      </c>
      <c r="C26" s="56" t="s">
        <v>46</v>
      </c>
      <c r="D26" s="41">
        <v>4</v>
      </c>
      <c r="E26" s="42"/>
      <c r="F26" s="43">
        <v>12</v>
      </c>
      <c r="G26" s="44">
        <f t="shared" si="0"/>
        <v>48</v>
      </c>
    </row>
    <row r="27" spans="1:16" ht="15" x14ac:dyDescent="0.2">
      <c r="A27" s="57">
        <v>185770</v>
      </c>
      <c r="B27" s="57">
        <v>201124684</v>
      </c>
      <c r="C27" s="56" t="s">
        <v>47</v>
      </c>
      <c r="D27" s="41">
        <v>4</v>
      </c>
      <c r="E27" s="42"/>
      <c r="F27" s="43">
        <v>12</v>
      </c>
      <c r="G27" s="44">
        <f t="shared" si="0"/>
        <v>48</v>
      </c>
    </row>
    <row r="28" spans="1:16" ht="15" x14ac:dyDescent="0.2">
      <c r="A28" s="57" t="s">
        <v>48</v>
      </c>
      <c r="B28" s="57">
        <v>210936271</v>
      </c>
      <c r="C28" s="56" t="s">
        <v>49</v>
      </c>
      <c r="D28" s="41">
        <v>1</v>
      </c>
      <c r="E28" s="42"/>
      <c r="F28" s="43">
        <v>40</v>
      </c>
      <c r="G28" s="44">
        <f t="shared" si="0"/>
        <v>40</v>
      </c>
    </row>
    <row r="29" spans="1:16" ht="15" x14ac:dyDescent="0.2">
      <c r="A29" s="57" t="s">
        <v>50</v>
      </c>
      <c r="B29" s="58" t="s">
        <v>51</v>
      </c>
      <c r="C29" s="42" t="s">
        <v>52</v>
      </c>
      <c r="D29" s="41">
        <v>1</v>
      </c>
      <c r="E29" s="42"/>
      <c r="F29" s="43">
        <v>40</v>
      </c>
      <c r="G29" s="44">
        <f t="shared" si="0"/>
        <v>40</v>
      </c>
    </row>
    <row r="30" spans="1:16" ht="15" x14ac:dyDescent="0.2">
      <c r="A30" s="57" t="s">
        <v>53</v>
      </c>
      <c r="B30" s="58" t="s">
        <v>54</v>
      </c>
      <c r="C30" s="42" t="s">
        <v>55</v>
      </c>
      <c r="D30" s="41">
        <v>1</v>
      </c>
      <c r="E30" s="42"/>
      <c r="F30" s="43">
        <v>40</v>
      </c>
      <c r="G30" s="44">
        <f t="shared" si="0"/>
        <v>40</v>
      </c>
    </row>
    <row r="31" spans="1:16" ht="15" x14ac:dyDescent="0.2">
      <c r="A31" s="57" t="s">
        <v>56</v>
      </c>
      <c r="B31" s="57">
        <v>210936962</v>
      </c>
      <c r="C31" s="42" t="s">
        <v>57</v>
      </c>
      <c r="D31" s="41">
        <v>1</v>
      </c>
      <c r="E31" s="42"/>
      <c r="F31" s="43">
        <v>40</v>
      </c>
      <c r="G31" s="44">
        <f t="shared" si="0"/>
        <v>40</v>
      </c>
    </row>
    <row r="32" spans="1:16" ht="18" x14ac:dyDescent="0.25">
      <c r="A32" s="62"/>
      <c r="B32" s="62"/>
      <c r="C32" s="63"/>
      <c r="D32" s="38"/>
      <c r="E32" s="7"/>
      <c r="F32" s="66" t="s">
        <v>20</v>
      </c>
      <c r="G32" s="61">
        <f>SUM(G22:G31)</f>
        <v>448</v>
      </c>
    </row>
    <row r="33" spans="1:8" ht="18" x14ac:dyDescent="0.25">
      <c r="A33" s="62"/>
      <c r="B33" s="62"/>
      <c r="C33" s="63"/>
      <c r="D33" s="38"/>
      <c r="E33" s="7"/>
      <c r="F33" s="60" t="s">
        <v>34</v>
      </c>
      <c r="G33" s="61">
        <f>+G32*0.12</f>
        <v>53.76</v>
      </c>
    </row>
    <row r="34" spans="1:8" ht="18" x14ac:dyDescent="0.25">
      <c r="A34" s="62"/>
      <c r="B34" s="62"/>
      <c r="C34" s="63"/>
      <c r="D34" s="38"/>
      <c r="E34" s="7"/>
      <c r="F34" s="60" t="s">
        <v>35</v>
      </c>
      <c r="G34" s="61">
        <f>+G32+G33</f>
        <v>501.76</v>
      </c>
    </row>
    <row r="35" spans="1:8" ht="20.100000000000001" customHeight="1" x14ac:dyDescent="0.25">
      <c r="E35" s="7"/>
      <c r="F35" s="46"/>
      <c r="G35" s="47"/>
    </row>
    <row r="36" spans="1:8" ht="20.100000000000001" customHeight="1" x14ac:dyDescent="0.25">
      <c r="A36" s="57"/>
      <c r="B36" s="57"/>
      <c r="C36" s="55" t="s">
        <v>58</v>
      </c>
      <c r="E36" s="7"/>
      <c r="F36" s="46"/>
      <c r="G36" s="47"/>
    </row>
    <row r="37" spans="1:8" ht="20.100000000000001" customHeight="1" x14ac:dyDescent="0.25">
      <c r="A37" s="57"/>
      <c r="B37" s="65">
        <v>1</v>
      </c>
      <c r="C37" s="42" t="s">
        <v>59</v>
      </c>
      <c r="E37" s="7"/>
      <c r="F37" s="46"/>
      <c r="G37" s="47"/>
    </row>
    <row r="38" spans="1:8" ht="20.100000000000001" customHeight="1" x14ac:dyDescent="0.25">
      <c r="A38" s="56"/>
      <c r="B38" s="41">
        <v>1</v>
      </c>
      <c r="C38" s="42" t="s">
        <v>60</v>
      </c>
      <c r="E38" s="7"/>
      <c r="F38" s="46"/>
      <c r="G38" s="47"/>
    </row>
    <row r="39" spans="1:8" ht="20.100000000000001" customHeight="1" x14ac:dyDescent="0.25">
      <c r="A39" s="56"/>
      <c r="B39" s="41">
        <v>1</v>
      </c>
      <c r="C39" s="42" t="s">
        <v>61</v>
      </c>
      <c r="E39" s="7"/>
      <c r="F39" s="46"/>
      <c r="G39" s="47"/>
    </row>
    <row r="40" spans="1:8" ht="20.100000000000001" customHeight="1" x14ac:dyDescent="0.25">
      <c r="B40" s="48"/>
      <c r="C40" s="46"/>
      <c r="E40" s="7"/>
      <c r="F40" s="46"/>
      <c r="G40" s="47"/>
    </row>
    <row r="42" spans="1:8" s="49" customFormat="1" ht="16.5" thickBot="1" x14ac:dyDescent="0.3">
      <c r="A42" s="49" t="s">
        <v>21</v>
      </c>
      <c r="C42" s="50"/>
    </row>
    <row r="43" spans="1:8" s="49" customFormat="1" ht="15.75" x14ac:dyDescent="0.25">
      <c r="H43" s="51"/>
    </row>
    <row r="44" spans="1:8" s="49" customFormat="1" ht="15.75" x14ac:dyDescent="0.25">
      <c r="H44" s="51"/>
    </row>
    <row r="45" spans="1:8" s="49" customFormat="1" ht="15.75" x14ac:dyDescent="0.25">
      <c r="H45" s="51"/>
    </row>
    <row r="46" spans="1:8" s="49" customFormat="1" ht="16.5" thickBot="1" x14ac:dyDescent="0.3">
      <c r="A46" s="49" t="s">
        <v>22</v>
      </c>
      <c r="C46" s="50"/>
      <c r="H46" s="51"/>
    </row>
    <row r="47" spans="1:8" s="49" customFormat="1" ht="15.75" x14ac:dyDescent="0.25">
      <c r="H47" s="51"/>
    </row>
    <row r="48" spans="1:8" customFormat="1" ht="15" x14ac:dyDescent="0.25"/>
    <row r="49" spans="1:8" customFormat="1" ht="15" x14ac:dyDescent="0.25"/>
    <row r="50" spans="1:8" s="49" customFormat="1" ht="16.5" thickBot="1" x14ac:dyDescent="0.3">
      <c r="A50" s="49" t="s">
        <v>23</v>
      </c>
      <c r="C50" s="50"/>
      <c r="H50" s="51"/>
    </row>
    <row r="51" spans="1:8" s="49" customFormat="1" ht="15.75" x14ac:dyDescent="0.25">
      <c r="H51" s="51"/>
    </row>
    <row r="52" spans="1:8" s="54" customFormat="1" ht="20.100000000000001" customHeight="1" x14ac:dyDescent="0.2">
      <c r="A52" s="52"/>
      <c r="B52" s="52"/>
      <c r="C52" s="53"/>
    </row>
    <row r="53" spans="1:8" s="54" customFormat="1" ht="20.100000000000001" customHeight="1" thickBot="1" x14ac:dyDescent="0.3">
      <c r="A53" s="49" t="s">
        <v>24</v>
      </c>
      <c r="B53" s="49"/>
      <c r="C53" s="50"/>
    </row>
    <row r="55" spans="1:8" ht="20.100000000000001" customHeight="1" thickBot="1" x14ac:dyDescent="0.25">
      <c r="A55" s="7" t="s">
        <v>36</v>
      </c>
      <c r="C55" s="64"/>
    </row>
  </sheetData>
  <mergeCells count="3">
    <mergeCell ref="A2:G2"/>
    <mergeCell ref="A3:G3"/>
    <mergeCell ref="A4:G4"/>
  </mergeCells>
  <pageMargins left="0.31496062992125984" right="0.11811023622047245" top="0.74803149606299213" bottom="0.74803149606299213" header="0.31496062992125984" footer="0.31496062992125984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1267-D7CD-4C75-9B0A-2969A4061213}">
  <dimension ref="A1:AL62"/>
  <sheetViews>
    <sheetView tabSelected="1" topLeftCell="A13" zoomScaleNormal="100" workbookViewId="0">
      <selection activeCell="C27" sqref="C27"/>
    </sheetView>
  </sheetViews>
  <sheetFormatPr baseColWidth="10" defaultColWidth="8.42578125" defaultRowHeight="24.95" customHeight="1" x14ac:dyDescent="0.2"/>
  <cols>
    <col min="1" max="1" width="18" style="7" customWidth="1"/>
    <col min="2" max="2" width="19.28515625" style="7" bestFit="1" customWidth="1"/>
    <col min="3" max="3" width="74.5703125" style="7" customWidth="1"/>
    <col min="4" max="4" width="18" style="45" customWidth="1"/>
    <col min="5" max="5" width="18.140625" style="45" customWidth="1"/>
    <col min="6" max="6" width="14.28515625" style="7" customWidth="1"/>
    <col min="7" max="7" width="18.7109375" style="7" customWidth="1"/>
    <col min="8" max="8" width="13" style="7" customWidth="1"/>
    <col min="9" max="16384" width="8.42578125" style="7"/>
  </cols>
  <sheetData>
    <row r="1" spans="1:38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38" customFormat="1" ht="24.95" customHeight="1" x14ac:dyDescent="0.25">
      <c r="A2" s="110" t="s">
        <v>0</v>
      </c>
      <c r="B2" s="110"/>
      <c r="C2" s="110"/>
      <c r="D2" s="110"/>
      <c r="E2" s="110"/>
      <c r="F2" s="110"/>
      <c r="G2" s="110"/>
      <c r="H2" s="2"/>
      <c r="I2" s="2"/>
      <c r="J2" s="2"/>
      <c r="K2" s="2"/>
      <c r="L2" s="3"/>
      <c r="M2" s="4"/>
      <c r="AL2" s="7"/>
    </row>
    <row r="3" spans="1:38" customFormat="1" ht="24.95" customHeight="1" x14ac:dyDescent="0.35">
      <c r="A3" s="110" t="s">
        <v>1</v>
      </c>
      <c r="B3" s="110"/>
      <c r="C3" s="110"/>
      <c r="D3" s="110"/>
      <c r="E3" s="110"/>
      <c r="F3" s="110"/>
      <c r="G3" s="110"/>
      <c r="H3" s="5"/>
      <c r="I3" s="5"/>
      <c r="J3" s="5"/>
      <c r="K3" s="5"/>
      <c r="L3" s="5"/>
      <c r="M3" s="5"/>
      <c r="AL3" s="6"/>
    </row>
    <row r="4" spans="1:38" customFormat="1" ht="24.95" customHeight="1" x14ac:dyDescent="0.35">
      <c r="A4" s="111" t="s">
        <v>2</v>
      </c>
      <c r="B4" s="111"/>
      <c r="C4" s="111"/>
      <c r="D4" s="111"/>
      <c r="E4" s="111"/>
      <c r="F4" s="111"/>
      <c r="G4" s="111"/>
      <c r="H4" s="5"/>
      <c r="I4" s="5"/>
      <c r="J4" s="5"/>
      <c r="K4" s="5"/>
      <c r="L4" s="5"/>
      <c r="M4" s="5"/>
      <c r="N4" s="6"/>
      <c r="O4" s="7"/>
      <c r="P4" s="7"/>
    </row>
    <row r="5" spans="1:38" ht="24.95" customHeight="1" x14ac:dyDescent="0.2">
      <c r="D5" s="7"/>
      <c r="E5" s="7"/>
    </row>
    <row r="6" spans="1:38" s="6" customFormat="1" ht="24.95" customHeight="1" x14ac:dyDescent="0.2">
      <c r="A6" s="8" t="s">
        <v>3</v>
      </c>
      <c r="B6" s="8"/>
      <c r="C6" s="9">
        <f ca="1">NOW()</f>
        <v>44929.702115740743</v>
      </c>
      <c r="D6" s="8" t="s">
        <v>4</v>
      </c>
      <c r="E6" s="10" t="s">
        <v>62</v>
      </c>
      <c r="F6" s="11"/>
      <c r="G6" s="12"/>
      <c r="O6" s="13"/>
      <c r="P6" s="13"/>
    </row>
    <row r="7" spans="1:38" s="6" customFormat="1" ht="24.95" customHeight="1" thickBot="1" x14ac:dyDescent="0.3">
      <c r="A7" s="14"/>
      <c r="B7" s="14"/>
      <c r="C7" s="14"/>
      <c r="D7" s="14"/>
      <c r="E7" s="14"/>
      <c r="F7" s="14"/>
      <c r="G7" s="7"/>
      <c r="O7" s="13"/>
      <c r="P7" s="13"/>
    </row>
    <row r="8" spans="1:38" s="6" customFormat="1" ht="24.95" customHeight="1" thickBot="1" x14ac:dyDescent="0.25">
      <c r="A8" s="8" t="s">
        <v>5</v>
      </c>
      <c r="B8" s="8"/>
      <c r="C8" s="15" t="s">
        <v>25</v>
      </c>
      <c r="D8" s="16" t="s">
        <v>32</v>
      </c>
      <c r="E8" s="59">
        <v>990050368001</v>
      </c>
      <c r="F8" s="17"/>
      <c r="G8" s="18"/>
      <c r="O8" s="13"/>
      <c r="P8" s="13"/>
    </row>
    <row r="9" spans="1:38" s="6" customFormat="1" ht="24.95" customHeight="1" thickBot="1" x14ac:dyDescent="0.3">
      <c r="A9" s="14"/>
      <c r="B9" s="14"/>
      <c r="C9" s="14"/>
      <c r="D9" s="14"/>
      <c r="E9" s="14"/>
      <c r="F9" s="14"/>
      <c r="G9" s="7"/>
      <c r="O9" s="13"/>
      <c r="P9" s="13"/>
    </row>
    <row r="10" spans="1:38" s="6" customFormat="1" ht="24.95" customHeight="1" thickBot="1" x14ac:dyDescent="0.25">
      <c r="A10" s="8" t="s">
        <v>6</v>
      </c>
      <c r="B10" s="8"/>
      <c r="C10" s="19" t="s">
        <v>31</v>
      </c>
      <c r="D10" s="16" t="s">
        <v>7</v>
      </c>
      <c r="E10" s="20" t="s">
        <v>8</v>
      </c>
      <c r="F10" s="21"/>
      <c r="G10" s="22"/>
      <c r="O10" s="13"/>
      <c r="P10" s="13"/>
    </row>
    <row r="11" spans="1:38" s="6" customFormat="1" ht="24.95" customHeight="1" x14ac:dyDescent="0.25">
      <c r="A11" s="14"/>
      <c r="B11" s="14"/>
      <c r="C11" s="14"/>
      <c r="D11" s="14"/>
      <c r="E11" s="14"/>
      <c r="F11" s="14"/>
      <c r="G11" s="7"/>
      <c r="O11" s="23"/>
      <c r="P11" s="23"/>
    </row>
    <row r="12" spans="1:38" s="6" customFormat="1" ht="24.95" customHeight="1" x14ac:dyDescent="0.2">
      <c r="A12" s="8" t="s">
        <v>9</v>
      </c>
      <c r="B12" s="8"/>
      <c r="C12" s="24">
        <v>44921</v>
      </c>
      <c r="D12" s="16" t="s">
        <v>10</v>
      </c>
      <c r="E12" s="25" t="s">
        <v>63</v>
      </c>
      <c r="F12" s="26"/>
      <c r="G12" s="27"/>
      <c r="O12" s="23"/>
      <c r="P12" s="23"/>
    </row>
    <row r="13" spans="1:38" s="6" customFormat="1" ht="24.95" customHeight="1" x14ac:dyDescent="0.25">
      <c r="A13" s="14"/>
      <c r="B13" s="14"/>
      <c r="C13" s="14"/>
      <c r="D13" s="14"/>
      <c r="E13" s="14"/>
      <c r="F13" s="14"/>
      <c r="G13" s="28"/>
      <c r="H13" s="28"/>
      <c r="O13" s="29"/>
      <c r="P13" s="29"/>
    </row>
    <row r="14" spans="1:38" s="6" customFormat="1" ht="24.95" customHeight="1" x14ac:dyDescent="0.2">
      <c r="A14" s="8" t="s">
        <v>11</v>
      </c>
      <c r="B14" s="8"/>
      <c r="C14" s="30" t="s">
        <v>27</v>
      </c>
      <c r="D14" s="31"/>
      <c r="E14" s="21"/>
      <c r="F14" s="21"/>
      <c r="G14" s="22"/>
      <c r="H14" s="22"/>
      <c r="O14" s="29"/>
      <c r="P14" s="29"/>
    </row>
    <row r="15" spans="1:38" s="6" customFormat="1" ht="24.95" customHeight="1" thickBot="1" x14ac:dyDescent="0.3">
      <c r="A15" s="14"/>
      <c r="B15" s="14"/>
      <c r="C15" s="14"/>
      <c r="D15" s="14"/>
      <c r="E15" s="14"/>
      <c r="F15" s="14"/>
      <c r="G15" s="28"/>
      <c r="H15" s="28"/>
      <c r="O15" s="29"/>
      <c r="P15" s="29"/>
    </row>
    <row r="16" spans="1:38" s="6" customFormat="1" ht="39.75" customHeight="1" thickBot="1" x14ac:dyDescent="0.25">
      <c r="A16" s="8" t="s">
        <v>12</v>
      </c>
      <c r="B16" s="8"/>
      <c r="C16" s="19"/>
      <c r="D16" s="16" t="s">
        <v>28</v>
      </c>
      <c r="E16" s="112"/>
      <c r="F16" s="112"/>
      <c r="G16" s="112"/>
      <c r="H16" s="22"/>
      <c r="O16" s="29"/>
      <c r="P16" s="29"/>
    </row>
    <row r="17" spans="1:16" s="6" customFormat="1" ht="24.95" customHeight="1" x14ac:dyDescent="0.25">
      <c r="A17" s="14"/>
      <c r="B17" s="14"/>
      <c r="C17" s="14"/>
      <c r="D17" s="14"/>
      <c r="E17" s="14"/>
      <c r="F17" s="14"/>
      <c r="G17" s="28"/>
      <c r="H17" s="28"/>
      <c r="O17" s="33"/>
      <c r="P17" s="33"/>
    </row>
    <row r="18" spans="1:16" s="6" customFormat="1" ht="24.95" customHeight="1" x14ac:dyDescent="0.2">
      <c r="A18" s="8" t="s">
        <v>30</v>
      </c>
      <c r="B18" s="8"/>
      <c r="C18" s="34"/>
      <c r="D18" s="12"/>
      <c r="E18" s="35"/>
      <c r="F18" s="35"/>
      <c r="G18" s="36"/>
      <c r="H18" s="37"/>
      <c r="O18" s="33"/>
      <c r="P18" s="33"/>
    </row>
    <row r="19" spans="1:16" s="6" customFormat="1" ht="24.95" customHeight="1" x14ac:dyDescent="0.2">
      <c r="A19" s="38"/>
      <c r="B19" s="38"/>
      <c r="C19" s="7"/>
      <c r="D19" s="7"/>
      <c r="E19" s="7"/>
      <c r="F19" s="7"/>
      <c r="G19" s="7"/>
      <c r="H19" s="7"/>
      <c r="O19" s="33"/>
      <c r="P19" s="33"/>
    </row>
    <row r="20" spans="1:16" s="6" customFormat="1" ht="24.95" customHeight="1" x14ac:dyDescent="0.2">
      <c r="A20" s="39" t="s">
        <v>13</v>
      </c>
      <c r="B20" s="39" t="s">
        <v>14</v>
      </c>
      <c r="C20" s="39" t="s">
        <v>15</v>
      </c>
      <c r="D20" s="39" t="s">
        <v>16</v>
      </c>
      <c r="E20" s="39" t="s">
        <v>17</v>
      </c>
      <c r="F20" s="40" t="s">
        <v>18</v>
      </c>
      <c r="G20" s="40" t="s">
        <v>19</v>
      </c>
      <c r="O20" s="33"/>
      <c r="P20" s="33"/>
    </row>
    <row r="21" spans="1:16" ht="24.95" customHeight="1" x14ac:dyDescent="0.25">
      <c r="A21" s="67" t="s">
        <v>361</v>
      </c>
      <c r="B21" s="68" t="s">
        <v>362</v>
      </c>
      <c r="C21" s="68" t="s">
        <v>363</v>
      </c>
      <c r="D21" s="69">
        <v>2</v>
      </c>
      <c r="E21" s="69"/>
      <c r="F21" s="70">
        <v>130</v>
      </c>
      <c r="G21" s="70">
        <f t="shared" ref="G21:G40" si="0">D21*F21</f>
        <v>260</v>
      </c>
    </row>
    <row r="22" spans="1:16" ht="24.95" customHeight="1" x14ac:dyDescent="0.25">
      <c r="A22" s="67" t="s">
        <v>364</v>
      </c>
      <c r="B22" s="68" t="s">
        <v>365</v>
      </c>
      <c r="C22" s="68" t="s">
        <v>366</v>
      </c>
      <c r="D22" s="69">
        <v>2</v>
      </c>
      <c r="E22" s="69"/>
      <c r="F22" s="70">
        <v>130</v>
      </c>
      <c r="G22" s="70">
        <f t="shared" si="0"/>
        <v>260</v>
      </c>
    </row>
    <row r="23" spans="1:16" ht="24.95" customHeight="1" x14ac:dyDescent="0.25">
      <c r="A23" s="67" t="s">
        <v>367</v>
      </c>
      <c r="B23" s="68" t="s">
        <v>368</v>
      </c>
      <c r="C23" s="68" t="s">
        <v>369</v>
      </c>
      <c r="D23" s="69">
        <v>2</v>
      </c>
      <c r="E23" s="69"/>
      <c r="F23" s="70">
        <v>130</v>
      </c>
      <c r="G23" s="70">
        <f t="shared" si="0"/>
        <v>260</v>
      </c>
    </row>
    <row r="24" spans="1:16" ht="24.95" customHeight="1" x14ac:dyDescent="0.25">
      <c r="A24" s="67" t="s">
        <v>370</v>
      </c>
      <c r="B24" s="68" t="s">
        <v>371</v>
      </c>
      <c r="C24" s="68" t="s">
        <v>372</v>
      </c>
      <c r="D24" s="69">
        <v>2</v>
      </c>
      <c r="E24" s="69"/>
      <c r="F24" s="70">
        <v>130</v>
      </c>
      <c r="G24" s="70">
        <f t="shared" si="0"/>
        <v>260</v>
      </c>
    </row>
    <row r="25" spans="1:16" ht="24.95" customHeight="1" x14ac:dyDescent="0.25">
      <c r="A25" s="67">
        <v>42892015</v>
      </c>
      <c r="B25" s="68"/>
      <c r="C25" s="68" t="s">
        <v>417</v>
      </c>
      <c r="D25" s="69">
        <v>2</v>
      </c>
      <c r="E25" s="69"/>
      <c r="F25" s="70">
        <v>130</v>
      </c>
      <c r="G25" s="70">
        <f t="shared" si="0"/>
        <v>260</v>
      </c>
    </row>
    <row r="26" spans="1:16" ht="24.95" customHeight="1" x14ac:dyDescent="0.25">
      <c r="A26" s="67" t="s">
        <v>373</v>
      </c>
      <c r="B26" s="68" t="s">
        <v>374</v>
      </c>
      <c r="C26" s="68" t="s">
        <v>375</v>
      </c>
      <c r="D26" s="69">
        <v>2</v>
      </c>
      <c r="E26" s="69"/>
      <c r="F26" s="70">
        <v>130</v>
      </c>
      <c r="G26" s="70">
        <f t="shared" si="0"/>
        <v>260</v>
      </c>
    </row>
    <row r="27" spans="1:16" ht="24.95" customHeight="1" x14ac:dyDescent="0.25">
      <c r="A27" s="67" t="s">
        <v>376</v>
      </c>
      <c r="B27" s="68" t="s">
        <v>377</v>
      </c>
      <c r="C27" s="68" t="s">
        <v>378</v>
      </c>
      <c r="D27" s="69">
        <v>2</v>
      </c>
      <c r="E27" s="69"/>
      <c r="F27" s="70">
        <v>130</v>
      </c>
      <c r="G27" s="70">
        <f t="shared" si="0"/>
        <v>260</v>
      </c>
    </row>
    <row r="28" spans="1:16" ht="24.95" customHeight="1" x14ac:dyDescent="0.25">
      <c r="A28" s="67" t="s">
        <v>379</v>
      </c>
      <c r="B28" s="68" t="s">
        <v>380</v>
      </c>
      <c r="C28" s="68" t="s">
        <v>381</v>
      </c>
      <c r="D28" s="69">
        <v>2</v>
      </c>
      <c r="E28" s="69"/>
      <c r="F28" s="70">
        <v>130</v>
      </c>
      <c r="G28" s="70">
        <f t="shared" si="0"/>
        <v>260</v>
      </c>
    </row>
    <row r="29" spans="1:16" ht="24.95" customHeight="1" x14ac:dyDescent="0.25">
      <c r="A29" s="67" t="s">
        <v>382</v>
      </c>
      <c r="B29" s="68" t="s">
        <v>383</v>
      </c>
      <c r="C29" s="68" t="s">
        <v>384</v>
      </c>
      <c r="D29" s="69">
        <v>2</v>
      </c>
      <c r="E29" s="69"/>
      <c r="F29" s="70">
        <v>130</v>
      </c>
      <c r="G29" s="70">
        <f t="shared" si="0"/>
        <v>260</v>
      </c>
    </row>
    <row r="30" spans="1:16" ht="24.95" customHeight="1" x14ac:dyDescent="0.25">
      <c r="A30" s="67" t="s">
        <v>385</v>
      </c>
      <c r="B30" s="68" t="s">
        <v>386</v>
      </c>
      <c r="C30" s="68" t="s">
        <v>387</v>
      </c>
      <c r="D30" s="69">
        <v>2</v>
      </c>
      <c r="E30" s="69"/>
      <c r="F30" s="70">
        <v>130</v>
      </c>
      <c r="G30" s="70">
        <f t="shared" si="0"/>
        <v>260</v>
      </c>
    </row>
    <row r="31" spans="1:16" ht="24.95" customHeight="1" x14ac:dyDescent="0.25">
      <c r="A31" s="67" t="s">
        <v>388</v>
      </c>
      <c r="B31" s="68" t="s">
        <v>389</v>
      </c>
      <c r="C31" s="68" t="s">
        <v>390</v>
      </c>
      <c r="D31" s="69">
        <v>2</v>
      </c>
      <c r="E31" s="69"/>
      <c r="F31" s="70">
        <v>130</v>
      </c>
      <c r="G31" s="70">
        <f t="shared" si="0"/>
        <v>260</v>
      </c>
    </row>
    <row r="32" spans="1:16" ht="24.95" customHeight="1" x14ac:dyDescent="0.25">
      <c r="A32" s="67" t="s">
        <v>391</v>
      </c>
      <c r="B32" s="68" t="s">
        <v>392</v>
      </c>
      <c r="C32" s="68" t="s">
        <v>393</v>
      </c>
      <c r="D32" s="69">
        <v>2</v>
      </c>
      <c r="E32" s="69"/>
      <c r="F32" s="70">
        <v>130</v>
      </c>
      <c r="G32" s="70">
        <f t="shared" si="0"/>
        <v>260</v>
      </c>
    </row>
    <row r="33" spans="1:7" ht="24.95" customHeight="1" x14ac:dyDescent="0.25">
      <c r="A33" s="67" t="s">
        <v>394</v>
      </c>
      <c r="B33" s="68" t="s">
        <v>395</v>
      </c>
      <c r="C33" s="68" t="s">
        <v>396</v>
      </c>
      <c r="D33" s="69">
        <v>2</v>
      </c>
      <c r="E33" s="69"/>
      <c r="F33" s="70">
        <v>130</v>
      </c>
      <c r="G33" s="70">
        <f t="shared" si="0"/>
        <v>260</v>
      </c>
    </row>
    <row r="34" spans="1:7" ht="24.95" customHeight="1" x14ac:dyDescent="0.25">
      <c r="A34" s="67" t="s">
        <v>397</v>
      </c>
      <c r="B34" s="68" t="s">
        <v>398</v>
      </c>
      <c r="C34" s="68" t="s">
        <v>399</v>
      </c>
      <c r="D34" s="69">
        <v>2</v>
      </c>
      <c r="E34" s="69"/>
      <c r="F34" s="70">
        <v>130</v>
      </c>
      <c r="G34" s="70">
        <f t="shared" si="0"/>
        <v>260</v>
      </c>
    </row>
    <row r="35" spans="1:7" ht="24.95" customHeight="1" x14ac:dyDescent="0.25">
      <c r="A35" s="67" t="s">
        <v>400</v>
      </c>
      <c r="B35" s="68" t="s">
        <v>395</v>
      </c>
      <c r="C35" s="68" t="s">
        <v>401</v>
      </c>
      <c r="D35" s="69">
        <v>2</v>
      </c>
      <c r="E35" s="69"/>
      <c r="F35" s="70">
        <v>130</v>
      </c>
      <c r="G35" s="70">
        <f t="shared" si="0"/>
        <v>260</v>
      </c>
    </row>
    <row r="36" spans="1:7" ht="24.95" customHeight="1" x14ac:dyDescent="0.25">
      <c r="A36" s="67" t="s">
        <v>402</v>
      </c>
      <c r="B36" s="68" t="s">
        <v>403</v>
      </c>
      <c r="C36" s="68" t="s">
        <v>404</v>
      </c>
      <c r="D36" s="69">
        <v>2</v>
      </c>
      <c r="E36" s="69"/>
      <c r="F36" s="70">
        <v>130</v>
      </c>
      <c r="G36" s="70">
        <f t="shared" si="0"/>
        <v>260</v>
      </c>
    </row>
    <row r="37" spans="1:7" ht="24.95" customHeight="1" x14ac:dyDescent="0.25">
      <c r="A37" s="67" t="s">
        <v>405</v>
      </c>
      <c r="B37" s="68" t="s">
        <v>406</v>
      </c>
      <c r="C37" s="68" t="s">
        <v>407</v>
      </c>
      <c r="D37" s="69">
        <v>2</v>
      </c>
      <c r="E37" s="69"/>
      <c r="F37" s="70">
        <v>130</v>
      </c>
      <c r="G37" s="70">
        <f t="shared" si="0"/>
        <v>260</v>
      </c>
    </row>
    <row r="38" spans="1:7" ht="24.95" customHeight="1" x14ac:dyDescent="0.25">
      <c r="A38" s="67" t="s">
        <v>408</v>
      </c>
      <c r="B38" s="68" t="s">
        <v>409</v>
      </c>
      <c r="C38" s="68" t="s">
        <v>410</v>
      </c>
      <c r="D38" s="69">
        <v>2</v>
      </c>
      <c r="E38" s="69"/>
      <c r="F38" s="70">
        <v>130</v>
      </c>
      <c r="G38" s="70">
        <f t="shared" si="0"/>
        <v>260</v>
      </c>
    </row>
    <row r="39" spans="1:7" ht="24.95" customHeight="1" x14ac:dyDescent="0.25">
      <c r="A39" s="67" t="s">
        <v>411</v>
      </c>
      <c r="B39" s="68" t="s">
        <v>412</v>
      </c>
      <c r="C39" s="68" t="s">
        <v>413</v>
      </c>
      <c r="D39" s="69">
        <v>2</v>
      </c>
      <c r="E39" s="69"/>
      <c r="F39" s="70">
        <v>130</v>
      </c>
      <c r="G39" s="70">
        <f t="shared" si="0"/>
        <v>260</v>
      </c>
    </row>
    <row r="40" spans="1:7" ht="24.95" customHeight="1" x14ac:dyDescent="0.25">
      <c r="A40" s="67" t="s">
        <v>414</v>
      </c>
      <c r="B40" s="68" t="s">
        <v>415</v>
      </c>
      <c r="C40" s="68" t="s">
        <v>416</v>
      </c>
      <c r="D40" s="69">
        <v>2</v>
      </c>
      <c r="E40" s="69"/>
      <c r="F40" s="70">
        <v>130</v>
      </c>
      <c r="G40" s="70">
        <f t="shared" si="0"/>
        <v>260</v>
      </c>
    </row>
    <row r="41" spans="1:7" ht="24.95" customHeight="1" x14ac:dyDescent="0.25">
      <c r="A41" s="71"/>
      <c r="B41" s="72"/>
      <c r="C41" s="73"/>
      <c r="D41" s="74"/>
      <c r="E41" s="75"/>
      <c r="F41" s="76" t="s">
        <v>312</v>
      </c>
      <c r="G41" s="77">
        <f>SUM(G21:G40)</f>
        <v>5200</v>
      </c>
    </row>
    <row r="42" spans="1:7" ht="24.95" customHeight="1" x14ac:dyDescent="0.25">
      <c r="A42" s="71"/>
      <c r="B42" s="72"/>
      <c r="C42" s="73"/>
      <c r="D42" s="74"/>
      <c r="E42" s="75"/>
      <c r="F42" s="76" t="s">
        <v>313</v>
      </c>
      <c r="G42" s="77">
        <f>+G41*0.12</f>
        <v>624</v>
      </c>
    </row>
    <row r="43" spans="1:7" ht="24.95" customHeight="1" x14ac:dyDescent="0.25">
      <c r="A43" s="71"/>
      <c r="B43" s="72"/>
      <c r="C43" s="73"/>
      <c r="D43" s="74"/>
      <c r="E43" s="75"/>
      <c r="F43" s="76" t="s">
        <v>314</v>
      </c>
      <c r="G43" s="77">
        <f>+G41+G42</f>
        <v>5824</v>
      </c>
    </row>
    <row r="44" spans="1:7" ht="24.95" customHeight="1" x14ac:dyDescent="0.2">
      <c r="A44" s="103"/>
      <c r="B44" s="104"/>
      <c r="C44" s="53"/>
      <c r="D44" s="33"/>
      <c r="E44" s="33"/>
    </row>
    <row r="45" spans="1:7" ht="24.95" customHeight="1" x14ac:dyDescent="0.2">
      <c r="A45" s="103"/>
      <c r="B45" s="104"/>
      <c r="C45" s="53"/>
      <c r="D45" s="33"/>
      <c r="E45" s="33"/>
    </row>
    <row r="46" spans="1:7" ht="24.95" customHeight="1" thickBot="1" x14ac:dyDescent="0.3">
      <c r="A46" s="49" t="s">
        <v>21</v>
      </c>
      <c r="B46" s="50"/>
      <c r="C46" s="50"/>
      <c r="D46" s="7"/>
      <c r="E46" s="38"/>
    </row>
    <row r="47" spans="1:7" ht="24.95" customHeight="1" x14ac:dyDescent="0.25">
      <c r="A47" s="49"/>
      <c r="B47" s="49"/>
      <c r="C47" s="49"/>
      <c r="D47" s="7"/>
      <c r="E47" s="38"/>
    </row>
    <row r="48" spans="1:7" ht="24.95" customHeight="1" x14ac:dyDescent="0.25">
      <c r="A48" s="49"/>
      <c r="B48" s="49"/>
      <c r="C48" s="49"/>
      <c r="D48" s="7"/>
      <c r="E48" s="38"/>
    </row>
    <row r="49" spans="1:6" ht="24.95" customHeight="1" x14ac:dyDescent="0.25">
      <c r="A49" s="49"/>
      <c r="B49" s="49"/>
      <c r="C49" s="49"/>
      <c r="D49" s="28"/>
      <c r="E49" s="49"/>
    </row>
    <row r="50" spans="1:6" ht="24.95" customHeight="1" thickBot="1" x14ac:dyDescent="0.3">
      <c r="A50" s="49" t="s">
        <v>22</v>
      </c>
      <c r="B50" s="50"/>
      <c r="C50" s="50"/>
      <c r="D50" s="7"/>
      <c r="E50" s="38"/>
      <c r="F50" s="38"/>
    </row>
    <row r="51" spans="1:6" ht="24.95" customHeight="1" x14ac:dyDescent="0.25">
      <c r="A51" s="49"/>
      <c r="B51" s="49"/>
      <c r="C51" s="49"/>
      <c r="D51" s="28"/>
      <c r="E51" s="38"/>
      <c r="F51" s="38"/>
    </row>
    <row r="52" spans="1:6" ht="24.95" customHeight="1" x14ac:dyDescent="0.25">
      <c r="A52"/>
      <c r="B52"/>
      <c r="C52"/>
      <c r="D52" s="7"/>
      <c r="E52" s="38"/>
      <c r="F52" s="38"/>
    </row>
    <row r="53" spans="1:6" ht="24.95" customHeight="1" x14ac:dyDescent="0.25">
      <c r="A53"/>
      <c r="B53"/>
      <c r="C53"/>
      <c r="D53" s="7"/>
      <c r="E53" s="38"/>
      <c r="F53" s="38"/>
    </row>
    <row r="54" spans="1:6" ht="24.95" customHeight="1" thickBot="1" x14ac:dyDescent="0.3">
      <c r="A54" s="49" t="s">
        <v>23</v>
      </c>
      <c r="B54" s="50"/>
      <c r="C54" s="50"/>
      <c r="D54" s="7"/>
      <c r="E54" s="38"/>
      <c r="F54" s="38"/>
    </row>
    <row r="55" spans="1:6" ht="24.95" customHeight="1" x14ac:dyDescent="0.25">
      <c r="A55" s="49"/>
      <c r="B55" s="49"/>
      <c r="C55" s="49"/>
      <c r="D55" s="7"/>
      <c r="E55" s="38"/>
      <c r="F55" s="38"/>
    </row>
    <row r="56" spans="1:6" ht="24.95" customHeight="1" x14ac:dyDescent="0.25">
      <c r="A56" s="49"/>
      <c r="B56" s="49"/>
      <c r="C56" s="49"/>
      <c r="D56" s="7"/>
      <c r="E56" s="38"/>
      <c r="F56" s="38"/>
    </row>
    <row r="57" spans="1:6" ht="24.95" customHeight="1" x14ac:dyDescent="0.2">
      <c r="A57" s="52"/>
      <c r="B57" s="52"/>
      <c r="C57" s="53"/>
      <c r="D57" s="7"/>
      <c r="E57" s="7"/>
    </row>
    <row r="58" spans="1:6" ht="24.95" customHeight="1" thickBot="1" x14ac:dyDescent="0.3">
      <c r="A58" s="49" t="s">
        <v>24</v>
      </c>
      <c r="B58" s="50"/>
      <c r="C58" s="50"/>
      <c r="D58" s="7"/>
      <c r="E58" s="7"/>
    </row>
    <row r="59" spans="1:6" ht="24.95" customHeight="1" x14ac:dyDescent="0.2">
      <c r="A59" s="54"/>
      <c r="B59" s="52"/>
      <c r="C59" s="53"/>
      <c r="D59" s="7"/>
      <c r="E59" s="7"/>
    </row>
    <row r="60" spans="1:6" ht="24.95" customHeight="1" x14ac:dyDescent="0.2">
      <c r="D60" s="7"/>
      <c r="E60" s="7"/>
    </row>
    <row r="61" spans="1:6" ht="24.95" customHeight="1" x14ac:dyDescent="0.2">
      <c r="D61" s="7"/>
      <c r="E61" s="7"/>
    </row>
    <row r="62" spans="1:6" ht="24.95" customHeight="1" thickBot="1" x14ac:dyDescent="0.25">
      <c r="A62" s="7" t="s">
        <v>360</v>
      </c>
      <c r="B62" s="64"/>
      <c r="C62" s="64"/>
      <c r="D62" s="7"/>
      <c r="E62" s="7"/>
    </row>
  </sheetData>
  <mergeCells count="4">
    <mergeCell ref="A2:G2"/>
    <mergeCell ref="A3:G3"/>
    <mergeCell ref="A4:G4"/>
    <mergeCell ref="E16:G16"/>
  </mergeCells>
  <pageMargins left="0.7" right="0.7" top="0.75" bottom="0.75" header="0.3" footer="0.3"/>
  <pageSetup paperSize="9" scale="38" orientation="portrait" r:id="rId1"/>
  <rowBreaks count="1" manualBreakCount="1">
    <brk id="96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NEIQ</vt:lpstr>
      <vt:lpstr>Hoja2</vt:lpstr>
      <vt:lpstr>Hoja1</vt:lpstr>
      <vt:lpstr>Hoja1!Área_de_impresión</vt:lpstr>
      <vt:lpstr>Hoja2!Área_de_impresión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2022-12-25T17:02:34Z</cp:lastPrinted>
  <dcterms:created xsi:type="dcterms:W3CDTF">2022-08-17T18:53:06Z</dcterms:created>
  <dcterms:modified xsi:type="dcterms:W3CDTF">2023-01-03T21:52:49Z</dcterms:modified>
</cp:coreProperties>
</file>