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 1\"/>
    </mc:Choice>
  </mc:AlternateContent>
  <xr:revisionPtr revIDLastSave="0" documentId="13_ncr:1_{780957D3-6853-4100-9A6D-6A1E4DD2C25B}" xr6:coauthVersionLast="47" xr6:coauthVersionMax="47" xr10:uidLastSave="{00000000-0000-0000-0000-000000000000}"/>
  <bookViews>
    <workbookView xWindow="-120" yWindow="-120" windowWidth="29040" windowHeight="15840" activeTab="2" xr2:uid="{C6F87371-01C4-4D7A-98F1-7AA150B06517}"/>
  </bookViews>
  <sheets>
    <sheet name="NEIQ" sheetId="1" r:id="rId1"/>
    <sheet name="Hoja2" sheetId="3" r:id="rId2"/>
    <sheet name="Hoja1" sheetId="4" r:id="rId3"/>
  </sheets>
  <definedNames>
    <definedName name="_xlnm._FilterDatabase" localSheetId="0" hidden="1">NEIQ!$A$20:$E$145</definedName>
    <definedName name="_xlnm.Print_Area" localSheetId="2">Hoja1!$A$1:$G$140</definedName>
    <definedName name="_xlnm.Print_Area" localSheetId="1">Hoja2!$A$1:$G$227</definedName>
    <definedName name="_xlnm.Print_Area" localSheetId="0">NEIQ!$A$1:$G$184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4" l="1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6" i="4"/>
  <c r="G67" i="4"/>
  <c r="G68" i="4"/>
  <c r="G69" i="4"/>
  <c r="G70" i="4"/>
  <c r="G71" i="4"/>
  <c r="G72" i="4"/>
  <c r="G73" i="4"/>
  <c r="G74" i="4"/>
  <c r="G75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B254" i="4" l="1"/>
  <c r="B231" i="4"/>
  <c r="D147" i="4"/>
  <c r="G147" i="4" s="1"/>
  <c r="D132" i="4"/>
  <c r="G132" i="4" s="1"/>
  <c r="D118" i="4"/>
  <c r="D105" i="4"/>
  <c r="D90" i="4"/>
  <c r="D76" i="4"/>
  <c r="D65" i="4"/>
  <c r="G25" i="4" l="1"/>
  <c r="G33" i="4"/>
  <c r="G32" i="4"/>
  <c r="G31" i="4"/>
  <c r="G30" i="4"/>
  <c r="G29" i="4"/>
  <c r="G28" i="4"/>
  <c r="G27" i="4"/>
  <c r="G26" i="4"/>
  <c r="G24" i="4"/>
  <c r="G23" i="4"/>
  <c r="G22" i="4"/>
  <c r="G21" i="4"/>
  <c r="C6" i="4"/>
  <c r="G148" i="4" l="1"/>
  <c r="D157" i="1"/>
  <c r="D137" i="1"/>
  <c r="C137" i="1"/>
  <c r="D122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49" i="4" l="1"/>
  <c r="G150" i="4" s="1"/>
  <c r="G106" i="1"/>
  <c r="G107" i="1" s="1"/>
  <c r="G108" i="1" s="1"/>
  <c r="G32" i="3" l="1"/>
  <c r="G31" i="3"/>
  <c r="G30" i="3"/>
  <c r="G29" i="3"/>
  <c r="G28" i="3"/>
  <c r="G27" i="3"/>
  <c r="G26" i="3"/>
  <c r="G25" i="3"/>
  <c r="G24" i="3"/>
  <c r="G23" i="3"/>
  <c r="G22" i="3"/>
  <c r="C7" i="3"/>
  <c r="G33" i="3" l="1"/>
  <c r="G34" i="3" s="1"/>
  <c r="C6" i="1" l="1"/>
</calcChain>
</file>

<file path=xl/sharedStrings.xml><?xml version="1.0" encoding="utf-8"?>
<sst xmlns="http://schemas.openxmlformats.org/spreadsheetml/2006/main" count="826" uniqueCount="745">
  <si>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</si>
  <si>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</si>
  <si>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</si>
  <si>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</si>
  <si>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</si>
  <si>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</si>
  <si>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</si>
  <si>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</si>
  <si>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</si>
  <si>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</si>
  <si>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</si>
  <si>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</si>
  <si>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</si>
  <si>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</si>
  <si>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</si>
  <si>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</si>
  <si>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</si>
  <si>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</si>
  <si>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</si>
  <si>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</si>
  <si>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</si>
  <si>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ENTREGADO POR:</t>
  </si>
  <si>
    <t>RECIBIDO POR:</t>
  </si>
  <si>
    <t>INSRUMENTADOR</t>
  </si>
  <si>
    <t>VERIFICADO POR:</t>
  </si>
  <si>
    <t>CLINICA UESS</t>
  </si>
  <si>
    <t>NEIQ0531</t>
  </si>
  <si>
    <t xml:space="preserve">DR. UQUILLAS </t>
  </si>
  <si>
    <t xml:space="preserve">TIPO DE SEGURO </t>
  </si>
  <si>
    <t xml:space="preserve">8:00AM </t>
  </si>
  <si>
    <t xml:space="preserve">IDENTIFICACION DEL PACIENTE </t>
  </si>
  <si>
    <t>URBANIZACION TORNERO 3MZ6 SOLAR 15-16-17</t>
  </si>
  <si>
    <t xml:space="preserve">RUC </t>
  </si>
  <si>
    <t>INSTRUMENTAL</t>
  </si>
  <si>
    <t>IVA 12%</t>
  </si>
  <si>
    <t>TOTAL</t>
  </si>
  <si>
    <t>OBSERVACIONES: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</si>
  <si>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</si>
  <si>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</si>
  <si>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</si>
  <si>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</si>
  <si>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</si>
  <si>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</si>
  <si>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</si>
  <si>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</si>
  <si>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</si>
  <si>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</si>
  <si>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</si>
  <si>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</si>
  <si>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</si>
  <si>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</si>
  <si>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</si>
  <si>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</si>
  <si>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</si>
  <si>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</si>
  <si>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</si>
  <si>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</si>
  <si>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</si>
  <si>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INSTRUMENTAL CERCLAJE</t>
  </si>
  <si>
    <t>CORTADOR</t>
  </si>
  <si>
    <t>PLAYO</t>
  </si>
  <si>
    <t>PASADOR DE ALAMBRE</t>
  </si>
  <si>
    <t>NEIQ0672</t>
  </si>
  <si>
    <t>2:00PM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</si>
  <si>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</si>
  <si>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</si>
  <si>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</si>
  <si>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</si>
  <si>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</si>
  <si>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</si>
  <si>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</si>
  <si>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</si>
  <si>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</si>
  <si>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</si>
  <si>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</si>
  <si>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</si>
  <si>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</si>
  <si>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</si>
  <si>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</si>
  <si>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</si>
  <si>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</si>
  <si>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</si>
  <si>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</si>
  <si>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</si>
  <si>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</si>
  <si>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</si>
  <si>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</si>
  <si>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</si>
  <si>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</si>
  <si>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</si>
  <si>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</si>
  <si>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</si>
  <si>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</si>
  <si>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</si>
  <si>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</si>
  <si>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</si>
  <si>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</si>
  <si>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</si>
  <si>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</si>
  <si>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</si>
  <si>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</si>
  <si>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</si>
  <si>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</si>
  <si>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</si>
  <si>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</si>
  <si>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</si>
  <si>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</si>
  <si>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</si>
  <si>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</si>
  <si>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</si>
  <si>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</si>
  <si>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</si>
  <si>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</si>
  <si>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</si>
  <si>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</si>
  <si>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</si>
  <si>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</si>
  <si>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</si>
  <si>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</si>
  <si>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</si>
  <si>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</si>
  <si>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</si>
  <si>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</si>
  <si>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</si>
  <si>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</si>
  <si>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</si>
  <si>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</si>
  <si>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</si>
  <si>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</si>
  <si>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</si>
  <si>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</si>
  <si>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</si>
  <si>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</si>
  <si>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</si>
  <si>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</si>
  <si>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</si>
  <si>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</si>
  <si>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</si>
  <si>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</si>
  <si>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</si>
  <si>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</si>
  <si>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</si>
  <si>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</si>
  <si>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</si>
  <si>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</si>
  <si>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</si>
  <si>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</si>
  <si>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</si>
  <si>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</si>
  <si>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</si>
  <si>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</si>
  <si>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</si>
  <si>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</si>
  <si>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</si>
  <si>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</si>
  <si>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</si>
  <si>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</si>
  <si>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</si>
  <si>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</si>
  <si>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</si>
  <si>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</si>
  <si>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</si>
  <si>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</si>
  <si>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</si>
  <si>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</si>
  <si>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</si>
  <si>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</si>
  <si>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</si>
  <si>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</si>
  <si>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</si>
  <si>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</si>
  <si>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</si>
  <si>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</si>
  <si>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</si>
  <si>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</si>
  <si>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</si>
  <si>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</si>
  <si>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</si>
  <si>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</si>
  <si>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</si>
  <si>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</si>
  <si>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</si>
  <si>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</si>
  <si>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</si>
  <si>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</si>
  <si>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</si>
  <si>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</si>
  <si>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</si>
  <si>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</si>
  <si>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</si>
  <si>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</si>
  <si>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</si>
  <si>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</si>
  <si>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</si>
  <si>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</si>
  <si>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</si>
  <si>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</si>
  <si>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</si>
  <si>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</si>
  <si>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</si>
  <si>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</si>
  <si>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</si>
  <si>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</si>
  <si>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</si>
  <si>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</si>
  <si>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</si>
  <si>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</si>
  <si>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</si>
  <si>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</si>
  <si>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</si>
  <si>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</si>
  <si>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</si>
  <si>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</si>
  <si>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</si>
  <si>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</si>
  <si>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</si>
  <si>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</si>
  <si>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</si>
  <si>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</si>
  <si>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</si>
  <si>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</si>
  <si>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</si>
  <si>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</si>
  <si>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</si>
  <si>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</si>
  <si>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</si>
  <si>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</si>
  <si>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</si>
  <si>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</si>
  <si>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</si>
  <si>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</si>
  <si>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</si>
  <si>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</si>
  <si>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</si>
  <si>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</si>
  <si>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</si>
  <si>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</si>
  <si>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</si>
  <si>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</si>
  <si>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</si>
  <si>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</si>
  <si>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</si>
  <si>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</si>
  <si>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</si>
  <si>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</si>
  <si>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</si>
  <si>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</si>
  <si>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</si>
  <si>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</si>
  <si>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</si>
  <si>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</si>
  <si>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</si>
  <si>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</si>
  <si>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</si>
  <si>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</si>
  <si>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</si>
  <si>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</si>
  <si>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</si>
  <si>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</si>
  <si>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</si>
  <si>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</si>
  <si>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</si>
  <si>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</si>
  <si>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</si>
  <si>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</si>
  <si>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</si>
  <si>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</si>
  <si>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</si>
  <si>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</si>
  <si>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</si>
  <si>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</si>
  <si>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</si>
  <si>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</si>
  <si>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</si>
  <si>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</si>
  <si>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</si>
  <si>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</si>
  <si>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</si>
  <si>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</si>
  <si>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</si>
  <si>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</si>
  <si>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</si>
  <si>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</si>
  <si>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</si>
  <si>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</si>
  <si>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</si>
  <si>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</si>
  <si>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</si>
  <si>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</si>
  <si>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</si>
  <si>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</si>
  <si>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</si>
  <si>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</si>
  <si>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</si>
  <si>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</si>
  <si>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</si>
  <si>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</si>
  <si>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</si>
  <si>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</si>
  <si>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</si>
  <si>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</si>
  <si>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</si>
  <si>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 xml:space="preserve">KIRSCHNER 1.0X250 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</si>
  <si>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</si>
  <si>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</si>
  <si>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</si>
  <si>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</si>
  <si>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</si>
  <si>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</si>
  <si>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</si>
  <si>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</si>
  <si>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</si>
  <si>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Subtotal</t>
  </si>
  <si>
    <t>12% IVA</t>
  </si>
  <si>
    <t>Total</t>
  </si>
  <si>
    <t>CANT.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</si>
  <si>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</si>
  <si>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</si>
  <si>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</si>
  <si>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</si>
  <si>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</si>
  <si>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</si>
  <si>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</si>
  <si>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</si>
  <si>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</si>
  <si>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</si>
  <si>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</si>
  <si>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</si>
  <si>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</si>
  <si>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</si>
  <si>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</si>
  <si>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</si>
  <si>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</si>
  <si>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</si>
  <si>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</si>
  <si>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</si>
  <si>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</si>
  <si>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</si>
  <si>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</si>
  <si>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</si>
  <si>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</si>
  <si>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</si>
  <si>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</si>
  <si>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</si>
  <si>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</si>
  <si>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</si>
  <si>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</si>
  <si>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</si>
  <si>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</si>
  <si>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</si>
  <si>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</si>
  <si>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</si>
  <si>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</si>
  <si>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</si>
  <si>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</si>
  <si>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 xml:space="preserve">ANCLAJES DE MOTOR </t>
  </si>
  <si>
    <t xml:space="preserve">INTERCAMBIADOR DE BATERIA </t>
  </si>
  <si>
    <t xml:space="preserve">PROTECTOR DE PINES </t>
  </si>
  <si>
    <t xml:space="preserve">BATERIAS GRIS </t>
  </si>
  <si>
    <t xml:space="preserve">MALETA DE TRANSPORTE </t>
  </si>
  <si>
    <t xml:space="preserve">OBSERVACIONES </t>
  </si>
  <si>
    <t>071810170</t>
  </si>
  <si>
    <t>071820200</t>
  </si>
  <si>
    <t>071810240</t>
  </si>
  <si>
    <t>071820170</t>
  </si>
  <si>
    <t>071820240</t>
  </si>
  <si>
    <t>071830170</t>
  </si>
  <si>
    <t>071830200</t>
  </si>
  <si>
    <t>071830240</t>
  </si>
  <si>
    <t>071840170</t>
  </si>
  <si>
    <t>071840200</t>
  </si>
  <si>
    <t>071840240</t>
  </si>
  <si>
    <t>070370075</t>
  </si>
  <si>
    <t>1706070375</t>
  </si>
  <si>
    <t>070370080</t>
  </si>
  <si>
    <t>070370085</t>
  </si>
  <si>
    <t>070370090</t>
  </si>
  <si>
    <t>070370095</t>
  </si>
  <si>
    <t>070370100</t>
  </si>
  <si>
    <t>H190703713</t>
  </si>
  <si>
    <t>070370105</t>
  </si>
  <si>
    <t>C200703758</t>
  </si>
  <si>
    <t>070370115</t>
  </si>
  <si>
    <t>J190703707</t>
  </si>
  <si>
    <t>070370120</t>
  </si>
  <si>
    <t>C200703755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</si>
  <si>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</si>
  <si>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</si>
  <si>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</si>
  <si>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</si>
  <si>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</si>
  <si>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</si>
  <si>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</si>
  <si>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</si>
  <si>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</si>
  <si>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</si>
  <si>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</si>
  <si>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</si>
  <si>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</si>
  <si>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09:00AM</t>
  </si>
  <si>
    <t xml:space="preserve">DR. BACHIR </t>
  </si>
  <si>
    <t>NEIQ0854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</si>
  <si>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</si>
  <si>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</si>
  <si>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</si>
  <si>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</si>
  <si>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</si>
  <si>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</si>
  <si>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</si>
  <si>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</si>
  <si>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</si>
  <si>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</si>
  <si>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</si>
  <si>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</si>
  <si>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</si>
  <si>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</si>
  <si>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</si>
  <si>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</si>
  <si>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</si>
  <si>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</si>
  <si>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</si>
  <si>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</si>
  <si>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</si>
  <si>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</si>
  <si>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</si>
  <si>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</si>
  <si>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</si>
  <si>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</si>
  <si>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</si>
  <si>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</si>
  <si>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</si>
  <si>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</si>
  <si>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</si>
  <si>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</si>
  <si>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</si>
  <si>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</si>
  <si>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</si>
  <si>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</si>
  <si>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</si>
  <si>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</si>
  <si>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</si>
  <si>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</si>
  <si>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</si>
  <si>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</si>
  <si>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</si>
  <si>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</si>
  <si>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</si>
  <si>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</si>
  <si>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</si>
  <si>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</si>
  <si>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</si>
  <si>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</si>
  <si>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</si>
  <si>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</si>
  <si>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</si>
  <si>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</si>
  <si>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</si>
  <si>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 xml:space="preserve">MOTOR CANULADO </t>
  </si>
  <si>
    <t xml:space="preserve">PROTECTORES DE BATERIA </t>
  </si>
  <si>
    <t xml:space="preserve">LLAVE JACOBS 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</si>
  <si>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</si>
  <si>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</si>
  <si>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</si>
  <si>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</si>
  <si>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</si>
  <si>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</si>
  <si>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</si>
  <si>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</si>
  <si>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</si>
  <si>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</si>
  <si>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</si>
  <si>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</si>
  <si>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</si>
  <si>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</si>
  <si>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</si>
  <si>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</si>
  <si>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</si>
  <si>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</si>
  <si>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</si>
  <si>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</si>
  <si>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</si>
  <si>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</si>
  <si>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</si>
  <si>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</si>
  <si>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</si>
  <si>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</si>
  <si>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</si>
  <si>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</si>
  <si>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</si>
  <si>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</si>
  <si>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</si>
  <si>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</si>
  <si>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</si>
  <si>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</si>
  <si>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</si>
  <si>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</si>
  <si>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</si>
  <si>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</si>
  <si>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</si>
  <si>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</si>
  <si>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</si>
  <si>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</si>
  <si>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</si>
  <si>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</si>
  <si>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</si>
  <si>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</si>
  <si>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</si>
  <si>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</si>
  <si>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</si>
  <si>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</si>
  <si>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</si>
  <si>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</si>
  <si>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</si>
  <si>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</si>
  <si>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T01871380</t>
  </si>
  <si>
    <t xml:space="preserve">CLAVO PFNA 11*380mm IZQ TIT. </t>
  </si>
  <si>
    <t>T01872380</t>
  </si>
  <si>
    <t xml:space="preserve">CLAVO PFNA 11*380mm DER TIT.  </t>
  </si>
  <si>
    <t>T01872420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</si>
  <si>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</si>
  <si>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</si>
  <si>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</si>
  <si>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</si>
  <si>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</si>
  <si>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</si>
  <si>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</si>
  <si>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</si>
  <si>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</si>
  <si>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</si>
  <si>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</si>
  <si>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</si>
  <si>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</si>
  <si>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</si>
  <si>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</si>
  <si>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</si>
  <si>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</si>
  <si>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</si>
  <si>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</si>
  <si>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 xml:space="preserve">HOJA HELICOIDAL PFNA *75mm TITANIO </t>
  </si>
  <si>
    <t>H2107556</t>
  </si>
  <si>
    <t xml:space="preserve">HOJA HELICOIDAL PFNA *80mm TITANIO </t>
  </si>
  <si>
    <t>H2104930</t>
  </si>
  <si>
    <t>HOJA HELICOIDAL PFNA *85mm TITANIO</t>
  </si>
  <si>
    <t>H2107530</t>
  </si>
  <si>
    <t>HOJA HELICOIDAL PFNA *90mm TITANIO</t>
  </si>
  <si>
    <t>H2104929</t>
  </si>
  <si>
    <t>HOJA HELICOIDAL PFNA *95mm TITANIO</t>
  </si>
  <si>
    <t>HOJA HELICOIDAL PFNA *100mm TITANIO</t>
  </si>
  <si>
    <t>HOJA HELICOIDAL PFNA *105mm TITANIO</t>
  </si>
  <si>
    <t>070370110</t>
  </si>
  <si>
    <t>HOJA HELICOIDAL PFNA *110mm TITANIO</t>
  </si>
  <si>
    <t>HOJA HELICOIDAL PFNA *115mm TITANIO</t>
  </si>
  <si>
    <t>HOJA HELICOIDAL PFNA *120mm TITANIO</t>
  </si>
  <si>
    <t>180701201</t>
  </si>
  <si>
    <t xml:space="preserve">TORNILLO DE BLOQUEO PFNA * 25mm TITANIO </t>
  </si>
  <si>
    <t>190701203</t>
  </si>
  <si>
    <t>TORNILLO DE BLOQUEO PFNA * 30mm TITANIO</t>
  </si>
  <si>
    <t>200701210</t>
  </si>
  <si>
    <t>TORNILLO DE BLOQUEO PFNA * 35mm TITANIO</t>
  </si>
  <si>
    <t>190701212</t>
  </si>
  <si>
    <t>TORNILLO DE BLOQUEO PFNA * 40mm TITANIO</t>
  </si>
  <si>
    <t>190701220</t>
  </si>
  <si>
    <t>TORNILLO DE BLOQUEO PFNA * 45mm TITANIO</t>
  </si>
  <si>
    <t>190701221</t>
  </si>
  <si>
    <t>TORNILLO DE BLOQUEO PFNA * 50mm TITANIO</t>
  </si>
  <si>
    <t>TORNILLO DE BLOQUEO PFNA * 55mm TITANIO</t>
  </si>
  <si>
    <t>190701213</t>
  </si>
  <si>
    <t>TORNILLO DE BLOQUEO PFNA * 60mm TITANIO</t>
  </si>
  <si>
    <t>190701208</t>
  </si>
  <si>
    <t>TORNILLO DE BLOQUEO PFNA * 65mm TITANIO</t>
  </si>
  <si>
    <t>TORNILLO DE BLOQUEO PFNA * 70mm TITANIO</t>
  </si>
  <si>
    <t>TORNILLO DE BLOQUEO PFNA * 75mm TITANIO</t>
  </si>
  <si>
    <t>190701206</t>
  </si>
  <si>
    <t>TORNILLO DE BLOQUEO PFNA * 80mm TITANIO</t>
  </si>
  <si>
    <t>TORNILLO DE BLOQUEO PFNA * 85mm TITANIO</t>
  </si>
  <si>
    <t>INSTRUMETAL PFN  TITANIO</t>
  </si>
  <si>
    <t>DESCRIPCION</t>
  </si>
  <si>
    <t>BANDEJA SUPERIOR</t>
  </si>
  <si>
    <t>BANDEJA 2</t>
  </si>
  <si>
    <t>6uía Proximal y Distal (Arco de Inserción para Proximal y Distal) para Clavo Femoral Proximal (PFN) y Recon (Reconstrucción)</t>
  </si>
  <si>
    <t>BANDEJA INFERIOR</t>
  </si>
  <si>
    <t>Ti-166.023</t>
  </si>
  <si>
    <t>Ti-166.024</t>
  </si>
  <si>
    <t>Ti-166.025</t>
  </si>
  <si>
    <t>Ti-166.026</t>
  </si>
  <si>
    <t>Ti-166.027</t>
  </si>
  <si>
    <t>Ti-166.028</t>
  </si>
  <si>
    <t>Ti-166.029</t>
  </si>
  <si>
    <t>Ti-166.030</t>
  </si>
  <si>
    <t>Ti-166.032</t>
  </si>
  <si>
    <t>Ti-166.034</t>
  </si>
  <si>
    <t>Ti-SF-167.006</t>
  </si>
  <si>
    <t>Ti-SF-167.008</t>
  </si>
  <si>
    <t>Ti-SF-167.010</t>
  </si>
  <si>
    <t>Ti-SF-167.012</t>
  </si>
  <si>
    <t>Ti-168.050</t>
  </si>
  <si>
    <t xml:space="preserve">TORNILLO DESLIZANTE DHS/DCS X 50 MM TITANIO </t>
  </si>
  <si>
    <t>Ti-168.055</t>
  </si>
  <si>
    <t xml:space="preserve">TORNILLO DESLIZANTE DHS/DCS X 55 MM TITANIO </t>
  </si>
  <si>
    <t>Ti-168.060</t>
  </si>
  <si>
    <t xml:space="preserve">TORNILLO DESLIZANTE DHS/DCS X 60 MM TITANIO </t>
  </si>
  <si>
    <t>Ti-168.065</t>
  </si>
  <si>
    <t xml:space="preserve">TORNILLO DESLIZANTE DHS/DCS X 65 MM TITANIO </t>
  </si>
  <si>
    <t>Ti-168.070</t>
  </si>
  <si>
    <t xml:space="preserve">TORNILLO DESLIZANTE DHS/DCS X70 MM TITANIO </t>
  </si>
  <si>
    <t>Ti-168.075</t>
  </si>
  <si>
    <t xml:space="preserve">TORNILLO DESLIZANTE DHS/DCS X75 MM TITANIO </t>
  </si>
  <si>
    <t>Ti-168.080</t>
  </si>
  <si>
    <t xml:space="preserve">TORNILLO DESLIZANTE DHS/DCS X 80 MM TITANIO </t>
  </si>
  <si>
    <t>Ti-168.085</t>
  </si>
  <si>
    <t xml:space="preserve">TORNILLO DESLIZANTE DHS/DCS X 85 MM TITANIO </t>
  </si>
  <si>
    <t>Ti-168.090</t>
  </si>
  <si>
    <t xml:space="preserve">TORNILLO DESLIZANTE DHS/DCS X 90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</si>
  <si>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</si>
  <si>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</si>
  <si>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</si>
  <si>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</si>
  <si>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Ti-168.105</t>
  </si>
  <si>
    <t xml:space="preserve">TORNILLO DESLIZANTE DHS/DCS X 105 MM TITANIO 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</si>
  <si>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</si>
  <si>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</si>
  <si>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</si>
  <si>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</si>
  <si>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</si>
  <si>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</si>
  <si>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</si>
  <si>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</si>
  <si>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</si>
  <si>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</si>
  <si>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</si>
  <si>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</si>
  <si>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</si>
  <si>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</si>
  <si>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</si>
  <si>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</si>
  <si>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</si>
  <si>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</si>
  <si>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</si>
  <si>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</si>
  <si>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</si>
  <si>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</si>
  <si>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</si>
  <si>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</si>
  <si>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</si>
  <si>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4.5*45 MM TITANIO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</si>
  <si>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</si>
  <si>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</si>
  <si>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</si>
  <si>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</si>
  <si>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</si>
  <si>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</si>
  <si>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</si>
  <si>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</si>
  <si>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</si>
  <si>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</si>
  <si>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</si>
  <si>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</si>
  <si>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</si>
  <si>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</si>
  <si>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</si>
  <si>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</si>
  <si>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</si>
  <si>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</si>
  <si>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</si>
  <si>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 xml:space="preserve">TORNILLO BLOQ. 5.0*50 TITANIO </t>
  </si>
  <si>
    <t>T500950052</t>
  </si>
  <si>
    <t xml:space="preserve">TORNILLO BLOQ. 5.0*52 TITANIO </t>
  </si>
  <si>
    <t>T500950054</t>
  </si>
  <si>
    <t xml:space="preserve">TORNILLO BLOQ. 5.0*54 TITANIO </t>
  </si>
  <si>
    <t>T500950056</t>
  </si>
  <si>
    <t xml:space="preserve">TORNILLO BLOQ. 5.0*56 TITANIO </t>
  </si>
  <si>
    <t>T500950058</t>
  </si>
  <si>
    <t xml:space="preserve">TORNILLO BLOQ. 5.0*58 TITANIO 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</si>
  <si>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</si>
  <si>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</si>
  <si>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</si>
  <si>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</si>
  <si>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</si>
  <si>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</si>
  <si>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</si>
  <si>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</si>
  <si>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</si>
  <si>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</si>
  <si>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</si>
  <si>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</si>
  <si>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</si>
  <si>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</si>
  <si>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</si>
  <si>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</si>
  <si>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</si>
  <si>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</si>
  <si>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</si>
  <si>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</si>
  <si>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</si>
  <si>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</si>
  <si>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</si>
  <si>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</si>
  <si>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</si>
  <si>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</si>
  <si>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</si>
  <si>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</si>
  <si>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</si>
  <si>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</si>
  <si>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</si>
  <si>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</si>
  <si>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</si>
  <si>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>INSTRUMENTAL BASICO # 4</t>
  </si>
  <si>
    <t>ANCLAJE DE TORQUE 5.0MM NEGRO</t>
  </si>
  <si>
    <t>PINZA DE PUNTAS</t>
  </si>
  <si>
    <t>MARTILLO</t>
  </si>
  <si>
    <t>ATORNILLADOR DE 4.5MM</t>
  </si>
  <si>
    <t>GUBIA</t>
  </si>
  <si>
    <t>ATORNILLADOR STARDRIVE</t>
  </si>
  <si>
    <t xml:space="preserve">DISECTOR DE COOB </t>
  </si>
  <si>
    <t xml:space="preserve">SEPARADORES DE HIBS </t>
  </si>
  <si>
    <t>SEPARADORES DE BENNET</t>
  </si>
  <si>
    <t xml:space="preserve">SEPARADORES DE HOMAN ANCHOS </t>
  </si>
  <si>
    <t xml:space="preserve">SEPARADORES DE HOMAN DELGADOS </t>
  </si>
  <si>
    <t>OSTEOTOMO</t>
  </si>
  <si>
    <t xml:space="preserve">PINZAS DE REDUCCION TIPO CANGREJO </t>
  </si>
  <si>
    <t>PINZA DE PLACAS VERBUGGRE</t>
  </si>
  <si>
    <t>A10-01-0001 21N1413</t>
  </si>
  <si>
    <t>N/A</t>
  </si>
  <si>
    <t>21N0800</t>
  </si>
  <si>
    <t>21N1427</t>
  </si>
  <si>
    <t xml:space="preserve">BATERIAS ROJAS </t>
  </si>
  <si>
    <t>B215351</t>
  </si>
  <si>
    <t xml:space="preserve">PLACA DHS 4.5 MM BLOQ. *3 ORIF. TITANIO  </t>
  </si>
  <si>
    <t xml:space="preserve">PLACA DHS 4.5 MM BLOQ. *4 ORIF. TITANIO  </t>
  </si>
  <si>
    <t xml:space="preserve">PLACA DHS 4.5 MM BLOQ. *5 ORIF. TITANIO  </t>
  </si>
  <si>
    <t xml:space="preserve">PLACA DHS 4.5 MM BLOQ. *6 ORIF. TITANIO  </t>
  </si>
  <si>
    <t xml:space="preserve">PLACA DHS 4.5 MM BLOQ. *7 ORIF. TITANIO  </t>
  </si>
  <si>
    <t xml:space="preserve">PLACA DHS 4.5 MM BLOQ. *8 ORIF. TITANIO  </t>
  </si>
  <si>
    <t xml:space="preserve">PLACA DHS 4.5 MM BLOQ. *9 ORIF. TITANIO  </t>
  </si>
  <si>
    <t xml:space="preserve">PLACA DHS 4.5 MM BLOQ. *10 ORIF. TITANIO  </t>
  </si>
  <si>
    <t xml:space="preserve">PLACA DHS 4.5 MM BLOQ. *12 ORIF. TITANIO  </t>
  </si>
  <si>
    <t xml:space="preserve">PLACA DHS 4.5 MM BLOQ. *14 ORIF. TITANIO  </t>
  </si>
  <si>
    <t xml:space="preserve">PLACA DCS BLOQ. *6 ORIF. TITANIO  </t>
  </si>
  <si>
    <t xml:space="preserve">PLACA DCS BLOQ. *8 ORIF. TITANIO  </t>
  </si>
  <si>
    <t xml:space="preserve">PLACA DCS BLOQ. *10 ORIF. TITANIO  </t>
  </si>
  <si>
    <t xml:space="preserve">PLACA DCS BLOQ. *12 ORIF. TITANIO  </t>
  </si>
  <si>
    <t>ENTREGADO</t>
  </si>
  <si>
    <t>RECIBIDO</t>
  </si>
  <si>
    <t>INSTRUMENTADOR</t>
  </si>
  <si>
    <t>VERIFICADO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</si>
</sst>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  <numFmt numFmtId="168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b/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0" fontId="4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0" fontId="9" fillId="2" borderId="0" xfId="0" applyFont="1" applyFill="1"/>
    <xf numFmtId="0" fontId="17" fillId="0" borderId="0" xfId="2" applyFont="1" applyAlignment="1">
      <alignment wrapText="1"/>
    </xf>
    <xf numFmtId="167" fontId="17" fillId="0" borderId="0" xfId="1" applyNumberFormat="1" applyFont="1" applyBorder="1" applyAlignment="1"/>
    <xf numFmtId="0" fontId="17" fillId="0" borderId="0" xfId="2" applyFont="1" applyAlignment="1">
      <alignment horizontal="center"/>
    </xf>
    <xf numFmtId="0" fontId="18" fillId="0" borderId="0" xfId="0" applyFont="1"/>
    <xf numFmtId="0" fontId="18" fillId="0" borderId="5" xfId="0" applyFont="1" applyBorder="1"/>
    <xf numFmtId="0" fontId="18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2" fontId="14" fillId="0" borderId="1" xfId="0" quotePrefix="1" applyNumberFormat="1" applyFont="1" applyBorder="1" applyAlignment="1">
      <alignment horizontal="left"/>
    </xf>
    <xf numFmtId="166" fontId="19" fillId="0" borderId="0" xfId="2" applyNumberFormat="1" applyFont="1" applyAlignment="1">
      <alignment wrapText="1"/>
    </xf>
    <xf numFmtId="166" fontId="19" fillId="0" borderId="1" xfId="1" applyNumberFormat="1" applyFont="1" applyBorder="1" applyAlignment="1"/>
    <xf numFmtId="0" fontId="9" fillId="0" borderId="0" xfId="0" applyFont="1" applyAlignment="1">
      <alignment horizontal="left"/>
    </xf>
    <xf numFmtId="165" fontId="8" fillId="0" borderId="0" xfId="2" applyNumberFormat="1" applyFont="1" applyAlignment="1">
      <alignment horizontal="left" vertical="top" shrinkToFit="1"/>
    </xf>
    <xf numFmtId="0" fontId="9" fillId="0" borderId="5" xfId="0" applyFont="1" applyBorder="1"/>
    <xf numFmtId="49" fontId="9" fillId="0" borderId="1" xfId="0" applyNumberFormat="1" applyFont="1" applyBorder="1" applyAlignment="1">
      <alignment horizontal="center"/>
    </xf>
    <xf numFmtId="166" fontId="19" fillId="0" borderId="0" xfId="2" applyNumberFormat="1" applyFont="1"/>
    <xf numFmtId="0" fontId="20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168" fontId="20" fillId="0" borderId="1" xfId="0" applyNumberFormat="1" applyFont="1" applyBorder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horizontal="left" vertical="top"/>
    </xf>
    <xf numFmtId="1" fontId="22" fillId="6" borderId="0" xfId="0" applyNumberFormat="1" applyFont="1" applyFill="1" applyAlignment="1" applyProtection="1">
      <alignment horizontal="center" vertical="top" wrapText="1" readingOrder="1"/>
      <protection locked="0"/>
    </xf>
    <xf numFmtId="0" fontId="20" fillId="0" borderId="0" xfId="0" applyFont="1"/>
    <xf numFmtId="0" fontId="19" fillId="0" borderId="0" xfId="0" applyFont="1" applyAlignment="1">
      <alignment horizontal="right"/>
    </xf>
    <xf numFmtId="44" fontId="19" fillId="0" borderId="1" xfId="1" applyFont="1" applyBorder="1"/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8" fontId="22" fillId="0" borderId="0" xfId="3" applyNumberFormat="1" applyFont="1" applyFill="1" applyBorder="1" applyAlignment="1">
      <alignment horizontal="center"/>
    </xf>
    <xf numFmtId="168" fontId="20" fillId="0" borderId="0" xfId="0" applyNumberFormat="1" applyFont="1"/>
    <xf numFmtId="0" fontId="19" fillId="0" borderId="0" xfId="0" applyFont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4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9" fillId="8" borderId="4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0" fillId="0" borderId="1" xfId="2" applyFont="1" applyBorder="1" applyAlignment="1">
      <alignment horizontal="center"/>
    </xf>
    <xf numFmtId="0" fontId="20" fillId="0" borderId="1" xfId="2" applyFont="1" applyBorder="1" applyAlignment="1">
      <alignment wrapText="1"/>
    </xf>
    <xf numFmtId="0" fontId="21" fillId="0" borderId="1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2" applyFont="1" applyAlignment="1">
      <alignment horizontal="center"/>
    </xf>
    <xf numFmtId="0" fontId="23" fillId="7" borderId="3" xfId="0" applyFont="1" applyFill="1" applyBorder="1" applyAlignment="1">
      <alignment horizontal="center"/>
    </xf>
    <xf numFmtId="0" fontId="23" fillId="7" borderId="6" xfId="0" applyFont="1" applyFill="1" applyBorder="1" applyAlignment="1">
      <alignment horizontal="center"/>
    </xf>
    <xf numFmtId="0" fontId="23" fillId="7" borderId="4" xfId="0" applyFont="1" applyFill="1" applyBorder="1" applyAlignment="1">
      <alignment horizontal="center"/>
    </xf>
    <xf numFmtId="0" fontId="23" fillId="8" borderId="3" xfId="0" applyFont="1" applyFill="1" applyBorder="1" applyAlignment="1">
      <alignment horizontal="center"/>
    </xf>
    <xf numFmtId="0" fontId="23" fillId="8" borderId="4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23" fillId="7" borderId="7" xfId="0" applyFont="1" applyFill="1" applyBorder="1" applyAlignment="1">
      <alignment horizontal="center"/>
    </xf>
    <xf numFmtId="1" fontId="14" fillId="0" borderId="1" xfId="0" quotePrefix="1" applyNumberFormat="1" applyFont="1" applyBorder="1" applyAlignment="1">
      <alignment horizontal="left"/>
    </xf>
    <xf numFmtId="0" fontId="9" fillId="2" borderId="1" xfId="0" applyFont="1" applyFill="1" applyBorder="1"/>
    <xf numFmtId="0" fontId="16" fillId="0" borderId="1" xfId="0" applyFont="1" applyBorder="1" applyAlignment="1">
      <alignment horizontal="left" vertical="top"/>
    </xf>
    <xf numFmtId="0" fontId="18" fillId="0" borderId="1" xfId="0" applyFont="1" applyBorder="1"/>
    <xf numFmtId="49" fontId="20" fillId="9" borderId="1" xfId="0" applyNumberFormat="1" applyFont="1" applyFill="1" applyBorder="1" applyAlignment="1">
      <alignment horizontal="center"/>
    </xf>
    <xf numFmtId="49" fontId="20" fillId="9" borderId="1" xfId="0" applyNumberFormat="1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49" fontId="20" fillId="2" borderId="1" xfId="0" applyNumberFormat="1" applyFont="1" applyFill="1" applyBorder="1" applyAlignment="1">
      <alignment horizontal="center"/>
    </xf>
    <xf numFmtId="49" fontId="20" fillId="2" borderId="1" xfId="0" applyNumberFormat="1" applyFont="1" applyFill="1" applyBorder="1" applyAlignment="1">
      <alignment horizontal="left"/>
    </xf>
    <xf numFmtId="0" fontId="22" fillId="2" borderId="3" xfId="0" applyFont="1" applyFill="1" applyBorder="1" applyAlignment="1">
      <alignment horizontal="center"/>
    </xf>
    <xf numFmtId="0" fontId="22" fillId="2" borderId="3" xfId="0" applyFont="1" applyFill="1" applyBorder="1"/>
    <xf numFmtId="0" fontId="22" fillId="9" borderId="1" xfId="0" applyFont="1" applyFill="1" applyBorder="1"/>
    <xf numFmtId="0" fontId="22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25" fillId="0" borderId="0" xfId="0" applyFont="1" applyBorder="1" applyAlignment="1"/>
    <xf numFmtId="0" fontId="17" fillId="0" borderId="0" xfId="0" applyFont="1" applyBorder="1" applyAlignment="1"/>
    <xf numFmtId="0" fontId="9" fillId="0" borderId="0" xfId="0" applyFont="1" applyBorder="1" applyAlignment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wrapText="1"/>
    </xf>
    <xf numFmtId="0" fontId="19" fillId="0" borderId="0" xfId="0" applyFont="1"/>
    <xf numFmtId="0" fontId="20" fillId="0" borderId="1" xfId="0" applyFont="1" applyBorder="1"/>
    <xf numFmtId="0" fontId="20" fillId="0" borderId="3" xfId="0" applyFont="1" applyBorder="1" applyAlignment="1">
      <alignment horizontal="left" wrapText="1"/>
    </xf>
    <xf numFmtId="0" fontId="19" fillId="0" borderId="3" xfId="0" applyFont="1" applyBorder="1" applyAlignment="1">
      <alignment horizontal="center"/>
    </xf>
    <xf numFmtId="0" fontId="19" fillId="0" borderId="1" xfId="0" applyFont="1" applyBorder="1" applyAlignment="1">
      <alignment horizontal="right"/>
    </xf>
    <xf numFmtId="0" fontId="19" fillId="0" borderId="1" xfId="2" applyFont="1" applyBorder="1" applyAlignment="1" applyProtection="1">
      <alignment horizontal="center"/>
      <protection locked="0"/>
    </xf>
    <xf numFmtId="0" fontId="17" fillId="0" borderId="0" xfId="0" applyFont="1" applyAlignment="1">
      <alignment horizontal="center" vertical="center"/>
    </xf>
    <xf numFmtId="0" fontId="19" fillId="0" borderId="1" xfId="4" applyFont="1" applyBorder="1" applyAlignment="1" applyProtection="1">
      <alignment horizontal="left"/>
      <protection locked="0"/>
    </xf>
    <xf numFmtId="0" fontId="19" fillId="0" borderId="1" xfId="4" applyFont="1" applyBorder="1" applyAlignment="1" applyProtection="1">
      <alignment horizontal="center"/>
      <protection locked="0"/>
    </xf>
    <xf numFmtId="0" fontId="20" fillId="0" borderId="1" xfId="2" applyFont="1" applyBorder="1" applyAlignment="1" applyProtection="1">
      <alignment horizontal="left"/>
      <protection locked="0"/>
    </xf>
    <xf numFmtId="0" fontId="20" fillId="0" borderId="1" xfId="4" applyFont="1" applyBorder="1" applyAlignment="1" applyProtection="1">
      <alignment horizontal="left"/>
      <protection locked="0"/>
    </xf>
    <xf numFmtId="0" fontId="20" fillId="0" borderId="1" xfId="4" applyFont="1" applyBorder="1" applyAlignment="1" applyProtection="1">
      <alignment horizontal="center"/>
      <protection locked="0"/>
    </xf>
    <xf numFmtId="0" fontId="20" fillId="0" borderId="0" xfId="2" applyFont="1"/>
    <xf numFmtId="0" fontId="20" fillId="0" borderId="0" xfId="2" applyFont="1" applyAlignment="1">
      <alignment wrapText="1"/>
    </xf>
    <xf numFmtId="0" fontId="17" fillId="0" borderId="1" xfId="0" applyFont="1" applyBorder="1" applyAlignment="1">
      <alignment horizontal="center" vertical="center"/>
    </xf>
    <xf numFmtId="0" fontId="20" fillId="0" borderId="1" xfId="4" applyFont="1" applyBorder="1" applyAlignment="1" applyProtection="1">
      <alignment horizontal="left" vertical="center"/>
      <protection locked="0"/>
    </xf>
    <xf numFmtId="0" fontId="26" fillId="0" borderId="0" xfId="0" applyFont="1" applyBorder="1" applyAlignment="1">
      <alignment horizontal="left"/>
    </xf>
    <xf numFmtId="1" fontId="8" fillId="0" borderId="1" xfId="0" applyNumberFormat="1" applyFont="1" applyBorder="1" applyAlignment="1">
      <alignment horizontal="center"/>
    </xf>
    <xf numFmtId="1" fontId="22" fillId="0" borderId="1" xfId="0" applyNumberFormat="1" applyFont="1" applyBorder="1" applyAlignment="1">
      <alignment horizontal="center"/>
    </xf>
    <xf numFmtId="1" fontId="19" fillId="0" borderId="1" xfId="4" applyNumberFormat="1" applyFont="1" applyBorder="1" applyAlignment="1" applyProtection="1">
      <alignment horizontal="center"/>
      <protection locked="0"/>
    </xf>
    <xf numFmtId="1" fontId="20" fillId="0" borderId="1" xfId="4" applyNumberFormat="1" applyFont="1" applyBorder="1" applyAlignment="1" applyProtection="1">
      <alignment horizontal="left"/>
      <protection locked="0"/>
    </xf>
    <xf numFmtId="1" fontId="27" fillId="0" borderId="1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64" fontId="12" fillId="0" borderId="1" xfId="0" applyNumberFormat="1" applyFont="1" applyBorder="1" applyAlignment="1">
      <alignment horizontal="left"/>
    </xf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/>
    <xf numFmtId="0" fontId="20" fillId="0" borderId="5" xfId="0" applyFont="1" applyBorder="1" applyAlignment="1">
      <alignment horizontal="center"/>
    </xf>
    <xf numFmtId="0" fontId="20" fillId="0" borderId="5" xfId="0" applyFont="1" applyBorder="1"/>
    <xf numFmtId="0" fontId="28" fillId="0" borderId="2" xfId="0" applyFont="1" applyBorder="1" applyAlignment="1">
      <alignment horizontal="left"/>
    </xf>
    <xf numFmtId="164" fontId="28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0" fillId="0" borderId="1" xfId="2" applyFont="1" applyBorder="1" applyAlignment="1" applyProtection="1">
      <alignment horizontal="left" wrapText="1"/>
      <protection locked="0"/>
    </xf>
    <xf numFmtId="0" fontId="19" fillId="0" borderId="0" xfId="0" applyFont="1" applyBorder="1" applyAlignment="1">
      <alignment horizontal="right"/>
    </xf>
    <xf numFmtId="44" fontId="19" fillId="0" borderId="0" xfId="1" applyFont="1" applyBorder="1"/>
  </cellXfs>
  <cellStyles count="5">
    <cellStyle name="Moneda" xfId="1" builtinId="4"/>
    <cellStyle name="Moneda [0]" xfId="3" builtinId="7"/>
    <cellStyle name="Normal" xfId="0" builtinId="0"/>
    <cellStyle name="Normal 2" xfId="2" xr:uid="{D17E261F-357A-496C-8235-AB17EAEA11B8}"/>
    <cellStyle name="Normal 3" xfId="4" xr:uid="{EB8E1908-8C87-4C51-BC40-49493799B4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764617</xdr:colOff>
      <xdr:row>0</xdr:row>
      <xdr:rowOff>173229</xdr:rowOff>
    </xdr:from>
    <xdr:to>
      <xdr:col>1</xdr:col>
      <xdr:colOff>1026422</xdr:colOff>
      <xdr:row>4</xdr:row>
      <xdr:rowOff>163065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75F34-5252-414E-AAF8-4B6849A02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64617" y="173229"/>
          <a:ext cx="2008055" cy="1247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764617</xdr:colOff>
      <xdr:row>0</xdr:row>
      <xdr:rowOff>173230</xdr:rowOff>
    </xdr:from>
    <xdr:to>
      <xdr:col>1</xdr:col>
      <xdr:colOff>1254124</xdr:colOff>
      <xdr:row>5</xdr:row>
      <xdr:rowOff>69799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87616A-3841-4862-B68D-1DA7693A2D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64617" y="173230"/>
          <a:ext cx="2235757" cy="1214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1107281</xdr:colOff>
      <xdr:row>4</xdr:row>
      <xdr:rowOff>153002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450C68-0975-4B76-85F7-71F5FFC6A2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719" y="0"/>
          <a:ext cx="3190875" cy="1391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A7A3-1DC8-4F79-BE98-A9AC7D3E6190}">
  <dimension ref="A1:P184"/>
  <sheetViews>
    <sheetView showGridLines="0" topLeftCell="A26" zoomScale="95" zoomScaleNormal="95" workbookViewId="0">
      <selection activeCell="D29" sqref="D29"/>
    </sheetView>
  </sheetViews>
  <sheetFormatPr baseColWidth="10" defaultColWidth="8.42578125" defaultRowHeight="24.95" customHeight="1" x14ac:dyDescent="0.2"/>
  <cols>
    <col min="1" max="1" width="26.28515625" style="7" bestFit="1" customWidth="1"/>
    <col min="2" max="2" width="19.28515625" style="7" bestFit="1" customWidth="1"/>
    <col min="3" max="3" width="52.7109375" style="7" customWidth="1"/>
    <col min="4" max="4" width="18" style="45" customWidth="1"/>
    <col min="5" max="5" width="18.140625" style="45" customWidth="1"/>
    <col min="6" max="6" width="14.28515625" style="7" customWidth="1"/>
    <col min="7" max="7" width="18.7109375" style="7" customWidth="1"/>
    <col min="8" max="8" width="13" style="7" customWidth="1"/>
    <col min="9" max="16384" width="8.42578125" style="7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110" t="s">
        <v>0</v>
      </c>
      <c r="B2" s="110"/>
      <c r="C2" s="110"/>
      <c r="D2" s="110"/>
      <c r="E2" s="110"/>
      <c r="F2" s="110"/>
      <c r="G2" s="110"/>
      <c r="H2" s="2"/>
      <c r="I2" s="2"/>
      <c r="J2" s="2"/>
      <c r="K2" s="2"/>
      <c r="L2" s="3"/>
      <c r="M2" s="4"/>
    </row>
    <row r="3" spans="1:16" customFormat="1" ht="24.95" customHeight="1" x14ac:dyDescent="0.35">
      <c r="A3" s="110" t="s">
        <v>1</v>
      </c>
      <c r="B3" s="110"/>
      <c r="C3" s="110"/>
      <c r="D3" s="110"/>
      <c r="E3" s="110"/>
      <c r="F3" s="110"/>
      <c r="G3" s="110"/>
      <c r="H3" s="5"/>
      <c r="I3" s="5"/>
      <c r="J3" s="5"/>
      <c r="K3" s="5"/>
      <c r="L3" s="5"/>
      <c r="M3" s="5"/>
    </row>
    <row r="4" spans="1:16" customFormat="1" ht="24.95" customHeight="1" x14ac:dyDescent="0.35">
      <c r="A4" s="111" t="s">
        <v>2</v>
      </c>
      <c r="B4" s="111"/>
      <c r="C4" s="111"/>
      <c r="D4" s="111"/>
      <c r="E4" s="111"/>
      <c r="F4" s="111"/>
      <c r="G4" s="111"/>
      <c r="H4" s="5"/>
      <c r="I4" s="5"/>
      <c r="J4" s="5"/>
      <c r="K4" s="5"/>
      <c r="L4" s="5"/>
      <c r="M4" s="5"/>
      <c r="N4" s="6"/>
      <c r="O4" s="7"/>
      <c r="P4" s="7"/>
    </row>
    <row r="5" spans="1:16" ht="24.95" customHeight="1" x14ac:dyDescent="0.2">
      <c r="D5" s="7"/>
      <c r="E5" s="7"/>
    </row>
    <row r="6" spans="1:16" s="6" customFormat="1" ht="24.95" customHeight="1" x14ac:dyDescent="0.2">
      <c r="A6" s="8" t="s">
        <v>3</v>
      </c>
      <c r="B6" s="8"/>
      <c r="C6" s="9">
        <f ca="1">NOW()</f>
        <v>44963.775224189812</v>
      </c>
      <c r="D6" s="8" t="s">
        <v>4</v>
      </c>
      <c r="E6" s="10" t="s">
        <v>62</v>
      </c>
      <c r="F6" s="11"/>
      <c r="G6" s="12"/>
      <c r="O6" s="13"/>
      <c r="P6" s="13"/>
    </row>
    <row r="7" spans="1:16" s="6" customFormat="1" ht="24.95" customHeight="1" thickBot="1" x14ac:dyDescent="0.3">
      <c r="A7" s="14"/>
      <c r="B7" s="14"/>
      <c r="C7" s="14"/>
      <c r="D7" s="14"/>
      <c r="E7" s="14"/>
      <c r="F7" s="14"/>
      <c r="G7" s="7"/>
      <c r="O7" s="13"/>
      <c r="P7" s="13"/>
    </row>
    <row r="8" spans="1:16" s="6" customFormat="1" ht="24.95" customHeight="1" thickBot="1" x14ac:dyDescent="0.25">
      <c r="A8" s="8" t="s">
        <v>5</v>
      </c>
      <c r="B8" s="8"/>
      <c r="C8" s="15" t="s">
        <v>25</v>
      </c>
      <c r="D8" s="16" t="s">
        <v>32</v>
      </c>
      <c r="E8" s="59">
        <v>990050368001</v>
      </c>
      <c r="F8" s="17"/>
      <c r="G8" s="18"/>
      <c r="O8" s="13"/>
      <c r="P8" s="13"/>
    </row>
    <row r="9" spans="1:16" s="6" customFormat="1" ht="24.95" customHeight="1" thickBot="1" x14ac:dyDescent="0.3">
      <c r="A9" s="14"/>
      <c r="B9" s="14"/>
      <c r="C9" s="14"/>
      <c r="D9" s="14"/>
      <c r="E9" s="14"/>
      <c r="F9" s="14"/>
      <c r="G9" s="7"/>
      <c r="O9" s="13"/>
      <c r="P9" s="13"/>
    </row>
    <row r="10" spans="1:16" s="6" customFormat="1" ht="24.95" customHeight="1" thickBot="1" x14ac:dyDescent="0.25">
      <c r="A10" s="8" t="s">
        <v>6</v>
      </c>
      <c r="B10" s="8"/>
      <c r="C10" s="19" t="s">
        <v>31</v>
      </c>
      <c r="D10" s="16" t="s">
        <v>7</v>
      </c>
      <c r="E10" s="20" t="s">
        <v>8</v>
      </c>
      <c r="F10" s="21"/>
      <c r="G10" s="22"/>
      <c r="O10" s="13"/>
      <c r="P10" s="13"/>
    </row>
    <row r="11" spans="1:16" s="6" customFormat="1" ht="24.95" customHeight="1" x14ac:dyDescent="0.25">
      <c r="A11" s="14"/>
      <c r="B11" s="14"/>
      <c r="C11" s="14"/>
      <c r="D11" s="14"/>
      <c r="E11" s="14"/>
      <c r="F11" s="14"/>
      <c r="G11" s="7"/>
      <c r="O11" s="23"/>
      <c r="P11" s="23"/>
    </row>
    <row r="12" spans="1:16" s="6" customFormat="1" ht="24.95" customHeight="1" x14ac:dyDescent="0.2">
      <c r="A12" s="8" t="s">
        <v>9</v>
      </c>
      <c r="B12" s="8"/>
      <c r="C12" s="24">
        <v>44921</v>
      </c>
      <c r="D12" s="16" t="s">
        <v>10</v>
      </c>
      <c r="E12" s="25" t="s">
        <v>63</v>
      </c>
      <c r="F12" s="26"/>
      <c r="G12" s="27"/>
      <c r="O12" s="23"/>
      <c r="P12" s="23"/>
    </row>
    <row r="13" spans="1:16" s="6" customFormat="1" ht="24.95" customHeight="1" x14ac:dyDescent="0.25">
      <c r="A13" s="14"/>
      <c r="B13" s="14"/>
      <c r="C13" s="14"/>
      <c r="D13" s="14"/>
      <c r="E13" s="14"/>
      <c r="F13" s="14"/>
      <c r="G13" s="28"/>
      <c r="H13" s="28"/>
      <c r="O13" s="29"/>
      <c r="P13" s="29"/>
    </row>
    <row r="14" spans="1:16" s="6" customFormat="1" ht="24.95" customHeight="1" x14ac:dyDescent="0.2">
      <c r="A14" s="8" t="s">
        <v>11</v>
      </c>
      <c r="B14" s="8"/>
      <c r="C14" s="30" t="s">
        <v>27</v>
      </c>
      <c r="D14" s="31"/>
      <c r="E14" s="21"/>
      <c r="F14" s="21"/>
      <c r="G14" s="22"/>
      <c r="H14" s="22"/>
      <c r="O14" s="29"/>
      <c r="P14" s="29"/>
    </row>
    <row r="15" spans="1:16" s="6" customFormat="1" ht="24.95" customHeight="1" thickBot="1" x14ac:dyDescent="0.3">
      <c r="A15" s="14"/>
      <c r="B15" s="14"/>
      <c r="C15" s="14"/>
      <c r="D15" s="14"/>
      <c r="E15" s="14"/>
      <c r="F15" s="14"/>
      <c r="G15" s="28"/>
      <c r="H15" s="28"/>
      <c r="O15" s="29"/>
      <c r="P15" s="29"/>
    </row>
    <row r="16" spans="1:16" s="6" customFormat="1" ht="39.75" customHeight="1" thickBot="1" x14ac:dyDescent="0.25">
      <c r="A16" s="8" t="s">
        <v>12</v>
      </c>
      <c r="B16" s="8"/>
      <c r="C16" s="19"/>
      <c r="D16" s="16" t="s">
        <v>28</v>
      </c>
      <c r="E16" s="112"/>
      <c r="F16" s="112"/>
      <c r="G16" s="112"/>
      <c r="H16" s="22"/>
      <c r="O16" s="29"/>
      <c r="P16" s="29"/>
    </row>
    <row r="17" spans="1:16" s="6" customFormat="1" ht="24.95" customHeight="1" x14ac:dyDescent="0.25">
      <c r="A17" s="14"/>
      <c r="B17" s="14"/>
      <c r="C17" s="14"/>
      <c r="D17" s="14"/>
      <c r="E17" s="14"/>
      <c r="F17" s="14"/>
      <c r="G17" s="28"/>
      <c r="H17" s="28"/>
      <c r="O17" s="33"/>
      <c r="P17" s="33"/>
    </row>
    <row r="18" spans="1:16" s="6" customFormat="1" ht="24.95" customHeight="1" x14ac:dyDescent="0.2">
      <c r="A18" s="8" t="s">
        <v>30</v>
      </c>
      <c r="B18" s="8"/>
      <c r="C18" s="34"/>
      <c r="D18" s="12"/>
      <c r="E18" s="35"/>
      <c r="F18" s="35"/>
      <c r="G18" s="36"/>
      <c r="H18" s="37"/>
      <c r="O18" s="33"/>
      <c r="P18" s="33"/>
    </row>
    <row r="19" spans="1:16" s="6" customFormat="1" ht="24.95" customHeight="1" x14ac:dyDescent="0.2">
      <c r="A19" s="38"/>
      <c r="B19" s="38"/>
      <c r="C19" s="7"/>
      <c r="D19" s="7"/>
      <c r="E19" s="7"/>
      <c r="F19" s="7"/>
      <c r="G19" s="7"/>
      <c r="H19" s="7"/>
      <c r="O19" s="33"/>
      <c r="P19" s="33"/>
    </row>
    <row r="20" spans="1:16" s="6" customFormat="1" ht="24.95" customHeight="1" x14ac:dyDescent="0.2">
      <c r="A20" s="39" t="s">
        <v>13</v>
      </c>
      <c r="B20" s="39" t="s">
        <v>14</v>
      </c>
      <c r="C20" s="39" t="s">
        <v>15</v>
      </c>
      <c r="D20" s="39" t="s">
        <v>16</v>
      </c>
      <c r="E20" s="39" t="s">
        <v>17</v>
      </c>
      <c r="F20" s="40" t="s">
        <v>18</v>
      </c>
      <c r="G20" s="40" t="s">
        <v>19</v>
      </c>
      <c r="O20" s="33"/>
      <c r="P20" s="33"/>
    </row>
    <row r="21" spans="1:16" ht="24.95" customHeight="1" x14ac:dyDescent="0.25">
      <c r="A21" s="67" t="s">
        <v>64</v>
      </c>
      <c r="B21" s="68" t="s">
        <v>65</v>
      </c>
      <c r="C21" s="68" t="s">
        <v>66</v>
      </c>
      <c r="D21" s="69">
        <v>3</v>
      </c>
      <c r="E21" s="69"/>
      <c r="F21" s="70">
        <v>200</v>
      </c>
      <c r="G21" s="70">
        <f t="shared" ref="G21:G84" si="0">D21*F21</f>
        <v>600</v>
      </c>
    </row>
    <row r="22" spans="1:16" ht="24.95" customHeight="1" x14ac:dyDescent="0.25">
      <c r="A22" s="67" t="s">
        <v>67</v>
      </c>
      <c r="B22" s="68" t="s">
        <v>68</v>
      </c>
      <c r="C22" s="68" t="s">
        <v>69</v>
      </c>
      <c r="D22" s="69">
        <v>2</v>
      </c>
      <c r="E22" s="69"/>
      <c r="F22" s="70">
        <v>200</v>
      </c>
      <c r="G22" s="70">
        <f t="shared" si="0"/>
        <v>400</v>
      </c>
    </row>
    <row r="23" spans="1:16" ht="24.95" customHeight="1" x14ac:dyDescent="0.25">
      <c r="A23" s="67" t="s">
        <v>70</v>
      </c>
      <c r="B23" s="68" t="s">
        <v>71</v>
      </c>
      <c r="C23" s="68" t="s">
        <v>72</v>
      </c>
      <c r="D23" s="69">
        <v>2</v>
      </c>
      <c r="E23" s="69"/>
      <c r="F23" s="70">
        <v>200</v>
      </c>
      <c r="G23" s="70">
        <f t="shared" si="0"/>
        <v>400</v>
      </c>
    </row>
    <row r="24" spans="1:16" ht="24.95" customHeight="1" x14ac:dyDescent="0.25">
      <c r="A24" s="67" t="s">
        <v>73</v>
      </c>
      <c r="B24" s="68" t="s">
        <v>74</v>
      </c>
      <c r="C24" s="68" t="s">
        <v>75</v>
      </c>
      <c r="D24" s="69">
        <v>3</v>
      </c>
      <c r="E24" s="69"/>
      <c r="F24" s="70">
        <v>200</v>
      </c>
      <c r="G24" s="70">
        <f t="shared" si="0"/>
        <v>600</v>
      </c>
    </row>
    <row r="25" spans="1:16" ht="24.95" customHeight="1" x14ac:dyDescent="0.25">
      <c r="A25" s="67" t="s">
        <v>76</v>
      </c>
      <c r="B25" s="68" t="s">
        <v>77</v>
      </c>
      <c r="C25" s="68" t="s">
        <v>78</v>
      </c>
      <c r="D25" s="69">
        <v>0</v>
      </c>
      <c r="E25" s="69"/>
      <c r="F25" s="70">
        <v>200</v>
      </c>
      <c r="G25" s="70">
        <f t="shared" si="0"/>
        <v>0</v>
      </c>
    </row>
    <row r="26" spans="1:16" ht="24.95" customHeight="1" x14ac:dyDescent="0.25">
      <c r="A26" s="67" t="s">
        <v>79</v>
      </c>
      <c r="B26" s="68" t="s">
        <v>80</v>
      </c>
      <c r="C26" s="68" t="s">
        <v>81</v>
      </c>
      <c r="D26" s="69">
        <v>2</v>
      </c>
      <c r="E26" s="69"/>
      <c r="F26" s="70">
        <v>200</v>
      </c>
      <c r="G26" s="70">
        <f t="shared" si="0"/>
        <v>400</v>
      </c>
    </row>
    <row r="27" spans="1:16" ht="24.95" customHeight="1" x14ac:dyDescent="0.25">
      <c r="A27" s="67" t="s">
        <v>82</v>
      </c>
      <c r="B27" s="68" t="s">
        <v>83</v>
      </c>
      <c r="C27" s="68" t="s">
        <v>84</v>
      </c>
      <c r="D27" s="69">
        <v>2</v>
      </c>
      <c r="E27" s="69"/>
      <c r="F27" s="70">
        <v>200</v>
      </c>
      <c r="G27" s="70">
        <f t="shared" si="0"/>
        <v>400</v>
      </c>
    </row>
    <row r="28" spans="1:16" ht="24.95" customHeight="1" x14ac:dyDescent="0.25">
      <c r="A28" s="67" t="s">
        <v>85</v>
      </c>
      <c r="B28" s="68" t="s">
        <v>86</v>
      </c>
      <c r="C28" s="68" t="s">
        <v>87</v>
      </c>
      <c r="D28" s="69">
        <v>2</v>
      </c>
      <c r="E28" s="69"/>
      <c r="F28" s="70">
        <v>200</v>
      </c>
      <c r="G28" s="70">
        <f t="shared" si="0"/>
        <v>400</v>
      </c>
    </row>
    <row r="29" spans="1:16" ht="24.95" customHeight="1" x14ac:dyDescent="0.25">
      <c r="A29" s="67" t="s">
        <v>88</v>
      </c>
      <c r="B29" s="68" t="s">
        <v>89</v>
      </c>
      <c r="C29" s="68" t="s">
        <v>90</v>
      </c>
      <c r="D29" s="69">
        <v>2</v>
      </c>
      <c r="E29" s="69"/>
      <c r="F29" s="70">
        <v>200</v>
      </c>
      <c r="G29" s="70">
        <f t="shared" si="0"/>
        <v>400</v>
      </c>
    </row>
    <row r="30" spans="1:16" ht="24.95" customHeight="1" x14ac:dyDescent="0.25">
      <c r="A30" s="67" t="s">
        <v>91</v>
      </c>
      <c r="B30" s="68" t="s">
        <v>92</v>
      </c>
      <c r="C30" s="68" t="s">
        <v>93</v>
      </c>
      <c r="D30" s="69">
        <v>2</v>
      </c>
      <c r="E30" s="69"/>
      <c r="F30" s="70">
        <v>200</v>
      </c>
      <c r="G30" s="70">
        <f t="shared" si="0"/>
        <v>400</v>
      </c>
    </row>
    <row r="31" spans="1:16" ht="24.95" customHeight="1" x14ac:dyDescent="0.25">
      <c r="A31" s="67" t="s">
        <v>94</v>
      </c>
      <c r="B31" s="68" t="s">
        <v>95</v>
      </c>
      <c r="C31" s="68" t="s">
        <v>96</v>
      </c>
      <c r="D31" s="69">
        <v>2</v>
      </c>
      <c r="E31" s="69"/>
      <c r="F31" s="70">
        <v>200</v>
      </c>
      <c r="G31" s="70">
        <f t="shared" si="0"/>
        <v>400</v>
      </c>
    </row>
    <row r="32" spans="1:16" ht="24.95" customHeight="1" x14ac:dyDescent="0.25">
      <c r="A32" s="67" t="s">
        <v>97</v>
      </c>
      <c r="B32" s="68" t="s">
        <v>98</v>
      </c>
      <c r="C32" s="68" t="s">
        <v>99</v>
      </c>
      <c r="D32" s="69">
        <v>2</v>
      </c>
      <c r="E32" s="69"/>
      <c r="F32" s="70">
        <v>200</v>
      </c>
      <c r="G32" s="70">
        <f t="shared" si="0"/>
        <v>400</v>
      </c>
    </row>
    <row r="33" spans="1:7" ht="24.95" customHeight="1" x14ac:dyDescent="0.25">
      <c r="A33" s="67" t="s">
        <v>100</v>
      </c>
      <c r="B33" s="68" t="s">
        <v>101</v>
      </c>
      <c r="C33" s="68" t="s">
        <v>102</v>
      </c>
      <c r="D33" s="69">
        <v>2</v>
      </c>
      <c r="E33" s="69"/>
      <c r="F33" s="70">
        <v>200</v>
      </c>
      <c r="G33" s="70">
        <f t="shared" si="0"/>
        <v>400</v>
      </c>
    </row>
    <row r="34" spans="1:7" ht="24.95" customHeight="1" x14ac:dyDescent="0.25">
      <c r="A34" s="67" t="s">
        <v>103</v>
      </c>
      <c r="B34" s="68" t="s">
        <v>104</v>
      </c>
      <c r="C34" s="68" t="s">
        <v>105</v>
      </c>
      <c r="D34" s="69">
        <v>2</v>
      </c>
      <c r="E34" s="69"/>
      <c r="F34" s="70">
        <v>200</v>
      </c>
      <c r="G34" s="70">
        <f t="shared" si="0"/>
        <v>400</v>
      </c>
    </row>
    <row r="35" spans="1:7" ht="24.95" customHeight="1" x14ac:dyDescent="0.25">
      <c r="A35" s="67" t="s">
        <v>106</v>
      </c>
      <c r="B35" s="68" t="s">
        <v>107</v>
      </c>
      <c r="C35" s="68" t="s">
        <v>108</v>
      </c>
      <c r="D35" s="69">
        <v>2</v>
      </c>
      <c r="E35" s="69"/>
      <c r="F35" s="70">
        <v>200</v>
      </c>
      <c r="G35" s="70">
        <f t="shared" si="0"/>
        <v>400</v>
      </c>
    </row>
    <row r="36" spans="1:7" ht="24.95" customHeight="1" x14ac:dyDescent="0.25">
      <c r="A36" s="67" t="s">
        <v>109</v>
      </c>
      <c r="B36" s="68" t="s">
        <v>110</v>
      </c>
      <c r="C36" s="68" t="s">
        <v>111</v>
      </c>
      <c r="D36" s="69">
        <v>2</v>
      </c>
      <c r="E36" s="69"/>
      <c r="F36" s="70">
        <v>200</v>
      </c>
      <c r="G36" s="70">
        <f t="shared" si="0"/>
        <v>400</v>
      </c>
    </row>
    <row r="37" spans="1:7" ht="24.95" customHeight="1" x14ac:dyDescent="0.25">
      <c r="A37" s="67" t="s">
        <v>112</v>
      </c>
      <c r="B37" s="68" t="s">
        <v>113</v>
      </c>
      <c r="C37" s="68" t="s">
        <v>114</v>
      </c>
      <c r="D37" s="69">
        <v>2</v>
      </c>
      <c r="E37" s="69"/>
      <c r="F37" s="70">
        <v>200</v>
      </c>
      <c r="G37" s="70">
        <f t="shared" si="0"/>
        <v>400</v>
      </c>
    </row>
    <row r="38" spans="1:7" ht="24.95" customHeight="1" x14ac:dyDescent="0.25">
      <c r="A38" s="67" t="s">
        <v>115</v>
      </c>
      <c r="B38" s="68" t="s">
        <v>116</v>
      </c>
      <c r="C38" s="68" t="s">
        <v>117</v>
      </c>
      <c r="D38" s="69">
        <v>2</v>
      </c>
      <c r="E38" s="69"/>
      <c r="F38" s="70">
        <v>200</v>
      </c>
      <c r="G38" s="70">
        <f t="shared" si="0"/>
        <v>400</v>
      </c>
    </row>
    <row r="39" spans="1:7" ht="24.95" customHeight="1" x14ac:dyDescent="0.25">
      <c r="A39" s="67" t="s">
        <v>118</v>
      </c>
      <c r="B39" s="68" t="s">
        <v>119</v>
      </c>
      <c r="C39" s="68" t="s">
        <v>120</v>
      </c>
      <c r="D39" s="69">
        <v>3</v>
      </c>
      <c r="E39" s="69"/>
      <c r="F39" s="70">
        <v>200</v>
      </c>
      <c r="G39" s="70">
        <f t="shared" si="0"/>
        <v>600</v>
      </c>
    </row>
    <row r="40" spans="1:7" ht="24.95" customHeight="1" x14ac:dyDescent="0.25">
      <c r="A40" s="67" t="s">
        <v>121</v>
      </c>
      <c r="B40" s="68" t="s">
        <v>122</v>
      </c>
      <c r="C40" s="68" t="s">
        <v>123</v>
      </c>
      <c r="D40" s="69">
        <v>2</v>
      </c>
      <c r="E40" s="69"/>
      <c r="F40" s="70">
        <v>200</v>
      </c>
      <c r="G40" s="70">
        <f t="shared" si="0"/>
        <v>400</v>
      </c>
    </row>
    <row r="41" spans="1:7" ht="24.95" customHeight="1" x14ac:dyDescent="0.25">
      <c r="A41" s="67" t="s">
        <v>124</v>
      </c>
      <c r="B41" s="68" t="s">
        <v>125</v>
      </c>
      <c r="C41" s="68" t="s">
        <v>126</v>
      </c>
      <c r="D41" s="69">
        <v>2</v>
      </c>
      <c r="E41" s="69"/>
      <c r="F41" s="70">
        <v>200</v>
      </c>
      <c r="G41" s="70">
        <f t="shared" si="0"/>
        <v>400</v>
      </c>
    </row>
    <row r="42" spans="1:7" ht="24.95" customHeight="1" x14ac:dyDescent="0.25">
      <c r="A42" s="67" t="s">
        <v>127</v>
      </c>
      <c r="B42" s="68" t="s">
        <v>128</v>
      </c>
      <c r="C42" s="68" t="s">
        <v>129</v>
      </c>
      <c r="D42" s="69">
        <v>2</v>
      </c>
      <c r="E42" s="69"/>
      <c r="F42" s="70">
        <v>200</v>
      </c>
      <c r="G42" s="70">
        <f t="shared" si="0"/>
        <v>400</v>
      </c>
    </row>
    <row r="43" spans="1:7" ht="24.95" customHeight="1" x14ac:dyDescent="0.25">
      <c r="A43" s="67" t="s">
        <v>130</v>
      </c>
      <c r="B43" s="68" t="s">
        <v>131</v>
      </c>
      <c r="C43" s="68" t="s">
        <v>132</v>
      </c>
      <c r="D43" s="69">
        <v>2</v>
      </c>
      <c r="E43" s="69"/>
      <c r="F43" s="70">
        <v>200</v>
      </c>
      <c r="G43" s="70">
        <f t="shared" si="0"/>
        <v>400</v>
      </c>
    </row>
    <row r="44" spans="1:7" ht="24.95" customHeight="1" x14ac:dyDescent="0.25">
      <c r="A44" s="67" t="s">
        <v>133</v>
      </c>
      <c r="B44" s="68" t="s">
        <v>134</v>
      </c>
      <c r="C44" s="68" t="s">
        <v>135</v>
      </c>
      <c r="D44" s="69">
        <v>2</v>
      </c>
      <c r="E44" s="69"/>
      <c r="F44" s="70">
        <v>200</v>
      </c>
      <c r="G44" s="70">
        <f t="shared" si="0"/>
        <v>400</v>
      </c>
    </row>
    <row r="45" spans="1:7" ht="24.95" customHeight="1" x14ac:dyDescent="0.25">
      <c r="A45" s="67" t="s">
        <v>136</v>
      </c>
      <c r="B45" s="68" t="s">
        <v>137</v>
      </c>
      <c r="C45" s="68" t="s">
        <v>138</v>
      </c>
      <c r="D45" s="69">
        <v>2</v>
      </c>
      <c r="E45" s="69"/>
      <c r="F45" s="70">
        <v>200</v>
      </c>
      <c r="G45" s="70">
        <f t="shared" si="0"/>
        <v>400</v>
      </c>
    </row>
    <row r="46" spans="1:7" ht="24.95" customHeight="1" x14ac:dyDescent="0.25">
      <c r="A46" s="67" t="s">
        <v>139</v>
      </c>
      <c r="B46" s="68" t="s">
        <v>140</v>
      </c>
      <c r="C46" s="68" t="s">
        <v>141</v>
      </c>
      <c r="D46" s="69">
        <v>2</v>
      </c>
      <c r="E46" s="69"/>
      <c r="F46" s="70">
        <v>200</v>
      </c>
      <c r="G46" s="70">
        <f t="shared" si="0"/>
        <v>400</v>
      </c>
    </row>
    <row r="47" spans="1:7" ht="24.95" customHeight="1" x14ac:dyDescent="0.25">
      <c r="A47" s="67" t="s">
        <v>142</v>
      </c>
      <c r="B47" s="68" t="s">
        <v>143</v>
      </c>
      <c r="C47" s="68" t="s">
        <v>144</v>
      </c>
      <c r="D47" s="69">
        <v>2</v>
      </c>
      <c r="E47" s="69"/>
      <c r="F47" s="70">
        <v>200</v>
      </c>
      <c r="G47" s="70">
        <f t="shared" si="0"/>
        <v>400</v>
      </c>
    </row>
    <row r="48" spans="1:7" ht="24.95" customHeight="1" x14ac:dyDescent="0.25">
      <c r="A48" s="67" t="s">
        <v>145</v>
      </c>
      <c r="B48" s="68" t="s">
        <v>146</v>
      </c>
      <c r="C48" s="68" t="s">
        <v>147</v>
      </c>
      <c r="D48" s="69">
        <v>5</v>
      </c>
      <c r="E48" s="69"/>
      <c r="F48" s="70">
        <v>50</v>
      </c>
      <c r="G48" s="70">
        <f t="shared" si="0"/>
        <v>250</v>
      </c>
    </row>
    <row r="49" spans="1:7" ht="24.95" customHeight="1" x14ac:dyDescent="0.25">
      <c r="A49" s="67" t="s">
        <v>148</v>
      </c>
      <c r="B49" s="68" t="s">
        <v>149</v>
      </c>
      <c r="C49" s="68" t="s">
        <v>150</v>
      </c>
      <c r="D49" s="69">
        <v>5</v>
      </c>
      <c r="E49" s="69"/>
      <c r="F49" s="70">
        <v>50</v>
      </c>
      <c r="G49" s="70">
        <f t="shared" si="0"/>
        <v>250</v>
      </c>
    </row>
    <row r="50" spans="1:7" ht="24.95" customHeight="1" x14ac:dyDescent="0.25">
      <c r="A50" s="67" t="s">
        <v>151</v>
      </c>
      <c r="B50" s="68" t="s">
        <v>152</v>
      </c>
      <c r="C50" s="68" t="s">
        <v>153</v>
      </c>
      <c r="D50" s="69">
        <v>5</v>
      </c>
      <c r="E50" s="69"/>
      <c r="F50" s="70">
        <v>50</v>
      </c>
      <c r="G50" s="70">
        <f t="shared" si="0"/>
        <v>250</v>
      </c>
    </row>
    <row r="51" spans="1:7" ht="24.95" customHeight="1" x14ac:dyDescent="0.25">
      <c r="A51" s="67" t="s">
        <v>154</v>
      </c>
      <c r="B51" s="68" t="s">
        <v>155</v>
      </c>
      <c r="C51" s="68" t="s">
        <v>156</v>
      </c>
      <c r="D51" s="69">
        <v>5</v>
      </c>
      <c r="E51" s="69"/>
      <c r="F51" s="70">
        <v>50</v>
      </c>
      <c r="G51" s="70">
        <f t="shared" si="0"/>
        <v>250</v>
      </c>
    </row>
    <row r="52" spans="1:7" ht="24.95" customHeight="1" x14ac:dyDescent="0.25">
      <c r="A52" s="67" t="s">
        <v>157</v>
      </c>
      <c r="B52" s="68" t="s">
        <v>158</v>
      </c>
      <c r="C52" s="68" t="s">
        <v>159</v>
      </c>
      <c r="D52" s="69">
        <v>5</v>
      </c>
      <c r="E52" s="69"/>
      <c r="F52" s="70">
        <v>50</v>
      </c>
      <c r="G52" s="70">
        <f t="shared" si="0"/>
        <v>250</v>
      </c>
    </row>
    <row r="53" spans="1:7" ht="24.95" customHeight="1" x14ac:dyDescent="0.25">
      <c r="A53" s="67" t="s">
        <v>160</v>
      </c>
      <c r="B53" s="68" t="s">
        <v>161</v>
      </c>
      <c r="C53" s="68" t="s">
        <v>162</v>
      </c>
      <c r="D53" s="69">
        <v>5</v>
      </c>
      <c r="E53" s="69"/>
      <c r="F53" s="70">
        <v>50</v>
      </c>
      <c r="G53" s="70">
        <f t="shared" si="0"/>
        <v>250</v>
      </c>
    </row>
    <row r="54" spans="1:7" ht="24.95" customHeight="1" x14ac:dyDescent="0.25">
      <c r="A54" s="67" t="s">
        <v>163</v>
      </c>
      <c r="B54" s="68" t="s">
        <v>164</v>
      </c>
      <c r="C54" s="68" t="s">
        <v>165</v>
      </c>
      <c r="D54" s="69">
        <v>5</v>
      </c>
      <c r="E54" s="69"/>
      <c r="F54" s="70">
        <v>50</v>
      </c>
      <c r="G54" s="70">
        <f t="shared" si="0"/>
        <v>250</v>
      </c>
    </row>
    <row r="55" spans="1:7" ht="24.95" customHeight="1" x14ac:dyDescent="0.25">
      <c r="A55" s="67" t="s">
        <v>166</v>
      </c>
      <c r="B55" s="68" t="s">
        <v>167</v>
      </c>
      <c r="C55" s="68" t="s">
        <v>168</v>
      </c>
      <c r="D55" s="69">
        <v>5</v>
      </c>
      <c r="E55" s="69"/>
      <c r="F55" s="70">
        <v>50</v>
      </c>
      <c r="G55" s="70">
        <f t="shared" si="0"/>
        <v>250</v>
      </c>
    </row>
    <row r="56" spans="1:7" ht="24.95" customHeight="1" x14ac:dyDescent="0.25">
      <c r="A56" s="67" t="s">
        <v>169</v>
      </c>
      <c r="B56" s="68" t="s">
        <v>170</v>
      </c>
      <c r="C56" s="68" t="s">
        <v>171</v>
      </c>
      <c r="D56" s="69">
        <v>5</v>
      </c>
      <c r="E56" s="69"/>
      <c r="F56" s="70">
        <v>50</v>
      </c>
      <c r="G56" s="70">
        <f t="shared" si="0"/>
        <v>250</v>
      </c>
    </row>
    <row r="57" spans="1:7" ht="24.95" customHeight="1" x14ac:dyDescent="0.25">
      <c r="A57" s="67" t="s">
        <v>172</v>
      </c>
      <c r="B57" s="68" t="s">
        <v>173</v>
      </c>
      <c r="C57" s="68" t="s">
        <v>174</v>
      </c>
      <c r="D57" s="69">
        <v>5</v>
      </c>
      <c r="E57" s="69"/>
      <c r="F57" s="70">
        <v>50</v>
      </c>
      <c r="G57" s="70">
        <f t="shared" si="0"/>
        <v>250</v>
      </c>
    </row>
    <row r="58" spans="1:7" ht="24.95" customHeight="1" x14ac:dyDescent="0.25">
      <c r="A58" s="67" t="s">
        <v>175</v>
      </c>
      <c r="B58" s="68" t="s">
        <v>176</v>
      </c>
      <c r="C58" s="68" t="s">
        <v>177</v>
      </c>
      <c r="D58" s="69">
        <v>4</v>
      </c>
      <c r="E58" s="69"/>
      <c r="F58" s="70">
        <v>50</v>
      </c>
      <c r="G58" s="70">
        <f t="shared" si="0"/>
        <v>200</v>
      </c>
    </row>
    <row r="59" spans="1:7" ht="24.95" customHeight="1" x14ac:dyDescent="0.25">
      <c r="A59" s="67" t="s">
        <v>178</v>
      </c>
      <c r="B59" s="68" t="s">
        <v>179</v>
      </c>
      <c r="C59" s="68" t="s">
        <v>180</v>
      </c>
      <c r="D59" s="69">
        <v>0</v>
      </c>
      <c r="E59" s="69"/>
      <c r="F59" s="70">
        <v>50</v>
      </c>
      <c r="G59" s="70">
        <f t="shared" si="0"/>
        <v>0</v>
      </c>
    </row>
    <row r="60" spans="1:7" ht="24.95" customHeight="1" x14ac:dyDescent="0.25">
      <c r="A60" s="67" t="s">
        <v>181</v>
      </c>
      <c r="B60" s="68" t="s">
        <v>182</v>
      </c>
      <c r="C60" s="68" t="s">
        <v>183</v>
      </c>
      <c r="D60" s="69">
        <v>5</v>
      </c>
      <c r="E60" s="69"/>
      <c r="F60" s="70">
        <v>40</v>
      </c>
      <c r="G60" s="70">
        <f t="shared" si="0"/>
        <v>200</v>
      </c>
    </row>
    <row r="61" spans="1:7" ht="24.95" customHeight="1" x14ac:dyDescent="0.25">
      <c r="A61" s="67" t="s">
        <v>184</v>
      </c>
      <c r="B61" s="68" t="s">
        <v>185</v>
      </c>
      <c r="C61" s="68" t="s">
        <v>186</v>
      </c>
      <c r="D61" s="69">
        <v>5</v>
      </c>
      <c r="E61" s="69"/>
      <c r="F61" s="70">
        <v>40</v>
      </c>
      <c r="G61" s="70">
        <f t="shared" si="0"/>
        <v>200</v>
      </c>
    </row>
    <row r="62" spans="1:7" ht="24.95" customHeight="1" x14ac:dyDescent="0.25">
      <c r="A62" s="67" t="s">
        <v>187</v>
      </c>
      <c r="B62" s="68" t="s">
        <v>188</v>
      </c>
      <c r="C62" s="68" t="s">
        <v>189</v>
      </c>
      <c r="D62" s="69">
        <v>5</v>
      </c>
      <c r="E62" s="69"/>
      <c r="F62" s="70">
        <v>40</v>
      </c>
      <c r="G62" s="70">
        <f t="shared" si="0"/>
        <v>200</v>
      </c>
    </row>
    <row r="63" spans="1:7" ht="24.95" customHeight="1" x14ac:dyDescent="0.25">
      <c r="A63" s="67" t="s">
        <v>190</v>
      </c>
      <c r="B63" s="68" t="s">
        <v>191</v>
      </c>
      <c r="C63" s="68" t="s">
        <v>192</v>
      </c>
      <c r="D63" s="69">
        <v>5</v>
      </c>
      <c r="E63" s="69"/>
      <c r="F63" s="70">
        <v>40</v>
      </c>
      <c r="G63" s="70">
        <f t="shared" si="0"/>
        <v>200</v>
      </c>
    </row>
    <row r="64" spans="1:7" ht="24.95" customHeight="1" x14ac:dyDescent="0.25">
      <c r="A64" s="67" t="s">
        <v>193</v>
      </c>
      <c r="B64" s="68" t="s">
        <v>194</v>
      </c>
      <c r="C64" s="68" t="s">
        <v>195</v>
      </c>
      <c r="D64" s="69">
        <v>3</v>
      </c>
      <c r="E64" s="69"/>
      <c r="F64" s="70">
        <v>40</v>
      </c>
      <c r="G64" s="70">
        <f t="shared" si="0"/>
        <v>120</v>
      </c>
    </row>
    <row r="65" spans="1:7" ht="24.95" customHeight="1" x14ac:dyDescent="0.25">
      <c r="A65" s="67" t="s">
        <v>196</v>
      </c>
      <c r="B65" s="68" t="s">
        <v>197</v>
      </c>
      <c r="C65" s="68" t="s">
        <v>198</v>
      </c>
      <c r="D65" s="69">
        <v>0</v>
      </c>
      <c r="E65" s="69"/>
      <c r="F65" s="70">
        <v>40</v>
      </c>
      <c r="G65" s="70">
        <f t="shared" si="0"/>
        <v>0</v>
      </c>
    </row>
    <row r="66" spans="1:7" ht="24.95" customHeight="1" x14ac:dyDescent="0.25">
      <c r="A66" s="67" t="s">
        <v>199</v>
      </c>
      <c r="B66" s="68" t="s">
        <v>200</v>
      </c>
      <c r="C66" s="68" t="s">
        <v>201</v>
      </c>
      <c r="D66" s="69">
        <v>0</v>
      </c>
      <c r="E66" s="69"/>
      <c r="F66" s="70">
        <v>40</v>
      </c>
      <c r="G66" s="70">
        <f t="shared" si="0"/>
        <v>0</v>
      </c>
    </row>
    <row r="67" spans="1:7" ht="24.95" customHeight="1" x14ac:dyDescent="0.25">
      <c r="A67" s="67" t="s">
        <v>202</v>
      </c>
      <c r="B67" s="68" t="s">
        <v>203</v>
      </c>
      <c r="C67" s="68" t="s">
        <v>204</v>
      </c>
      <c r="D67" s="69">
        <v>5</v>
      </c>
      <c r="E67" s="69"/>
      <c r="F67" s="70">
        <v>40</v>
      </c>
      <c r="G67" s="70">
        <f t="shared" si="0"/>
        <v>200</v>
      </c>
    </row>
    <row r="68" spans="1:7" ht="24.95" customHeight="1" x14ac:dyDescent="0.25">
      <c r="A68" s="67" t="s">
        <v>205</v>
      </c>
      <c r="B68" s="68" t="s">
        <v>206</v>
      </c>
      <c r="C68" s="68" t="s">
        <v>207</v>
      </c>
      <c r="D68" s="69">
        <v>5</v>
      </c>
      <c r="E68" s="69"/>
      <c r="F68" s="70">
        <v>40</v>
      </c>
      <c r="G68" s="70">
        <f t="shared" si="0"/>
        <v>200</v>
      </c>
    </row>
    <row r="69" spans="1:7" ht="24.95" customHeight="1" x14ac:dyDescent="0.25">
      <c r="A69" s="67" t="s">
        <v>208</v>
      </c>
      <c r="B69" s="68" t="s">
        <v>209</v>
      </c>
      <c r="C69" s="68" t="s">
        <v>210</v>
      </c>
      <c r="D69" s="69">
        <v>5</v>
      </c>
      <c r="E69" s="69"/>
      <c r="F69" s="70">
        <v>40</v>
      </c>
      <c r="G69" s="70">
        <f t="shared" si="0"/>
        <v>200</v>
      </c>
    </row>
    <row r="70" spans="1:7" ht="24.95" customHeight="1" x14ac:dyDescent="0.25">
      <c r="A70" s="67" t="s">
        <v>211</v>
      </c>
      <c r="B70" s="68" t="s">
        <v>212</v>
      </c>
      <c r="C70" s="68" t="s">
        <v>213</v>
      </c>
      <c r="D70" s="69">
        <v>5</v>
      </c>
      <c r="E70" s="69"/>
      <c r="F70" s="70">
        <v>40</v>
      </c>
      <c r="G70" s="70">
        <f t="shared" si="0"/>
        <v>200</v>
      </c>
    </row>
    <row r="71" spans="1:7" ht="24.95" customHeight="1" x14ac:dyDescent="0.25">
      <c r="A71" s="67" t="s">
        <v>214</v>
      </c>
      <c r="B71" s="68" t="s">
        <v>215</v>
      </c>
      <c r="C71" s="68" t="s">
        <v>216</v>
      </c>
      <c r="D71" s="69">
        <v>5</v>
      </c>
      <c r="E71" s="69"/>
      <c r="F71" s="70">
        <v>40</v>
      </c>
      <c r="G71" s="70">
        <f t="shared" si="0"/>
        <v>200</v>
      </c>
    </row>
    <row r="72" spans="1:7" ht="24.95" customHeight="1" x14ac:dyDescent="0.25">
      <c r="A72" s="67" t="s">
        <v>217</v>
      </c>
      <c r="B72" s="68" t="s">
        <v>218</v>
      </c>
      <c r="C72" s="68" t="s">
        <v>219</v>
      </c>
      <c r="D72" s="69">
        <v>5</v>
      </c>
      <c r="E72" s="69"/>
      <c r="F72" s="70">
        <v>50</v>
      </c>
      <c r="G72" s="70">
        <f t="shared" si="0"/>
        <v>250</v>
      </c>
    </row>
    <row r="73" spans="1:7" ht="24.95" customHeight="1" x14ac:dyDescent="0.25">
      <c r="A73" s="67" t="s">
        <v>220</v>
      </c>
      <c r="B73" s="68" t="s">
        <v>221</v>
      </c>
      <c r="C73" s="68" t="s">
        <v>222</v>
      </c>
      <c r="D73" s="69">
        <v>5</v>
      </c>
      <c r="E73" s="69"/>
      <c r="F73" s="70">
        <v>50</v>
      </c>
      <c r="G73" s="70">
        <f t="shared" si="0"/>
        <v>250</v>
      </c>
    </row>
    <row r="74" spans="1:7" ht="24.95" customHeight="1" x14ac:dyDescent="0.25">
      <c r="A74" s="67" t="s">
        <v>223</v>
      </c>
      <c r="B74" s="68" t="s">
        <v>224</v>
      </c>
      <c r="C74" s="68" t="s">
        <v>225</v>
      </c>
      <c r="D74" s="69">
        <v>5</v>
      </c>
      <c r="E74" s="69"/>
      <c r="F74" s="70">
        <v>50</v>
      </c>
      <c r="G74" s="70">
        <f t="shared" si="0"/>
        <v>250</v>
      </c>
    </row>
    <row r="75" spans="1:7" ht="24.95" customHeight="1" x14ac:dyDescent="0.25">
      <c r="A75" s="67" t="s">
        <v>226</v>
      </c>
      <c r="B75" s="68" t="s">
        <v>227</v>
      </c>
      <c r="C75" s="68" t="s">
        <v>228</v>
      </c>
      <c r="D75" s="69">
        <v>5</v>
      </c>
      <c r="E75" s="69"/>
      <c r="F75" s="70">
        <v>50</v>
      </c>
      <c r="G75" s="70">
        <f t="shared" si="0"/>
        <v>250</v>
      </c>
    </row>
    <row r="76" spans="1:7" ht="24.95" customHeight="1" x14ac:dyDescent="0.25">
      <c r="A76" s="67" t="s">
        <v>229</v>
      </c>
      <c r="B76" s="68" t="s">
        <v>230</v>
      </c>
      <c r="C76" s="68" t="s">
        <v>231</v>
      </c>
      <c r="D76" s="69">
        <v>5</v>
      </c>
      <c r="E76" s="69"/>
      <c r="F76" s="70">
        <v>50</v>
      </c>
      <c r="G76" s="70">
        <f t="shared" si="0"/>
        <v>250</v>
      </c>
    </row>
    <row r="77" spans="1:7" ht="24.95" customHeight="1" x14ac:dyDescent="0.25">
      <c r="A77" s="67" t="s">
        <v>232</v>
      </c>
      <c r="B77" s="68" t="s">
        <v>233</v>
      </c>
      <c r="C77" s="68" t="s">
        <v>234</v>
      </c>
      <c r="D77" s="69">
        <v>5</v>
      </c>
      <c r="E77" s="69"/>
      <c r="F77" s="70">
        <v>50</v>
      </c>
      <c r="G77" s="70">
        <f t="shared" si="0"/>
        <v>250</v>
      </c>
    </row>
    <row r="78" spans="1:7" ht="24.95" customHeight="1" x14ac:dyDescent="0.25">
      <c r="A78" s="67" t="s">
        <v>235</v>
      </c>
      <c r="B78" s="68" t="s">
        <v>236</v>
      </c>
      <c r="C78" s="68" t="s">
        <v>237</v>
      </c>
      <c r="D78" s="69">
        <v>5</v>
      </c>
      <c r="E78" s="69"/>
      <c r="F78" s="70">
        <v>50</v>
      </c>
      <c r="G78" s="70">
        <f t="shared" si="0"/>
        <v>250</v>
      </c>
    </row>
    <row r="79" spans="1:7" ht="24.95" customHeight="1" x14ac:dyDescent="0.25">
      <c r="A79" s="67" t="s">
        <v>238</v>
      </c>
      <c r="B79" s="68" t="s">
        <v>239</v>
      </c>
      <c r="C79" s="68" t="s">
        <v>240</v>
      </c>
      <c r="D79" s="69">
        <v>5</v>
      </c>
      <c r="E79" s="69"/>
      <c r="F79" s="70">
        <v>50</v>
      </c>
      <c r="G79" s="70">
        <f t="shared" si="0"/>
        <v>250</v>
      </c>
    </row>
    <row r="80" spans="1:7" ht="24.95" customHeight="1" x14ac:dyDescent="0.25">
      <c r="A80" s="67" t="s">
        <v>241</v>
      </c>
      <c r="B80" s="68" t="s">
        <v>242</v>
      </c>
      <c r="C80" s="68" t="s">
        <v>243</v>
      </c>
      <c r="D80" s="69">
        <v>5</v>
      </c>
      <c r="E80" s="69"/>
      <c r="F80" s="70">
        <v>50</v>
      </c>
      <c r="G80" s="70">
        <f t="shared" si="0"/>
        <v>250</v>
      </c>
    </row>
    <row r="81" spans="1:7" ht="24.95" customHeight="1" x14ac:dyDescent="0.25">
      <c r="A81" s="67" t="s">
        <v>244</v>
      </c>
      <c r="B81" s="68" t="s">
        <v>245</v>
      </c>
      <c r="C81" s="68" t="s">
        <v>246</v>
      </c>
      <c r="D81" s="69">
        <v>5</v>
      </c>
      <c r="E81" s="69"/>
      <c r="F81" s="70">
        <v>50</v>
      </c>
      <c r="G81" s="70">
        <f t="shared" si="0"/>
        <v>250</v>
      </c>
    </row>
    <row r="82" spans="1:7" ht="24.95" customHeight="1" x14ac:dyDescent="0.25">
      <c r="A82" s="67" t="s">
        <v>247</v>
      </c>
      <c r="B82" s="68" t="s">
        <v>248</v>
      </c>
      <c r="C82" s="68" t="s">
        <v>249</v>
      </c>
      <c r="D82" s="69">
        <v>4</v>
      </c>
      <c r="E82" s="69"/>
      <c r="F82" s="70">
        <v>50</v>
      </c>
      <c r="G82" s="70">
        <f t="shared" si="0"/>
        <v>200</v>
      </c>
    </row>
    <row r="83" spans="1:7" ht="24.95" customHeight="1" x14ac:dyDescent="0.25">
      <c r="A83" s="67" t="s">
        <v>250</v>
      </c>
      <c r="B83" s="68" t="s">
        <v>251</v>
      </c>
      <c r="C83" s="68" t="s">
        <v>252</v>
      </c>
      <c r="D83" s="69">
        <v>4</v>
      </c>
      <c r="E83" s="69"/>
      <c r="F83" s="70">
        <v>50</v>
      </c>
      <c r="G83" s="70">
        <f t="shared" si="0"/>
        <v>200</v>
      </c>
    </row>
    <row r="84" spans="1:7" ht="24.95" customHeight="1" x14ac:dyDescent="0.25">
      <c r="A84" s="67" t="s">
        <v>253</v>
      </c>
      <c r="B84" s="68" t="s">
        <v>254</v>
      </c>
      <c r="C84" s="68" t="s">
        <v>255</v>
      </c>
      <c r="D84" s="69">
        <v>4</v>
      </c>
      <c r="E84" s="69"/>
      <c r="F84" s="70">
        <v>50</v>
      </c>
      <c r="G84" s="70">
        <f t="shared" si="0"/>
        <v>200</v>
      </c>
    </row>
    <row r="85" spans="1:7" ht="24.95" customHeight="1" x14ac:dyDescent="0.25">
      <c r="A85" s="67" t="s">
        <v>256</v>
      </c>
      <c r="B85" s="68" t="s">
        <v>257</v>
      </c>
      <c r="C85" s="68" t="s">
        <v>258</v>
      </c>
      <c r="D85" s="69">
        <v>5</v>
      </c>
      <c r="E85" s="69"/>
      <c r="F85" s="70">
        <v>50</v>
      </c>
      <c r="G85" s="70">
        <f t="shared" ref="G85:G105" si="1">D85*F85</f>
        <v>250</v>
      </c>
    </row>
    <row r="86" spans="1:7" ht="24.95" customHeight="1" x14ac:dyDescent="0.25">
      <c r="A86" s="67" t="s">
        <v>259</v>
      </c>
      <c r="B86" s="68" t="s">
        <v>260</v>
      </c>
      <c r="C86" s="68" t="s">
        <v>261</v>
      </c>
      <c r="D86" s="69">
        <v>5</v>
      </c>
      <c r="E86" s="69"/>
      <c r="F86" s="70">
        <v>40</v>
      </c>
      <c r="G86" s="70">
        <f t="shared" si="1"/>
        <v>200</v>
      </c>
    </row>
    <row r="87" spans="1:7" ht="24.95" customHeight="1" x14ac:dyDescent="0.25">
      <c r="A87" s="67" t="s">
        <v>262</v>
      </c>
      <c r="B87" s="68" t="s">
        <v>263</v>
      </c>
      <c r="C87" s="68" t="s">
        <v>264</v>
      </c>
      <c r="D87" s="69">
        <v>5</v>
      </c>
      <c r="E87" s="69"/>
      <c r="F87" s="70">
        <v>40</v>
      </c>
      <c r="G87" s="70">
        <f t="shared" si="1"/>
        <v>200</v>
      </c>
    </row>
    <row r="88" spans="1:7" ht="24.95" customHeight="1" x14ac:dyDescent="0.25">
      <c r="A88" s="67" t="s">
        <v>265</v>
      </c>
      <c r="B88" s="68" t="s">
        <v>266</v>
      </c>
      <c r="C88" s="68" t="s">
        <v>267</v>
      </c>
      <c r="D88" s="69">
        <v>5</v>
      </c>
      <c r="E88" s="69"/>
      <c r="F88" s="70">
        <v>40</v>
      </c>
      <c r="G88" s="70">
        <f t="shared" si="1"/>
        <v>200</v>
      </c>
    </row>
    <row r="89" spans="1:7" ht="24.95" customHeight="1" x14ac:dyDescent="0.25">
      <c r="A89" s="67" t="s">
        <v>268</v>
      </c>
      <c r="B89" s="68" t="s">
        <v>269</v>
      </c>
      <c r="C89" s="68" t="s">
        <v>270</v>
      </c>
      <c r="D89" s="69">
        <v>5</v>
      </c>
      <c r="E89" s="69"/>
      <c r="F89" s="70">
        <v>40</v>
      </c>
      <c r="G89" s="70">
        <f t="shared" si="1"/>
        <v>200</v>
      </c>
    </row>
    <row r="90" spans="1:7" ht="24.95" customHeight="1" x14ac:dyDescent="0.25">
      <c r="A90" s="67" t="s">
        <v>271</v>
      </c>
      <c r="B90" s="68" t="s">
        <v>272</v>
      </c>
      <c r="C90" s="68" t="s">
        <v>273</v>
      </c>
      <c r="D90" s="69">
        <v>5</v>
      </c>
      <c r="E90" s="69"/>
      <c r="F90" s="70">
        <v>40</v>
      </c>
      <c r="G90" s="70">
        <f t="shared" si="1"/>
        <v>200</v>
      </c>
    </row>
    <row r="91" spans="1:7" ht="24.95" customHeight="1" x14ac:dyDescent="0.25">
      <c r="A91" s="67" t="s">
        <v>274</v>
      </c>
      <c r="B91" s="68" t="s">
        <v>275</v>
      </c>
      <c r="C91" s="68" t="s">
        <v>276</v>
      </c>
      <c r="D91" s="69">
        <v>5</v>
      </c>
      <c r="E91" s="69"/>
      <c r="F91" s="70">
        <v>40</v>
      </c>
      <c r="G91" s="70">
        <f t="shared" si="1"/>
        <v>200</v>
      </c>
    </row>
    <row r="92" spans="1:7" ht="24.95" customHeight="1" x14ac:dyDescent="0.25">
      <c r="A92" s="67" t="s">
        <v>277</v>
      </c>
      <c r="B92" s="68" t="s">
        <v>278</v>
      </c>
      <c r="C92" s="68" t="s">
        <v>279</v>
      </c>
      <c r="D92" s="69">
        <v>4</v>
      </c>
      <c r="E92" s="69"/>
      <c r="F92" s="70">
        <v>40</v>
      </c>
      <c r="G92" s="70">
        <f t="shared" si="1"/>
        <v>160</v>
      </c>
    </row>
    <row r="93" spans="1:7" ht="24.95" customHeight="1" x14ac:dyDescent="0.25">
      <c r="A93" s="67" t="s">
        <v>280</v>
      </c>
      <c r="B93" s="68" t="s">
        <v>281</v>
      </c>
      <c r="C93" s="68" t="s">
        <v>282</v>
      </c>
      <c r="D93" s="69">
        <v>5</v>
      </c>
      <c r="E93" s="69"/>
      <c r="F93" s="70">
        <v>40</v>
      </c>
      <c r="G93" s="70">
        <f t="shared" si="1"/>
        <v>200</v>
      </c>
    </row>
    <row r="94" spans="1:7" ht="24.95" customHeight="1" x14ac:dyDescent="0.25">
      <c r="A94" s="67" t="s">
        <v>283</v>
      </c>
      <c r="B94" s="68" t="s">
        <v>284</v>
      </c>
      <c r="C94" s="68" t="s">
        <v>285</v>
      </c>
      <c r="D94" s="69">
        <v>5</v>
      </c>
      <c r="E94" s="69"/>
      <c r="F94" s="70">
        <v>40</v>
      </c>
      <c r="G94" s="70">
        <f t="shared" si="1"/>
        <v>200</v>
      </c>
    </row>
    <row r="95" spans="1:7" ht="24.95" customHeight="1" x14ac:dyDescent="0.25">
      <c r="A95" s="67" t="s">
        <v>286</v>
      </c>
      <c r="B95" s="68" t="s">
        <v>287</v>
      </c>
      <c r="C95" s="68" t="s">
        <v>288</v>
      </c>
      <c r="D95" s="69">
        <v>5</v>
      </c>
      <c r="E95" s="69"/>
      <c r="F95" s="70">
        <v>40</v>
      </c>
      <c r="G95" s="70">
        <f t="shared" si="1"/>
        <v>200</v>
      </c>
    </row>
    <row r="96" spans="1:7" ht="24.95" customHeight="1" x14ac:dyDescent="0.25">
      <c r="A96" s="67" t="s">
        <v>289</v>
      </c>
      <c r="B96" s="68" t="s">
        <v>290</v>
      </c>
      <c r="C96" s="68" t="s">
        <v>291</v>
      </c>
      <c r="D96" s="69">
        <v>5</v>
      </c>
      <c r="E96" s="69"/>
      <c r="F96" s="70">
        <v>40</v>
      </c>
      <c r="G96" s="70">
        <f t="shared" si="1"/>
        <v>200</v>
      </c>
    </row>
    <row r="97" spans="1:7" ht="24.95" customHeight="1" x14ac:dyDescent="0.25">
      <c r="A97" s="67" t="s">
        <v>292</v>
      </c>
      <c r="B97" s="68" t="s">
        <v>293</v>
      </c>
      <c r="C97" s="68" t="s">
        <v>294</v>
      </c>
      <c r="D97" s="69">
        <v>5</v>
      </c>
      <c r="E97" s="69"/>
      <c r="F97" s="70">
        <v>40</v>
      </c>
      <c r="G97" s="70">
        <f t="shared" si="1"/>
        <v>200</v>
      </c>
    </row>
    <row r="98" spans="1:7" ht="24.95" customHeight="1" x14ac:dyDescent="0.25">
      <c r="A98" s="67" t="s">
        <v>295</v>
      </c>
      <c r="B98" s="68" t="s">
        <v>296</v>
      </c>
      <c r="C98" s="68" t="s">
        <v>297</v>
      </c>
      <c r="D98" s="69">
        <v>5</v>
      </c>
      <c r="E98" s="69"/>
      <c r="F98" s="70">
        <v>40</v>
      </c>
      <c r="G98" s="70">
        <f t="shared" si="1"/>
        <v>200</v>
      </c>
    </row>
    <row r="99" spans="1:7" ht="24.95" customHeight="1" x14ac:dyDescent="0.25">
      <c r="A99" s="67" t="s">
        <v>298</v>
      </c>
      <c r="B99" s="68" t="s">
        <v>299</v>
      </c>
      <c r="C99" s="68" t="s">
        <v>300</v>
      </c>
      <c r="D99" s="69">
        <v>5</v>
      </c>
      <c r="E99" s="69"/>
      <c r="F99" s="70">
        <v>40</v>
      </c>
      <c r="G99" s="70">
        <f t="shared" si="1"/>
        <v>200</v>
      </c>
    </row>
    <row r="100" spans="1:7" ht="24.95" customHeight="1" x14ac:dyDescent="0.25">
      <c r="A100" s="67" t="s">
        <v>301</v>
      </c>
      <c r="B100" s="68" t="s">
        <v>45</v>
      </c>
      <c r="C100" s="68" t="s">
        <v>302</v>
      </c>
      <c r="D100" s="69">
        <v>15</v>
      </c>
      <c r="E100" s="69"/>
      <c r="F100" s="70">
        <v>12</v>
      </c>
      <c r="G100" s="70">
        <f t="shared" si="1"/>
        <v>180</v>
      </c>
    </row>
    <row r="101" spans="1:7" ht="24.95" customHeight="1" x14ac:dyDescent="0.25">
      <c r="A101" s="67" t="s">
        <v>38</v>
      </c>
      <c r="B101" s="68" t="s">
        <v>45</v>
      </c>
      <c r="C101" s="68" t="s">
        <v>303</v>
      </c>
      <c r="D101" s="69">
        <v>1</v>
      </c>
      <c r="E101" s="69"/>
      <c r="F101" s="70">
        <v>12</v>
      </c>
      <c r="G101" s="70">
        <f t="shared" si="1"/>
        <v>12</v>
      </c>
    </row>
    <row r="102" spans="1:7" ht="24.95" customHeight="1" x14ac:dyDescent="0.25">
      <c r="A102" s="67">
        <v>185769</v>
      </c>
      <c r="B102" s="68" t="s">
        <v>304</v>
      </c>
      <c r="C102" s="68" t="s">
        <v>305</v>
      </c>
      <c r="D102" s="69">
        <v>1</v>
      </c>
      <c r="E102" s="69"/>
      <c r="F102" s="70">
        <v>12</v>
      </c>
      <c r="G102" s="70">
        <f t="shared" si="1"/>
        <v>12</v>
      </c>
    </row>
    <row r="103" spans="1:7" ht="24.95" customHeight="1" x14ac:dyDescent="0.25">
      <c r="A103" s="67">
        <v>185770</v>
      </c>
      <c r="B103" s="68" t="s">
        <v>45</v>
      </c>
      <c r="C103" s="68" t="s">
        <v>306</v>
      </c>
      <c r="D103" s="69">
        <v>1</v>
      </c>
      <c r="E103" s="69"/>
      <c r="F103" s="70">
        <v>12</v>
      </c>
      <c r="G103" s="70">
        <f t="shared" si="1"/>
        <v>12</v>
      </c>
    </row>
    <row r="104" spans="1:7" ht="24.95" customHeight="1" x14ac:dyDescent="0.25">
      <c r="A104" s="67" t="s">
        <v>307</v>
      </c>
      <c r="B104" s="68" t="s">
        <v>308</v>
      </c>
      <c r="C104" s="68" t="s">
        <v>309</v>
      </c>
      <c r="D104" s="69">
        <v>1</v>
      </c>
      <c r="E104" s="69"/>
      <c r="F104" s="70">
        <v>12</v>
      </c>
      <c r="G104" s="70">
        <f t="shared" si="1"/>
        <v>12</v>
      </c>
    </row>
    <row r="105" spans="1:7" ht="24.95" customHeight="1" x14ac:dyDescent="0.25">
      <c r="A105" s="67">
        <v>1761</v>
      </c>
      <c r="B105" s="68" t="s">
        <v>310</v>
      </c>
      <c r="C105" s="68" t="s">
        <v>311</v>
      </c>
      <c r="D105" s="69">
        <v>2</v>
      </c>
      <c r="E105" s="69"/>
      <c r="F105" s="70">
        <v>12</v>
      </c>
      <c r="G105" s="70">
        <f t="shared" si="1"/>
        <v>24</v>
      </c>
    </row>
    <row r="106" spans="1:7" ht="24.95" customHeight="1" x14ac:dyDescent="0.25">
      <c r="A106" s="71"/>
      <c r="B106" s="72"/>
      <c r="C106" s="73"/>
      <c r="D106" s="74"/>
      <c r="E106" s="75"/>
      <c r="F106" s="76" t="s">
        <v>312</v>
      </c>
      <c r="G106" s="77">
        <f>SUM(G21:G105)</f>
        <v>21982</v>
      </c>
    </row>
    <row r="107" spans="1:7" ht="24.95" customHeight="1" x14ac:dyDescent="0.25">
      <c r="A107" s="71"/>
      <c r="B107" s="72"/>
      <c r="C107" s="73"/>
      <c r="D107" s="74"/>
      <c r="E107" s="75"/>
      <c r="F107" s="76" t="s">
        <v>313</v>
      </c>
      <c r="G107" s="77">
        <f>+G106*0.12</f>
        <v>2637.8399999999997</v>
      </c>
    </row>
    <row r="108" spans="1:7" ht="24.95" customHeight="1" x14ac:dyDescent="0.25">
      <c r="A108" s="71"/>
      <c r="B108" s="72"/>
      <c r="C108" s="73"/>
      <c r="D108" s="74"/>
      <c r="E108" s="75"/>
      <c r="F108" s="76" t="s">
        <v>314</v>
      </c>
      <c r="G108" s="77">
        <f>+G106+G107</f>
        <v>24619.84</v>
      </c>
    </row>
    <row r="109" spans="1:7" ht="24.95" customHeight="1" x14ac:dyDescent="0.25">
      <c r="A109" s="78"/>
      <c r="B109" s="79"/>
      <c r="C109" s="79"/>
      <c r="D109" s="79"/>
      <c r="E109" s="79"/>
      <c r="F109" s="80"/>
      <c r="G109" s="81"/>
    </row>
    <row r="110" spans="1:7" ht="24.95" customHeight="1" x14ac:dyDescent="0.25">
      <c r="A110" s="75"/>
      <c r="B110" s="113" t="s">
        <v>33</v>
      </c>
      <c r="C110" s="113"/>
      <c r="D110" s="113"/>
      <c r="E110" s="82"/>
      <c r="F110" s="75"/>
      <c r="G110" s="75"/>
    </row>
    <row r="111" spans="1:7" ht="24.95" customHeight="1" x14ac:dyDescent="0.25">
      <c r="A111" s="78"/>
      <c r="B111" s="83"/>
      <c r="C111" s="83" t="s">
        <v>15</v>
      </c>
      <c r="D111" s="83" t="s">
        <v>315</v>
      </c>
      <c r="E111" s="73"/>
      <c r="F111" s="75"/>
      <c r="G111" s="75"/>
    </row>
    <row r="112" spans="1:7" ht="24.95" customHeight="1" x14ac:dyDescent="0.25">
      <c r="A112" s="78"/>
      <c r="B112" s="68"/>
      <c r="C112" s="68" t="s">
        <v>316</v>
      </c>
      <c r="D112" s="69">
        <v>2</v>
      </c>
      <c r="E112" s="73"/>
      <c r="F112" s="75"/>
      <c r="G112" s="75"/>
    </row>
    <row r="113" spans="1:7" ht="24.95" customHeight="1" x14ac:dyDescent="0.25">
      <c r="A113" s="78"/>
      <c r="B113" s="68"/>
      <c r="C113" s="68" t="s">
        <v>317</v>
      </c>
      <c r="D113" s="69">
        <v>1</v>
      </c>
      <c r="E113" s="73"/>
      <c r="F113" s="75"/>
      <c r="G113" s="75"/>
    </row>
    <row r="114" spans="1:7" ht="24.95" customHeight="1" x14ac:dyDescent="0.25">
      <c r="A114" s="78"/>
      <c r="B114" s="68"/>
      <c r="C114" s="68" t="s">
        <v>318</v>
      </c>
      <c r="D114" s="69">
        <v>1</v>
      </c>
      <c r="E114" s="84"/>
      <c r="F114" s="75"/>
      <c r="G114" s="75"/>
    </row>
    <row r="115" spans="1:7" ht="24.95" customHeight="1" x14ac:dyDescent="0.25">
      <c r="A115" s="78"/>
      <c r="B115" s="68"/>
      <c r="C115" s="68" t="s">
        <v>319</v>
      </c>
      <c r="D115" s="69">
        <v>1</v>
      </c>
      <c r="E115" s="73"/>
      <c r="F115" s="75"/>
      <c r="G115" s="75"/>
    </row>
    <row r="116" spans="1:7" ht="24.95" customHeight="1" x14ac:dyDescent="0.25">
      <c r="A116" s="78"/>
      <c r="B116" s="68"/>
      <c r="C116" s="68" t="s">
        <v>320</v>
      </c>
      <c r="D116" s="85">
        <v>2</v>
      </c>
      <c r="E116" s="73"/>
      <c r="F116" s="75"/>
      <c r="G116" s="75"/>
    </row>
    <row r="117" spans="1:7" ht="24.95" customHeight="1" x14ac:dyDescent="0.25">
      <c r="A117" s="78"/>
      <c r="B117" s="68"/>
      <c r="C117" s="68" t="s">
        <v>321</v>
      </c>
      <c r="D117" s="69">
        <v>1</v>
      </c>
      <c r="E117" s="73"/>
      <c r="F117" s="75"/>
      <c r="G117" s="75"/>
    </row>
    <row r="118" spans="1:7" ht="24.95" customHeight="1" x14ac:dyDescent="0.25">
      <c r="A118" s="78"/>
      <c r="B118" s="68"/>
      <c r="C118" s="68" t="s">
        <v>322</v>
      </c>
      <c r="D118" s="69">
        <v>2</v>
      </c>
      <c r="E118" s="73"/>
      <c r="F118" s="75"/>
      <c r="G118" s="75"/>
    </row>
    <row r="119" spans="1:7" ht="24.95" customHeight="1" x14ac:dyDescent="0.25">
      <c r="A119" s="78"/>
      <c r="B119" s="68"/>
      <c r="C119" s="68" t="s">
        <v>318</v>
      </c>
      <c r="D119" s="69">
        <v>1</v>
      </c>
      <c r="E119" s="73"/>
      <c r="F119" s="75"/>
      <c r="G119" s="75"/>
    </row>
    <row r="120" spans="1:7" ht="24.95" customHeight="1" x14ac:dyDescent="0.25">
      <c r="A120" s="78"/>
      <c r="B120" s="68"/>
      <c r="C120" s="68" t="s">
        <v>319</v>
      </c>
      <c r="D120" s="69">
        <v>1</v>
      </c>
      <c r="E120" s="73"/>
      <c r="F120" s="75"/>
      <c r="G120" s="75"/>
    </row>
    <row r="121" spans="1:7" ht="24.95" customHeight="1" x14ac:dyDescent="0.25">
      <c r="A121" s="78"/>
      <c r="B121" s="68"/>
      <c r="C121" s="68" t="s">
        <v>320</v>
      </c>
      <c r="D121" s="85">
        <v>2</v>
      </c>
      <c r="E121" s="84"/>
      <c r="F121" s="75"/>
      <c r="G121" s="75"/>
    </row>
    <row r="122" spans="1:7" ht="24.95" customHeight="1" x14ac:dyDescent="0.25">
      <c r="A122" s="78"/>
      <c r="B122" s="68"/>
      <c r="C122" s="86"/>
      <c r="D122" s="86">
        <f>SUM(D112:D121)</f>
        <v>14</v>
      </c>
      <c r="E122" s="73"/>
      <c r="F122" s="75"/>
      <c r="G122" s="75"/>
    </row>
    <row r="123" spans="1:7" ht="24.95" customHeight="1" x14ac:dyDescent="0.25">
      <c r="A123" s="78"/>
      <c r="B123" s="105" t="s">
        <v>323</v>
      </c>
      <c r="C123" s="106"/>
      <c r="D123" s="107"/>
      <c r="E123" s="73"/>
      <c r="F123" s="75"/>
      <c r="G123" s="75"/>
    </row>
    <row r="124" spans="1:7" ht="24.95" customHeight="1" x14ac:dyDescent="0.25">
      <c r="A124" s="78"/>
      <c r="B124" s="83"/>
      <c r="C124" s="83" t="s">
        <v>15</v>
      </c>
      <c r="D124" s="83" t="s">
        <v>315</v>
      </c>
      <c r="E124" s="73"/>
      <c r="F124" s="75"/>
      <c r="G124" s="75"/>
    </row>
    <row r="125" spans="1:7" ht="24.95" customHeight="1" x14ac:dyDescent="0.25">
      <c r="A125" s="78"/>
      <c r="B125" s="87"/>
      <c r="C125" s="87" t="s">
        <v>324</v>
      </c>
      <c r="D125" s="88">
        <v>2</v>
      </c>
      <c r="E125" s="73"/>
      <c r="F125" s="75"/>
      <c r="G125" s="75"/>
    </row>
    <row r="126" spans="1:7" ht="24.95" customHeight="1" x14ac:dyDescent="0.25">
      <c r="A126" s="78"/>
      <c r="B126" s="87"/>
      <c r="C126" s="87" t="s">
        <v>325</v>
      </c>
      <c r="D126" s="88">
        <v>3</v>
      </c>
      <c r="E126" s="73"/>
      <c r="F126" s="75"/>
      <c r="G126" s="75"/>
    </row>
    <row r="127" spans="1:7" ht="24.95" customHeight="1" x14ac:dyDescent="0.25">
      <c r="A127" s="78"/>
      <c r="B127" s="87"/>
      <c r="C127" s="87" t="s">
        <v>326</v>
      </c>
      <c r="D127" s="88">
        <v>1</v>
      </c>
      <c r="E127" s="73"/>
      <c r="F127" s="75"/>
      <c r="G127" s="75"/>
    </row>
    <row r="128" spans="1:7" ht="24.95" customHeight="1" x14ac:dyDescent="0.25">
      <c r="A128" s="78"/>
      <c r="B128" s="87"/>
      <c r="C128" s="87" t="s">
        <v>327</v>
      </c>
      <c r="D128" s="88">
        <v>4</v>
      </c>
      <c r="E128" s="84"/>
      <c r="F128" s="75"/>
      <c r="G128" s="75"/>
    </row>
    <row r="129" spans="1:7" ht="24.95" customHeight="1" x14ac:dyDescent="0.25">
      <c r="A129" s="78"/>
      <c r="B129" s="87"/>
      <c r="C129" s="87" t="s">
        <v>328</v>
      </c>
      <c r="D129" s="88">
        <v>3</v>
      </c>
      <c r="E129" s="73"/>
      <c r="F129" s="75"/>
      <c r="G129" s="75"/>
    </row>
    <row r="130" spans="1:7" ht="24.95" customHeight="1" x14ac:dyDescent="0.25">
      <c r="A130" s="78"/>
      <c r="B130" s="68"/>
      <c r="C130" s="68" t="s">
        <v>329</v>
      </c>
      <c r="D130" s="69">
        <v>1</v>
      </c>
      <c r="E130" s="73"/>
      <c r="F130" s="75"/>
      <c r="G130" s="75"/>
    </row>
    <row r="131" spans="1:7" ht="24.95" customHeight="1" x14ac:dyDescent="0.25">
      <c r="A131" s="78"/>
      <c r="B131" s="68"/>
      <c r="C131" s="68" t="s">
        <v>330</v>
      </c>
      <c r="D131" s="69">
        <v>1</v>
      </c>
      <c r="E131" s="73"/>
      <c r="F131" s="75"/>
      <c r="G131" s="75"/>
    </row>
    <row r="132" spans="1:7" ht="24.95" customHeight="1" x14ac:dyDescent="0.25">
      <c r="A132" s="78"/>
      <c r="B132" s="68"/>
      <c r="C132" s="68" t="s">
        <v>331</v>
      </c>
      <c r="D132" s="69">
        <v>2</v>
      </c>
      <c r="E132" s="73"/>
      <c r="F132" s="75"/>
      <c r="G132" s="75"/>
    </row>
    <row r="133" spans="1:7" ht="24.95" customHeight="1" x14ac:dyDescent="0.25">
      <c r="A133" s="78"/>
      <c r="B133" s="68"/>
      <c r="C133" s="68" t="s">
        <v>332</v>
      </c>
      <c r="D133" s="69">
        <v>2</v>
      </c>
      <c r="E133" s="73"/>
      <c r="F133" s="75"/>
      <c r="G133" s="75"/>
    </row>
    <row r="134" spans="1:7" ht="24.95" customHeight="1" x14ac:dyDescent="0.25">
      <c r="A134" s="78"/>
      <c r="B134" s="68"/>
      <c r="C134" s="68" t="s">
        <v>333</v>
      </c>
      <c r="D134" s="69">
        <v>1</v>
      </c>
      <c r="E134" s="73"/>
      <c r="F134" s="75"/>
      <c r="G134" s="75"/>
    </row>
    <row r="135" spans="1:7" ht="24.95" customHeight="1" x14ac:dyDescent="0.25">
      <c r="A135" s="78"/>
      <c r="B135" s="89"/>
      <c r="C135" s="89" t="s">
        <v>334</v>
      </c>
      <c r="D135" s="69">
        <v>1</v>
      </c>
      <c r="E135" s="90"/>
      <c r="F135" s="75"/>
      <c r="G135" s="75"/>
    </row>
    <row r="136" spans="1:7" ht="24.95" customHeight="1" x14ac:dyDescent="0.25">
      <c r="A136" s="78"/>
      <c r="B136" s="68"/>
      <c r="C136" s="68" t="s">
        <v>335</v>
      </c>
      <c r="D136" s="69">
        <v>1</v>
      </c>
      <c r="E136" s="73"/>
      <c r="F136" s="75"/>
      <c r="G136" s="75"/>
    </row>
    <row r="137" spans="1:7" ht="24.95" customHeight="1" x14ac:dyDescent="0.25">
      <c r="A137" s="78"/>
      <c r="B137" s="91"/>
      <c r="C137" s="91">
        <f>SUM(C125:C136)</f>
        <v>0</v>
      </c>
      <c r="D137" s="91">
        <f>SUM(D125:D136)</f>
        <v>22</v>
      </c>
      <c r="E137" s="73"/>
      <c r="F137" s="75"/>
      <c r="G137" s="75"/>
    </row>
    <row r="138" spans="1:7" ht="24.95" customHeight="1" x14ac:dyDescent="0.25">
      <c r="A138" s="78"/>
      <c r="B138" s="108" t="s">
        <v>336</v>
      </c>
      <c r="C138" s="109"/>
      <c r="D138" s="92"/>
      <c r="E138" s="73"/>
      <c r="F138" s="75"/>
      <c r="G138" s="75"/>
    </row>
    <row r="139" spans="1:7" ht="24.95" customHeight="1" x14ac:dyDescent="0.25">
      <c r="A139" s="78"/>
      <c r="B139" s="93"/>
      <c r="C139" s="94" t="s">
        <v>337</v>
      </c>
      <c r="D139" s="93">
        <v>2</v>
      </c>
      <c r="E139" s="73"/>
      <c r="F139" s="75"/>
      <c r="G139" s="75"/>
    </row>
    <row r="140" spans="1:7" ht="24.95" customHeight="1" x14ac:dyDescent="0.25">
      <c r="A140" s="78"/>
      <c r="B140" s="93"/>
      <c r="C140" s="94" t="s">
        <v>338</v>
      </c>
      <c r="D140" s="93">
        <v>2</v>
      </c>
      <c r="E140" s="73"/>
      <c r="F140" s="75"/>
      <c r="G140" s="75"/>
    </row>
    <row r="141" spans="1:7" ht="24.95" customHeight="1" x14ac:dyDescent="0.25">
      <c r="A141" s="78"/>
      <c r="B141" s="93"/>
      <c r="C141" s="94" t="s">
        <v>339</v>
      </c>
      <c r="D141" s="93">
        <v>2</v>
      </c>
      <c r="E141" s="73"/>
      <c r="F141" s="75"/>
      <c r="G141" s="75"/>
    </row>
    <row r="142" spans="1:7" ht="24.95" customHeight="1" x14ac:dyDescent="0.25">
      <c r="A142" s="78"/>
      <c r="B142" s="93"/>
      <c r="C142" s="94" t="s">
        <v>326</v>
      </c>
      <c r="D142" s="93">
        <v>1</v>
      </c>
      <c r="E142" s="73"/>
      <c r="F142" s="75"/>
      <c r="G142" s="75"/>
    </row>
    <row r="143" spans="1:7" ht="24.95" customHeight="1" x14ac:dyDescent="0.25">
      <c r="A143" s="78"/>
      <c r="B143" s="95"/>
      <c r="C143" s="96" t="s">
        <v>340</v>
      </c>
      <c r="D143" s="95">
        <v>2</v>
      </c>
      <c r="E143" s="73"/>
      <c r="F143" s="75"/>
      <c r="G143" s="75"/>
    </row>
    <row r="144" spans="1:7" ht="24.95" customHeight="1" x14ac:dyDescent="0.25">
      <c r="A144" s="78"/>
      <c r="B144" s="95"/>
      <c r="C144" s="96" t="s">
        <v>341</v>
      </c>
      <c r="D144" s="95">
        <v>2</v>
      </c>
      <c r="E144" s="73"/>
      <c r="F144" s="75"/>
      <c r="G144" s="75"/>
    </row>
    <row r="145" spans="1:7" ht="24.95" customHeight="1" x14ac:dyDescent="0.25">
      <c r="A145" s="78"/>
      <c r="B145" s="95"/>
      <c r="C145" s="96" t="s">
        <v>342</v>
      </c>
      <c r="D145" s="95">
        <v>1</v>
      </c>
      <c r="E145" s="73"/>
      <c r="F145" s="75"/>
      <c r="G145" s="75"/>
    </row>
    <row r="146" spans="1:7" ht="24.95" customHeight="1" x14ac:dyDescent="0.25">
      <c r="A146" s="78"/>
      <c r="B146" s="95"/>
      <c r="C146" s="96" t="s">
        <v>343</v>
      </c>
      <c r="D146" s="95">
        <v>1</v>
      </c>
      <c r="E146" s="73"/>
      <c r="F146" s="75"/>
      <c r="G146" s="75"/>
    </row>
    <row r="147" spans="1:7" ht="24.95" customHeight="1" x14ac:dyDescent="0.25">
      <c r="A147" s="78"/>
      <c r="B147" s="95"/>
      <c r="C147" s="96" t="s">
        <v>344</v>
      </c>
      <c r="D147" s="95">
        <v>1</v>
      </c>
      <c r="E147" s="73"/>
      <c r="F147" s="75"/>
      <c r="G147" s="75"/>
    </row>
    <row r="148" spans="1:7" ht="24.95" customHeight="1" x14ac:dyDescent="0.25">
      <c r="A148" s="78"/>
      <c r="B148" s="95"/>
      <c r="C148" s="96" t="s">
        <v>345</v>
      </c>
      <c r="D148" s="95">
        <v>1</v>
      </c>
      <c r="E148" s="73"/>
      <c r="F148" s="75"/>
      <c r="G148" s="75"/>
    </row>
    <row r="149" spans="1:7" ht="24.95" customHeight="1" x14ac:dyDescent="0.25">
      <c r="A149" s="78"/>
      <c r="B149" s="95"/>
      <c r="C149" s="96" t="s">
        <v>346</v>
      </c>
      <c r="D149" s="95">
        <v>1</v>
      </c>
      <c r="E149" s="73"/>
      <c r="F149" s="75"/>
      <c r="G149" s="75"/>
    </row>
    <row r="150" spans="1:7" ht="24.95" customHeight="1" x14ac:dyDescent="0.25">
      <c r="A150" s="78"/>
      <c r="B150" s="95"/>
      <c r="C150" s="96" t="s">
        <v>347</v>
      </c>
      <c r="D150" s="95">
        <v>1</v>
      </c>
      <c r="E150" s="73"/>
      <c r="F150" s="75"/>
      <c r="G150" s="75"/>
    </row>
    <row r="151" spans="1:7" ht="24.95" customHeight="1" x14ac:dyDescent="0.25">
      <c r="A151" s="78"/>
      <c r="B151" s="95"/>
      <c r="C151" s="96" t="s">
        <v>348</v>
      </c>
      <c r="D151" s="95">
        <v>1</v>
      </c>
      <c r="E151" s="73"/>
      <c r="F151" s="75"/>
      <c r="G151" s="75"/>
    </row>
    <row r="152" spans="1:7" ht="24.95" customHeight="1" x14ac:dyDescent="0.25">
      <c r="A152" s="78"/>
      <c r="B152" s="95"/>
      <c r="C152" s="96" t="s">
        <v>349</v>
      </c>
      <c r="D152" s="95">
        <v>1</v>
      </c>
      <c r="E152" s="73"/>
      <c r="F152" s="75"/>
      <c r="G152" s="75"/>
    </row>
    <row r="153" spans="1:7" ht="24.95" customHeight="1" x14ac:dyDescent="0.25">
      <c r="A153" s="78"/>
      <c r="B153" s="95"/>
      <c r="C153" s="96" t="s">
        <v>350</v>
      </c>
      <c r="D153" s="95">
        <v>1</v>
      </c>
      <c r="E153" s="73"/>
      <c r="F153" s="75"/>
      <c r="G153" s="75"/>
    </row>
    <row r="154" spans="1:7" ht="24.95" customHeight="1" x14ac:dyDescent="0.25">
      <c r="A154" s="78"/>
      <c r="B154" s="95"/>
      <c r="C154" s="96" t="s">
        <v>351</v>
      </c>
      <c r="D154" s="95">
        <v>1</v>
      </c>
      <c r="E154" s="73"/>
      <c r="F154" s="75"/>
      <c r="G154" s="75"/>
    </row>
    <row r="155" spans="1:7" ht="24.95" customHeight="1" x14ac:dyDescent="0.25">
      <c r="A155" s="78"/>
      <c r="B155" s="95"/>
      <c r="C155" s="96" t="s">
        <v>352</v>
      </c>
      <c r="D155" s="95">
        <v>1</v>
      </c>
      <c r="E155" s="73"/>
      <c r="F155" s="75"/>
      <c r="G155" s="75"/>
    </row>
    <row r="156" spans="1:7" ht="24.95" customHeight="1" x14ac:dyDescent="0.25">
      <c r="A156" s="78"/>
      <c r="B156" s="95"/>
      <c r="C156" s="96" t="s">
        <v>353</v>
      </c>
      <c r="D156" s="95">
        <v>2</v>
      </c>
      <c r="E156" s="73"/>
      <c r="F156" s="75"/>
      <c r="G156" s="75"/>
    </row>
    <row r="157" spans="1:7" ht="24.95" customHeight="1" x14ac:dyDescent="0.25">
      <c r="A157" s="78"/>
      <c r="B157" s="97"/>
      <c r="C157" s="96"/>
      <c r="D157" s="97">
        <f>SUM(D139:D156)</f>
        <v>24</v>
      </c>
      <c r="E157" s="73"/>
      <c r="F157" s="75"/>
      <c r="G157" s="75"/>
    </row>
    <row r="158" spans="1:7" ht="24.95" customHeight="1" x14ac:dyDescent="0.25">
      <c r="A158" s="78"/>
      <c r="B158" s="98"/>
      <c r="C158" s="99"/>
      <c r="D158" s="98"/>
      <c r="E158" s="73"/>
      <c r="F158" s="75"/>
      <c r="G158" s="75"/>
    </row>
    <row r="159" spans="1:7" ht="24.95" customHeight="1" x14ac:dyDescent="0.25">
      <c r="A159" s="78"/>
      <c r="B159" s="97"/>
      <c r="C159" s="96" t="s">
        <v>354</v>
      </c>
      <c r="D159" s="95">
        <v>1</v>
      </c>
      <c r="E159" s="73"/>
      <c r="F159" s="75"/>
      <c r="G159" s="75"/>
    </row>
    <row r="160" spans="1:7" ht="24.95" customHeight="1" x14ac:dyDescent="0.25">
      <c r="A160" s="78"/>
      <c r="B160" s="97"/>
      <c r="C160" s="96" t="s">
        <v>355</v>
      </c>
      <c r="D160" s="95">
        <v>3</v>
      </c>
      <c r="E160" s="73"/>
      <c r="F160" s="75"/>
      <c r="G160" s="75"/>
    </row>
    <row r="161" spans="1:7" ht="24.95" customHeight="1" x14ac:dyDescent="0.25">
      <c r="A161" s="79"/>
      <c r="B161" s="100"/>
      <c r="C161" s="101" t="s">
        <v>356</v>
      </c>
      <c r="D161" s="102">
        <v>1</v>
      </c>
      <c r="E161" s="73"/>
      <c r="F161" s="75"/>
      <c r="G161" s="75"/>
    </row>
    <row r="162" spans="1:7" ht="24.95" customHeight="1" x14ac:dyDescent="0.25">
      <c r="A162" s="79"/>
      <c r="B162" s="100"/>
      <c r="C162" s="101" t="s">
        <v>357</v>
      </c>
      <c r="D162" s="102">
        <v>1</v>
      </c>
      <c r="E162" s="73"/>
      <c r="F162" s="75"/>
      <c r="G162" s="75"/>
    </row>
    <row r="163" spans="1:7" ht="24.95" customHeight="1" x14ac:dyDescent="0.25">
      <c r="A163" s="79"/>
      <c r="B163" s="100"/>
      <c r="C163" s="101" t="s">
        <v>358</v>
      </c>
      <c r="D163" s="102">
        <v>1</v>
      </c>
      <c r="E163" s="73"/>
      <c r="F163" s="75"/>
      <c r="G163" s="75"/>
    </row>
    <row r="164" spans="1:7" ht="24.95" customHeight="1" x14ac:dyDescent="0.25">
      <c r="A164" s="79"/>
      <c r="B164" s="100"/>
      <c r="C164" s="101" t="s">
        <v>359</v>
      </c>
      <c r="D164" s="102">
        <v>1</v>
      </c>
      <c r="E164" s="73"/>
      <c r="F164" s="75"/>
      <c r="G164" s="75"/>
    </row>
    <row r="165" spans="1:7" ht="24.95" customHeight="1" x14ac:dyDescent="0.2">
      <c r="A165" s="103"/>
      <c r="B165" s="104"/>
      <c r="C165" s="53"/>
      <c r="D165" s="33"/>
      <c r="E165" s="33"/>
    </row>
    <row r="166" spans="1:7" ht="24.95" customHeight="1" x14ac:dyDescent="0.2">
      <c r="A166" s="103"/>
      <c r="B166" s="104"/>
      <c r="C166" s="53"/>
      <c r="D166" s="33"/>
      <c r="E166" s="33"/>
    </row>
    <row r="167" spans="1:7" ht="24.95" customHeight="1" x14ac:dyDescent="0.2">
      <c r="A167" s="103"/>
      <c r="B167" s="104"/>
      <c r="C167" s="53"/>
      <c r="D167" s="33"/>
      <c r="E167" s="33"/>
    </row>
    <row r="168" spans="1:7" ht="24.95" customHeight="1" thickBot="1" x14ac:dyDescent="0.3">
      <c r="A168" s="49" t="s">
        <v>21</v>
      </c>
      <c r="B168" s="50"/>
      <c r="C168" s="50"/>
      <c r="D168" s="7"/>
      <c r="E168" s="38"/>
    </row>
    <row r="169" spans="1:7" ht="24.95" customHeight="1" x14ac:dyDescent="0.25">
      <c r="A169" s="49"/>
      <c r="B169" s="49"/>
      <c r="C169" s="49"/>
      <c r="D169" s="7"/>
      <c r="E169" s="38"/>
    </row>
    <row r="170" spans="1:7" ht="24.95" customHeight="1" x14ac:dyDescent="0.25">
      <c r="A170" s="49"/>
      <c r="B170" s="49"/>
      <c r="C170" s="49"/>
      <c r="D170" s="7"/>
      <c r="E170" s="38"/>
    </row>
    <row r="171" spans="1:7" ht="24.95" customHeight="1" x14ac:dyDescent="0.25">
      <c r="A171" s="49"/>
      <c r="B171" s="49"/>
      <c r="C171" s="49"/>
      <c r="D171" s="28"/>
      <c r="E171" s="49"/>
    </row>
    <row r="172" spans="1:7" ht="24.95" customHeight="1" thickBot="1" x14ac:dyDescent="0.3">
      <c r="A172" s="49" t="s">
        <v>22</v>
      </c>
      <c r="B172" s="50"/>
      <c r="C172" s="50"/>
      <c r="D172" s="7"/>
      <c r="E172" s="38"/>
      <c r="F172" s="38"/>
    </row>
    <row r="173" spans="1:7" ht="24.95" customHeight="1" x14ac:dyDescent="0.25">
      <c r="A173" s="49"/>
      <c r="B173" s="49"/>
      <c r="C173" s="49"/>
      <c r="D173" s="28"/>
      <c r="E173" s="38"/>
      <c r="F173" s="38"/>
    </row>
    <row r="174" spans="1:7" ht="24.95" customHeight="1" x14ac:dyDescent="0.25">
      <c r="A174"/>
      <c r="B174"/>
      <c r="C174"/>
      <c r="D174" s="7"/>
      <c r="E174" s="38"/>
      <c r="F174" s="38"/>
    </row>
    <row r="175" spans="1:7" ht="24.95" customHeight="1" x14ac:dyDescent="0.25">
      <c r="A175"/>
      <c r="B175"/>
      <c r="C175"/>
      <c r="D175" s="7"/>
      <c r="E175" s="38"/>
      <c r="F175" s="38"/>
    </row>
    <row r="176" spans="1:7" ht="24.95" customHeight="1" thickBot="1" x14ac:dyDescent="0.3">
      <c r="A176" s="49" t="s">
        <v>23</v>
      </c>
      <c r="B176" s="50"/>
      <c r="C176" s="50"/>
      <c r="D176" s="7"/>
      <c r="E176" s="38"/>
      <c r="F176" s="38"/>
    </row>
    <row r="177" spans="1:6" ht="24.95" customHeight="1" x14ac:dyDescent="0.25">
      <c r="A177" s="49"/>
      <c r="B177" s="49"/>
      <c r="C177" s="49"/>
      <c r="D177" s="7"/>
      <c r="E177" s="38"/>
      <c r="F177" s="38"/>
    </row>
    <row r="178" spans="1:6" ht="24.95" customHeight="1" x14ac:dyDescent="0.25">
      <c r="A178" s="49"/>
      <c r="B178" s="49"/>
      <c r="C178" s="49"/>
      <c r="D178" s="7"/>
      <c r="E178" s="38"/>
      <c r="F178" s="38"/>
    </row>
    <row r="179" spans="1:6" ht="24.95" customHeight="1" x14ac:dyDescent="0.2">
      <c r="A179" s="52"/>
      <c r="B179" s="52"/>
      <c r="C179" s="53"/>
      <c r="D179" s="7"/>
      <c r="E179" s="7"/>
    </row>
    <row r="180" spans="1:6" ht="24.95" customHeight="1" thickBot="1" x14ac:dyDescent="0.3">
      <c r="A180" s="49" t="s">
        <v>24</v>
      </c>
      <c r="B180" s="50"/>
      <c r="C180" s="50"/>
      <c r="D180" s="7"/>
      <c r="E180" s="7"/>
    </row>
    <row r="181" spans="1:6" ht="24.95" customHeight="1" x14ac:dyDescent="0.2">
      <c r="A181" s="54"/>
      <c r="B181" s="52"/>
      <c r="C181" s="53"/>
      <c r="D181" s="7"/>
      <c r="E181" s="7"/>
    </row>
    <row r="182" spans="1:6" ht="24.95" customHeight="1" x14ac:dyDescent="0.2">
      <c r="D182" s="7"/>
      <c r="E182" s="7"/>
    </row>
    <row r="183" spans="1:6" ht="24.95" customHeight="1" x14ac:dyDescent="0.2">
      <c r="D183" s="7"/>
      <c r="E183" s="7"/>
    </row>
    <row r="184" spans="1:6" ht="24.95" customHeight="1" thickBot="1" x14ac:dyDescent="0.25">
      <c r="A184" s="7" t="s">
        <v>360</v>
      </c>
      <c r="B184" s="64"/>
      <c r="C184" s="64"/>
      <c r="D184" s="7"/>
      <c r="E184" s="7"/>
    </row>
  </sheetData>
  <autoFilter ref="A20:E145" xr:uid="{FA7FF6F2-FA17-41F0-9350-F213986A725E}"/>
  <mergeCells count="7">
    <mergeCell ref="B123:D123"/>
    <mergeCell ref="B138:C138"/>
    <mergeCell ref="A2:G2"/>
    <mergeCell ref="A3:G3"/>
    <mergeCell ref="A4:G4"/>
    <mergeCell ref="E16:G16"/>
    <mergeCell ref="B110:D110"/>
  </mergeCells>
  <pageMargins left="0.70866141732283472" right="0.11811023622047245" top="0.74803149606299213" bottom="0.74803149606299213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4114-F5B0-44FF-8357-D995A5F55C2C}">
  <dimension ref="A1:P55"/>
  <sheetViews>
    <sheetView view="pageBreakPreview" topLeftCell="A6" zoomScale="60" zoomScaleNormal="100" workbookViewId="0">
      <selection activeCell="F45" sqref="F45"/>
    </sheetView>
  </sheetViews>
  <sheetFormatPr baseColWidth="10" defaultColWidth="8.42578125" defaultRowHeight="20.100000000000001" customHeight="1" x14ac:dyDescent="0.2"/>
  <cols>
    <col min="1" max="1" width="26.28515625" style="7" bestFit="1" customWidth="1"/>
    <col min="2" max="2" width="19.28515625" style="7" bestFit="1" customWidth="1"/>
    <col min="3" max="3" width="80" style="7" customWidth="1"/>
    <col min="4" max="4" width="18" style="45" customWidth="1"/>
    <col min="5" max="5" width="14.42578125" style="45" customWidth="1"/>
    <col min="6" max="6" width="15.85546875" style="7" customWidth="1"/>
    <col min="7" max="7" width="18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10" t="s">
        <v>0</v>
      </c>
      <c r="B2" s="110"/>
      <c r="C2" s="110"/>
      <c r="D2" s="110"/>
      <c r="E2" s="110"/>
      <c r="F2" s="110"/>
      <c r="G2" s="110"/>
      <c r="H2" s="2"/>
      <c r="I2" s="2"/>
      <c r="J2" s="2"/>
      <c r="K2" s="2"/>
      <c r="L2" s="3"/>
      <c r="M2" s="4"/>
    </row>
    <row r="3" spans="1:16" customFormat="1" ht="23.25" x14ac:dyDescent="0.35">
      <c r="A3" s="110" t="s">
        <v>1</v>
      </c>
      <c r="B3" s="110"/>
      <c r="C3" s="110"/>
      <c r="D3" s="110"/>
      <c r="E3" s="110"/>
      <c r="F3" s="110"/>
      <c r="G3" s="110"/>
      <c r="H3" s="5"/>
      <c r="I3" s="5"/>
      <c r="J3" s="5"/>
      <c r="K3" s="5"/>
      <c r="L3" s="5"/>
      <c r="M3" s="5"/>
    </row>
    <row r="4" spans="1:16" customFormat="1" ht="23.25" x14ac:dyDescent="0.35">
      <c r="A4" s="111" t="s">
        <v>2</v>
      </c>
      <c r="B4" s="111"/>
      <c r="C4" s="111"/>
      <c r="D4" s="111"/>
      <c r="E4" s="111"/>
      <c r="F4" s="111"/>
      <c r="G4" s="111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44963.775224189812</v>
      </c>
      <c r="D7" s="8" t="s">
        <v>4</v>
      </c>
      <c r="E7" s="10" t="s">
        <v>26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25</v>
      </c>
      <c r="D9" s="16" t="s">
        <v>32</v>
      </c>
      <c r="E9" s="59">
        <v>990050368001</v>
      </c>
      <c r="F9" s="17"/>
      <c r="G9" s="18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39.75" customHeight="1" thickBot="1" x14ac:dyDescent="0.25">
      <c r="A11" s="8" t="s">
        <v>6</v>
      </c>
      <c r="B11" s="8"/>
      <c r="C11" s="19" t="s">
        <v>31</v>
      </c>
      <c r="D11" s="16" t="s">
        <v>7</v>
      </c>
      <c r="E11" s="20" t="s">
        <v>8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x14ac:dyDescent="0.2">
      <c r="A13" s="8" t="s">
        <v>9</v>
      </c>
      <c r="B13" s="8"/>
      <c r="C13" s="24">
        <v>44791</v>
      </c>
      <c r="D13" s="16" t="s">
        <v>10</v>
      </c>
      <c r="E13" s="25" t="s">
        <v>29</v>
      </c>
      <c r="F13" s="26"/>
      <c r="G13" s="27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27</v>
      </c>
      <c r="D15" s="31"/>
      <c r="E15" s="21"/>
      <c r="F15" s="21"/>
      <c r="G15" s="22"/>
      <c r="H15" s="22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38.25" customHeight="1" thickBot="1" x14ac:dyDescent="0.25">
      <c r="A17" s="8" t="s">
        <v>12</v>
      </c>
      <c r="B17" s="8"/>
      <c r="C17" s="19"/>
      <c r="D17" s="16" t="s">
        <v>28</v>
      </c>
      <c r="E17" s="32"/>
      <c r="F17" s="21"/>
      <c r="G17" s="22"/>
      <c r="H17" s="22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20.100000000000001" customHeight="1" x14ac:dyDescent="0.2">
      <c r="A19" s="8" t="s">
        <v>30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30" customHeight="1" x14ac:dyDescent="0.2">
      <c r="A21" s="39" t="s">
        <v>13</v>
      </c>
      <c r="B21" s="39" t="s">
        <v>14</v>
      </c>
      <c r="C21" s="39" t="s">
        <v>15</v>
      </c>
      <c r="D21" s="39" t="s">
        <v>16</v>
      </c>
      <c r="E21" s="39" t="s">
        <v>17</v>
      </c>
      <c r="F21" s="40" t="s">
        <v>18</v>
      </c>
      <c r="G21" s="40" t="s">
        <v>19</v>
      </c>
      <c r="O21" s="33"/>
      <c r="P21" s="33"/>
    </row>
    <row r="22" spans="1:16" ht="15" x14ac:dyDescent="0.2">
      <c r="A22" s="57">
        <v>185765</v>
      </c>
      <c r="B22" s="57">
        <v>210127379</v>
      </c>
      <c r="C22" s="56" t="s">
        <v>37</v>
      </c>
      <c r="D22" s="41">
        <v>4</v>
      </c>
      <c r="E22" s="42"/>
      <c r="F22" s="43">
        <v>12</v>
      </c>
      <c r="G22" s="44">
        <f t="shared" ref="G22:G31" si="0">+D22*F22</f>
        <v>48</v>
      </c>
    </row>
    <row r="23" spans="1:16" ht="15" x14ac:dyDescent="0.2">
      <c r="A23" s="57" t="s">
        <v>38</v>
      </c>
      <c r="B23" s="57" t="s">
        <v>39</v>
      </c>
      <c r="C23" s="56" t="s">
        <v>40</v>
      </c>
      <c r="D23" s="41">
        <v>4</v>
      </c>
      <c r="E23" s="42"/>
      <c r="F23" s="43">
        <v>12</v>
      </c>
      <c r="G23" s="44">
        <f t="shared" si="0"/>
        <v>48</v>
      </c>
    </row>
    <row r="24" spans="1:16" ht="15" x14ac:dyDescent="0.2">
      <c r="A24" s="57" t="s">
        <v>41</v>
      </c>
      <c r="B24" s="57" t="s">
        <v>42</v>
      </c>
      <c r="C24" s="56" t="s">
        <v>43</v>
      </c>
      <c r="D24" s="41">
        <v>4</v>
      </c>
      <c r="E24" s="42"/>
      <c r="F24" s="43">
        <v>12</v>
      </c>
      <c r="G24" s="44">
        <f t="shared" si="0"/>
        <v>48</v>
      </c>
    </row>
    <row r="25" spans="1:16" ht="15" x14ac:dyDescent="0.2">
      <c r="A25" s="57">
        <v>185768</v>
      </c>
      <c r="B25" s="57">
        <v>210127382</v>
      </c>
      <c r="C25" s="56" t="s">
        <v>44</v>
      </c>
      <c r="D25" s="41">
        <v>4</v>
      </c>
      <c r="E25" s="42"/>
      <c r="F25" s="43">
        <v>12</v>
      </c>
      <c r="G25" s="44">
        <f t="shared" si="0"/>
        <v>48</v>
      </c>
    </row>
    <row r="26" spans="1:16" ht="15" x14ac:dyDescent="0.2">
      <c r="A26" s="57">
        <v>185769</v>
      </c>
      <c r="B26" s="57" t="s">
        <v>45</v>
      </c>
      <c r="C26" s="56" t="s">
        <v>46</v>
      </c>
      <c r="D26" s="41">
        <v>4</v>
      </c>
      <c r="E26" s="42"/>
      <c r="F26" s="43">
        <v>12</v>
      </c>
      <c r="G26" s="44">
        <f t="shared" si="0"/>
        <v>48</v>
      </c>
    </row>
    <row r="27" spans="1:16" ht="15" x14ac:dyDescent="0.2">
      <c r="A27" s="57">
        <v>185770</v>
      </c>
      <c r="B27" s="57">
        <v>201124684</v>
      </c>
      <c r="C27" s="56" t="s">
        <v>47</v>
      </c>
      <c r="D27" s="41">
        <v>4</v>
      </c>
      <c r="E27" s="42"/>
      <c r="F27" s="43">
        <v>12</v>
      </c>
      <c r="G27" s="44">
        <f t="shared" si="0"/>
        <v>48</v>
      </c>
    </row>
    <row r="28" spans="1:16" ht="15" x14ac:dyDescent="0.2">
      <c r="A28" s="57" t="s">
        <v>48</v>
      </c>
      <c r="B28" s="57">
        <v>210936271</v>
      </c>
      <c r="C28" s="56" t="s">
        <v>49</v>
      </c>
      <c r="D28" s="41">
        <v>1</v>
      </c>
      <c r="E28" s="42"/>
      <c r="F28" s="43">
        <v>40</v>
      </c>
      <c r="G28" s="44">
        <f t="shared" si="0"/>
        <v>40</v>
      </c>
    </row>
    <row r="29" spans="1:16" ht="15" x14ac:dyDescent="0.2">
      <c r="A29" s="57" t="s">
        <v>50</v>
      </c>
      <c r="B29" s="58" t="s">
        <v>51</v>
      </c>
      <c r="C29" s="42" t="s">
        <v>52</v>
      </c>
      <c r="D29" s="41">
        <v>1</v>
      </c>
      <c r="E29" s="42"/>
      <c r="F29" s="43">
        <v>40</v>
      </c>
      <c r="G29" s="44">
        <f t="shared" si="0"/>
        <v>40</v>
      </c>
    </row>
    <row r="30" spans="1:16" ht="15" x14ac:dyDescent="0.2">
      <c r="A30" s="57" t="s">
        <v>53</v>
      </c>
      <c r="B30" s="58" t="s">
        <v>54</v>
      </c>
      <c r="C30" s="42" t="s">
        <v>55</v>
      </c>
      <c r="D30" s="41">
        <v>1</v>
      </c>
      <c r="E30" s="42"/>
      <c r="F30" s="43">
        <v>40</v>
      </c>
      <c r="G30" s="44">
        <f t="shared" si="0"/>
        <v>40</v>
      </c>
    </row>
    <row r="31" spans="1:16" ht="15" x14ac:dyDescent="0.2">
      <c r="A31" s="57" t="s">
        <v>56</v>
      </c>
      <c r="B31" s="57">
        <v>210936962</v>
      </c>
      <c r="C31" s="42" t="s">
        <v>57</v>
      </c>
      <c r="D31" s="41">
        <v>1</v>
      </c>
      <c r="E31" s="42"/>
      <c r="F31" s="43">
        <v>40</v>
      </c>
      <c r="G31" s="44">
        <f t="shared" si="0"/>
        <v>40</v>
      </c>
    </row>
    <row r="32" spans="1:16" ht="18" x14ac:dyDescent="0.25">
      <c r="A32" s="62"/>
      <c r="B32" s="62"/>
      <c r="C32" s="63"/>
      <c r="D32" s="38"/>
      <c r="E32" s="7"/>
      <c r="F32" s="66" t="s">
        <v>20</v>
      </c>
      <c r="G32" s="61">
        <f>SUM(G22:G31)</f>
        <v>448</v>
      </c>
    </row>
    <row r="33" spans="1:8" ht="18" x14ac:dyDescent="0.25">
      <c r="A33" s="62"/>
      <c r="B33" s="62"/>
      <c r="C33" s="63"/>
      <c r="D33" s="38"/>
      <c r="E33" s="7"/>
      <c r="F33" s="60" t="s">
        <v>34</v>
      </c>
      <c r="G33" s="61">
        <f>+G32*0.12</f>
        <v>53.76</v>
      </c>
    </row>
    <row r="34" spans="1:8" ht="18" x14ac:dyDescent="0.25">
      <c r="A34" s="62"/>
      <c r="B34" s="62"/>
      <c r="C34" s="63"/>
      <c r="D34" s="38"/>
      <c r="E34" s="7"/>
      <c r="F34" s="60" t="s">
        <v>35</v>
      </c>
      <c r="G34" s="61">
        <f>+G32+G33</f>
        <v>501.76</v>
      </c>
    </row>
    <row r="35" spans="1:8" ht="20.100000000000001" customHeight="1" x14ac:dyDescent="0.25">
      <c r="E35" s="7"/>
      <c r="F35" s="46"/>
      <c r="G35" s="47"/>
    </row>
    <row r="36" spans="1:8" ht="20.100000000000001" customHeight="1" x14ac:dyDescent="0.25">
      <c r="A36" s="57"/>
      <c r="B36" s="57"/>
      <c r="C36" s="55" t="s">
        <v>58</v>
      </c>
      <c r="E36" s="7"/>
      <c r="F36" s="46"/>
      <c r="G36" s="47"/>
    </row>
    <row r="37" spans="1:8" ht="20.100000000000001" customHeight="1" x14ac:dyDescent="0.25">
      <c r="A37" s="57"/>
      <c r="B37" s="65">
        <v>1</v>
      </c>
      <c r="C37" s="42" t="s">
        <v>59</v>
      </c>
      <c r="E37" s="7"/>
      <c r="F37" s="46"/>
      <c r="G37" s="47"/>
    </row>
    <row r="38" spans="1:8" ht="20.100000000000001" customHeight="1" x14ac:dyDescent="0.25">
      <c r="A38" s="56"/>
      <c r="B38" s="41">
        <v>1</v>
      </c>
      <c r="C38" s="42" t="s">
        <v>60</v>
      </c>
      <c r="E38" s="7"/>
      <c r="F38" s="46"/>
      <c r="G38" s="47"/>
    </row>
    <row r="39" spans="1:8" ht="20.100000000000001" customHeight="1" x14ac:dyDescent="0.25">
      <c r="A39" s="56"/>
      <c r="B39" s="41">
        <v>1</v>
      </c>
      <c r="C39" s="42" t="s">
        <v>61</v>
      </c>
      <c r="E39" s="7"/>
      <c r="F39" s="46"/>
      <c r="G39" s="47"/>
    </row>
    <row r="40" spans="1:8" ht="20.100000000000001" customHeight="1" x14ac:dyDescent="0.25">
      <c r="B40" s="48"/>
      <c r="C40" s="46"/>
      <c r="E40" s="7"/>
      <c r="F40" s="46"/>
      <c r="G40" s="47"/>
    </row>
    <row r="42" spans="1:8" s="49" customFormat="1" ht="16.5" thickBot="1" x14ac:dyDescent="0.3">
      <c r="A42" s="49" t="s">
        <v>21</v>
      </c>
      <c r="C42" s="50"/>
    </row>
    <row r="43" spans="1:8" s="49" customFormat="1" ht="15.75" x14ac:dyDescent="0.25">
      <c r="H43" s="51"/>
    </row>
    <row r="44" spans="1:8" s="49" customFormat="1" ht="15.75" x14ac:dyDescent="0.25">
      <c r="H44" s="51"/>
    </row>
    <row r="45" spans="1:8" s="49" customFormat="1" ht="15.75" x14ac:dyDescent="0.25">
      <c r="H45" s="51"/>
    </row>
    <row r="46" spans="1:8" s="49" customFormat="1" ht="16.5" thickBot="1" x14ac:dyDescent="0.3">
      <c r="A46" s="49" t="s">
        <v>22</v>
      </c>
      <c r="C46" s="50"/>
      <c r="H46" s="51"/>
    </row>
    <row r="47" spans="1:8" s="49" customFormat="1" ht="15.75" x14ac:dyDescent="0.25">
      <c r="H47" s="51"/>
    </row>
    <row r="48" spans="1:8" customFormat="1" ht="15" x14ac:dyDescent="0.25"/>
    <row r="49" spans="1:8" customFormat="1" ht="15" x14ac:dyDescent="0.25"/>
    <row r="50" spans="1:8" s="49" customFormat="1" ht="16.5" thickBot="1" x14ac:dyDescent="0.3">
      <c r="A50" s="49" t="s">
        <v>23</v>
      </c>
      <c r="C50" s="50"/>
      <c r="H50" s="51"/>
    </row>
    <row r="51" spans="1:8" s="49" customFormat="1" ht="15.75" x14ac:dyDescent="0.25">
      <c r="H51" s="51"/>
    </row>
    <row r="52" spans="1:8" s="54" customFormat="1" ht="20.100000000000001" customHeight="1" x14ac:dyDescent="0.2">
      <c r="A52" s="52"/>
      <c r="B52" s="52"/>
      <c r="C52" s="53"/>
    </row>
    <row r="53" spans="1:8" s="54" customFormat="1" ht="20.100000000000001" customHeight="1" thickBot="1" x14ac:dyDescent="0.3">
      <c r="A53" s="49" t="s">
        <v>24</v>
      </c>
      <c r="B53" s="49"/>
      <c r="C53" s="50"/>
    </row>
    <row r="55" spans="1:8" ht="20.100000000000001" customHeight="1" thickBot="1" x14ac:dyDescent="0.25">
      <c r="A55" s="7" t="s">
        <v>36</v>
      </c>
      <c r="C55" s="64"/>
    </row>
  </sheetData>
  <mergeCells count="3">
    <mergeCell ref="A2:G2"/>
    <mergeCell ref="A3:G3"/>
    <mergeCell ref="A4:G4"/>
  </mergeCells>
  <pageMargins left="0.31496062992125984" right="0.11811023622047245" top="0.74803149606299213" bottom="0.74803149606299213" header="0.31496062992125984" footer="0.31496062992125984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1267-D7CD-4C75-9B0A-2969A4061213}">
  <dimension ref="A1:AL289"/>
  <sheetViews>
    <sheetView tabSelected="1" topLeftCell="A278" zoomScale="80" zoomScaleNormal="80" workbookViewId="0">
      <selection sqref="A1:G290"/>
    </sheetView>
  </sheetViews>
  <sheetFormatPr baseColWidth="10" defaultColWidth="8.42578125" defaultRowHeight="24.95" customHeight="1" x14ac:dyDescent="0.2"/>
  <cols>
    <col min="1" max="1" width="31.7109375" style="7" bestFit="1" customWidth="1"/>
    <col min="2" max="2" width="19.28515625" style="7" bestFit="1" customWidth="1"/>
    <col min="3" max="3" width="74.5703125" style="7" customWidth="1"/>
    <col min="4" max="4" width="18" style="45" customWidth="1"/>
    <col min="5" max="5" width="20" style="45" customWidth="1"/>
    <col min="6" max="6" width="14.28515625" style="7" customWidth="1"/>
    <col min="7" max="7" width="18.7109375" style="7" customWidth="1"/>
    <col min="8" max="8" width="13" style="7" customWidth="1"/>
    <col min="9" max="16384" width="8.42578125" style="7"/>
  </cols>
  <sheetData>
    <row r="1" spans="1:38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38" customFormat="1" ht="24.95" customHeight="1" x14ac:dyDescent="0.25">
      <c r="A2" s="110" t="s">
        <v>0</v>
      </c>
      <c r="B2" s="110"/>
      <c r="C2" s="110"/>
      <c r="D2" s="110"/>
      <c r="E2" s="110"/>
      <c r="F2" s="110"/>
      <c r="G2" s="110"/>
      <c r="H2" s="2"/>
      <c r="I2" s="2"/>
      <c r="J2" s="2"/>
      <c r="K2" s="2"/>
      <c r="L2" s="3"/>
      <c r="M2" s="4"/>
      <c r="AL2" s="7"/>
    </row>
    <row r="3" spans="1:38" customFormat="1" ht="24.95" customHeight="1" x14ac:dyDescent="0.35">
      <c r="A3" s="110" t="s">
        <v>1</v>
      </c>
      <c r="B3" s="110"/>
      <c r="C3" s="110"/>
      <c r="D3" s="110"/>
      <c r="E3" s="110"/>
      <c r="F3" s="110"/>
      <c r="G3" s="110"/>
      <c r="H3" s="5"/>
      <c r="I3" s="5"/>
      <c r="J3" s="5"/>
      <c r="K3" s="5"/>
      <c r="L3" s="5"/>
      <c r="M3" s="5"/>
      <c r="AL3" s="6"/>
    </row>
    <row r="4" spans="1:38" customFormat="1" ht="24.95" customHeight="1" x14ac:dyDescent="0.35">
      <c r="A4" s="111" t="s">
        <v>2</v>
      </c>
      <c r="B4" s="111"/>
      <c r="C4" s="111"/>
      <c r="D4" s="111"/>
      <c r="E4" s="111"/>
      <c r="F4" s="111"/>
      <c r="G4" s="111"/>
      <c r="H4" s="5"/>
      <c r="I4" s="5"/>
      <c r="J4" s="5"/>
      <c r="K4" s="5"/>
      <c r="L4" s="5"/>
      <c r="M4" s="5"/>
      <c r="N4" s="6"/>
      <c r="O4" s="7"/>
      <c r="P4" s="7"/>
    </row>
    <row r="5" spans="1:38" ht="24.95" customHeight="1" x14ac:dyDescent="0.2">
      <c r="D5" s="7"/>
      <c r="E5" s="7"/>
    </row>
    <row r="6" spans="1:38" s="6" customFormat="1" ht="24.95" customHeight="1" x14ac:dyDescent="0.25">
      <c r="A6" s="8" t="s">
        <v>3</v>
      </c>
      <c r="B6" s="8"/>
      <c r="C6" s="157">
        <f ca="1">NOW()</f>
        <v>44963.775224189812</v>
      </c>
      <c r="D6" s="8" t="s">
        <v>4</v>
      </c>
      <c r="E6" s="10" t="s">
        <v>401</v>
      </c>
      <c r="F6" s="11"/>
      <c r="G6" s="12"/>
      <c r="O6" s="13"/>
      <c r="P6" s="13"/>
    </row>
    <row r="7" spans="1:38" s="6" customFormat="1" ht="24.95" customHeight="1" thickBot="1" x14ac:dyDescent="0.3">
      <c r="A7" s="14"/>
      <c r="B7" s="14"/>
      <c r="C7" s="14"/>
      <c r="D7" s="14"/>
      <c r="E7" s="14"/>
      <c r="F7" s="14"/>
      <c r="G7" s="7"/>
      <c r="O7" s="13"/>
      <c r="P7" s="13"/>
    </row>
    <row r="8" spans="1:38" s="6" customFormat="1" ht="24.95" customHeight="1" thickBot="1" x14ac:dyDescent="0.3">
      <c r="A8" s="8" t="s">
        <v>5</v>
      </c>
      <c r="B8" s="8"/>
      <c r="C8" s="156" t="s">
        <v>25</v>
      </c>
      <c r="D8" s="16" t="s">
        <v>32</v>
      </c>
      <c r="E8" s="114">
        <v>990050368001</v>
      </c>
      <c r="F8" s="17"/>
      <c r="G8" s="18"/>
      <c r="O8" s="13"/>
      <c r="P8" s="13"/>
    </row>
    <row r="9" spans="1:38" s="6" customFormat="1" ht="24.95" customHeight="1" thickBot="1" x14ac:dyDescent="0.3">
      <c r="A9" s="14"/>
      <c r="B9" s="14"/>
      <c r="C9" s="14"/>
      <c r="D9" s="14"/>
      <c r="E9" s="14"/>
      <c r="F9" s="14"/>
      <c r="G9" s="7"/>
      <c r="O9" s="13"/>
      <c r="P9" s="13"/>
    </row>
    <row r="10" spans="1:38" s="6" customFormat="1" ht="33" customHeight="1" thickBot="1" x14ac:dyDescent="0.3">
      <c r="A10" s="8" t="s">
        <v>6</v>
      </c>
      <c r="B10" s="8"/>
      <c r="C10" s="164" t="s">
        <v>31</v>
      </c>
      <c r="D10" s="16" t="s">
        <v>7</v>
      </c>
      <c r="E10" s="20" t="s">
        <v>8</v>
      </c>
      <c r="F10" s="21"/>
      <c r="G10" s="22"/>
      <c r="O10" s="13"/>
      <c r="P10" s="13"/>
    </row>
    <row r="11" spans="1:38" s="6" customFormat="1" ht="24.95" customHeight="1" x14ac:dyDescent="0.25">
      <c r="A11" s="14"/>
      <c r="B11" s="14"/>
      <c r="C11" s="14"/>
      <c r="D11" s="14"/>
      <c r="E11" s="14"/>
      <c r="F11" s="14"/>
      <c r="G11" s="7"/>
      <c r="O11" s="23"/>
      <c r="P11" s="23"/>
    </row>
    <row r="12" spans="1:38" s="6" customFormat="1" ht="24.95" customHeight="1" x14ac:dyDescent="0.25">
      <c r="A12" s="8" t="s">
        <v>9</v>
      </c>
      <c r="B12" s="8"/>
      <c r="C12" s="165">
        <v>44964</v>
      </c>
      <c r="D12" s="16" t="s">
        <v>10</v>
      </c>
      <c r="E12" s="25" t="s">
        <v>399</v>
      </c>
      <c r="F12" s="26"/>
      <c r="G12" s="27"/>
      <c r="O12" s="23"/>
      <c r="P12" s="23"/>
    </row>
    <row r="13" spans="1:38" s="6" customFormat="1" ht="24.95" customHeight="1" x14ac:dyDescent="0.25">
      <c r="A13" s="14"/>
      <c r="B13" s="14"/>
      <c r="C13" s="14"/>
      <c r="D13" s="14"/>
      <c r="E13" s="14"/>
      <c r="F13" s="14"/>
      <c r="G13" s="28"/>
      <c r="H13" s="28"/>
      <c r="O13" s="29"/>
      <c r="P13" s="29"/>
    </row>
    <row r="14" spans="1:38" s="6" customFormat="1" ht="24.95" customHeight="1" x14ac:dyDescent="0.25">
      <c r="A14" s="8" t="s">
        <v>11</v>
      </c>
      <c r="B14" s="8"/>
      <c r="C14" s="166" t="s">
        <v>400</v>
      </c>
      <c r="D14" s="31"/>
      <c r="E14" s="21"/>
      <c r="F14" s="21"/>
      <c r="G14" s="22"/>
      <c r="H14" s="22"/>
      <c r="O14" s="29"/>
      <c r="P14" s="29"/>
    </row>
    <row r="15" spans="1:38" s="6" customFormat="1" ht="24.95" customHeight="1" thickBot="1" x14ac:dyDescent="0.3">
      <c r="A15" s="14"/>
      <c r="B15" s="14"/>
      <c r="C15" s="14"/>
      <c r="D15" s="14"/>
      <c r="E15" s="14"/>
      <c r="F15" s="14"/>
      <c r="G15" s="28"/>
      <c r="H15" s="28"/>
      <c r="O15" s="29"/>
      <c r="P15" s="29"/>
    </row>
    <row r="16" spans="1:38" s="6" customFormat="1" ht="39.75" customHeight="1" thickBot="1" x14ac:dyDescent="0.25">
      <c r="A16" s="8" t="s">
        <v>12</v>
      </c>
      <c r="B16" s="8"/>
      <c r="C16" s="19"/>
      <c r="D16" s="16" t="s">
        <v>28</v>
      </c>
      <c r="E16" s="112"/>
      <c r="F16" s="112"/>
      <c r="G16" s="112"/>
      <c r="H16" s="22"/>
      <c r="O16" s="29"/>
      <c r="P16" s="29"/>
    </row>
    <row r="17" spans="1:16" s="6" customFormat="1" ht="24.95" customHeight="1" x14ac:dyDescent="0.25">
      <c r="A17" s="14"/>
      <c r="B17" s="14"/>
      <c r="C17" s="14"/>
      <c r="D17" s="14"/>
      <c r="E17" s="14"/>
      <c r="F17" s="14"/>
      <c r="G17" s="28"/>
      <c r="H17" s="28"/>
      <c r="O17" s="33"/>
      <c r="P17" s="33"/>
    </row>
    <row r="18" spans="1:16" s="6" customFormat="1" ht="24.95" customHeight="1" x14ac:dyDescent="0.2">
      <c r="A18" s="8" t="s">
        <v>30</v>
      </c>
      <c r="B18" s="8"/>
      <c r="C18" s="34"/>
      <c r="D18" s="12"/>
      <c r="E18" s="35"/>
      <c r="F18" s="35"/>
      <c r="G18" s="36"/>
      <c r="H18" s="37"/>
      <c r="O18" s="33"/>
      <c r="P18" s="33"/>
    </row>
    <row r="19" spans="1:16" s="6" customFormat="1" ht="24.95" customHeight="1" x14ac:dyDescent="0.2">
      <c r="A19" s="38"/>
      <c r="B19" s="38"/>
      <c r="C19" s="7"/>
      <c r="D19" s="7"/>
      <c r="E19" s="7"/>
      <c r="F19" s="7"/>
      <c r="G19" s="7"/>
      <c r="H19" s="7"/>
      <c r="O19" s="33"/>
      <c r="P19" s="33"/>
    </row>
    <row r="20" spans="1:16" s="6" customFormat="1" ht="30.75" customHeight="1" x14ac:dyDescent="0.2">
      <c r="A20" s="39" t="s">
        <v>13</v>
      </c>
      <c r="B20" s="39" t="s">
        <v>14</v>
      </c>
      <c r="C20" s="39" t="s">
        <v>15</v>
      </c>
      <c r="D20" s="39" t="s">
        <v>16</v>
      </c>
      <c r="E20" s="39" t="s">
        <v>17</v>
      </c>
      <c r="F20" s="40" t="s">
        <v>18</v>
      </c>
      <c r="G20" s="40" t="s">
        <v>19</v>
      </c>
      <c r="O20" s="33"/>
      <c r="P20" s="33"/>
    </row>
    <row r="21" spans="1:16" ht="24.95" customHeight="1" x14ac:dyDescent="0.25">
      <c r="A21" s="118" t="s">
        <v>361</v>
      </c>
      <c r="B21" s="118">
        <v>200718103</v>
      </c>
      <c r="C21" s="119" t="s">
        <v>460</v>
      </c>
      <c r="D21" s="120">
        <v>1</v>
      </c>
      <c r="E21" s="69"/>
      <c r="F21" s="70">
        <v>930</v>
      </c>
      <c r="G21" s="70">
        <f t="shared" ref="G21:G84" si="0">D21*F21</f>
        <v>930</v>
      </c>
    </row>
    <row r="22" spans="1:16" ht="24.95" customHeight="1" x14ac:dyDescent="0.25">
      <c r="A22" s="121" t="s">
        <v>461</v>
      </c>
      <c r="B22" s="121">
        <v>200718103</v>
      </c>
      <c r="C22" s="122" t="s">
        <v>462</v>
      </c>
      <c r="D22" s="120">
        <v>1</v>
      </c>
      <c r="E22" s="69"/>
      <c r="F22" s="70">
        <v>930</v>
      </c>
      <c r="G22" s="70">
        <f t="shared" si="0"/>
        <v>930</v>
      </c>
    </row>
    <row r="23" spans="1:16" ht="24.95" customHeight="1" x14ac:dyDescent="0.25">
      <c r="A23" s="118" t="s">
        <v>363</v>
      </c>
      <c r="B23" s="118">
        <v>190718101</v>
      </c>
      <c r="C23" s="119" t="s">
        <v>463</v>
      </c>
      <c r="D23" s="120">
        <v>1</v>
      </c>
      <c r="E23" s="69"/>
      <c r="F23" s="70">
        <v>930</v>
      </c>
      <c r="G23" s="70">
        <f t="shared" si="0"/>
        <v>930</v>
      </c>
    </row>
    <row r="24" spans="1:16" ht="24.95" customHeight="1" x14ac:dyDescent="0.25">
      <c r="A24" s="121" t="s">
        <v>364</v>
      </c>
      <c r="B24" s="121">
        <v>200718202</v>
      </c>
      <c r="C24" s="122" t="s">
        <v>464</v>
      </c>
      <c r="D24" s="120">
        <v>1</v>
      </c>
      <c r="E24" s="69"/>
      <c r="F24" s="70">
        <v>930</v>
      </c>
      <c r="G24" s="70">
        <f t="shared" si="0"/>
        <v>930</v>
      </c>
    </row>
    <row r="25" spans="1:16" ht="24.95" customHeight="1" x14ac:dyDescent="0.25">
      <c r="A25" s="118" t="s">
        <v>362</v>
      </c>
      <c r="B25" s="118" t="s">
        <v>465</v>
      </c>
      <c r="C25" s="119" t="s">
        <v>466</v>
      </c>
      <c r="D25" s="120">
        <v>1</v>
      </c>
      <c r="E25" s="69"/>
      <c r="F25" s="70">
        <v>930</v>
      </c>
      <c r="G25" s="70">
        <f t="shared" si="0"/>
        <v>930</v>
      </c>
    </row>
    <row r="26" spans="1:16" ht="24.95" customHeight="1" x14ac:dyDescent="0.25">
      <c r="A26" s="121" t="s">
        <v>365</v>
      </c>
      <c r="B26" s="121">
        <v>1710071821</v>
      </c>
      <c r="C26" s="122" t="s">
        <v>467</v>
      </c>
      <c r="D26" s="120">
        <v>1</v>
      </c>
      <c r="E26" s="69"/>
      <c r="F26" s="70">
        <v>930</v>
      </c>
      <c r="G26" s="70">
        <f t="shared" si="0"/>
        <v>930</v>
      </c>
    </row>
    <row r="27" spans="1:16" ht="24.95" customHeight="1" x14ac:dyDescent="0.25">
      <c r="A27" s="118" t="s">
        <v>366</v>
      </c>
      <c r="B27" s="118">
        <v>200718301</v>
      </c>
      <c r="C27" s="119" t="s">
        <v>468</v>
      </c>
      <c r="D27" s="120">
        <v>1</v>
      </c>
      <c r="E27" s="69"/>
      <c r="F27" s="70">
        <v>930</v>
      </c>
      <c r="G27" s="70">
        <f t="shared" si="0"/>
        <v>930</v>
      </c>
    </row>
    <row r="28" spans="1:16" ht="24.95" customHeight="1" x14ac:dyDescent="0.25">
      <c r="A28" s="121" t="s">
        <v>367</v>
      </c>
      <c r="B28" s="121">
        <v>190718302</v>
      </c>
      <c r="C28" s="122" t="s">
        <v>469</v>
      </c>
      <c r="D28" s="120">
        <v>1</v>
      </c>
      <c r="E28" s="69"/>
      <c r="F28" s="70">
        <v>930</v>
      </c>
      <c r="G28" s="70">
        <f t="shared" si="0"/>
        <v>930</v>
      </c>
    </row>
    <row r="29" spans="1:16" ht="24.95" customHeight="1" x14ac:dyDescent="0.25">
      <c r="A29" s="118" t="s">
        <v>368</v>
      </c>
      <c r="B29" s="118">
        <v>1708071836</v>
      </c>
      <c r="C29" s="119" t="s">
        <v>470</v>
      </c>
      <c r="D29" s="120">
        <v>1</v>
      </c>
      <c r="E29" s="69"/>
      <c r="F29" s="70">
        <v>930</v>
      </c>
      <c r="G29" s="70">
        <f t="shared" si="0"/>
        <v>930</v>
      </c>
    </row>
    <row r="30" spans="1:16" ht="24.95" customHeight="1" x14ac:dyDescent="0.25">
      <c r="A30" s="121" t="s">
        <v>369</v>
      </c>
      <c r="B30" s="121">
        <v>180718401</v>
      </c>
      <c r="C30" s="122" t="s">
        <v>471</v>
      </c>
      <c r="D30" s="120">
        <v>1</v>
      </c>
      <c r="E30" s="69"/>
      <c r="F30" s="70">
        <v>930</v>
      </c>
      <c r="G30" s="70">
        <f t="shared" si="0"/>
        <v>930</v>
      </c>
    </row>
    <row r="31" spans="1:16" ht="24.95" customHeight="1" x14ac:dyDescent="0.25">
      <c r="A31" s="118" t="s">
        <v>370</v>
      </c>
      <c r="B31" s="118">
        <v>200718404</v>
      </c>
      <c r="C31" s="119" t="s">
        <v>472</v>
      </c>
      <c r="D31" s="120">
        <v>1</v>
      </c>
      <c r="E31" s="69"/>
      <c r="F31" s="70">
        <v>930</v>
      </c>
      <c r="G31" s="70">
        <f t="shared" si="0"/>
        <v>930</v>
      </c>
    </row>
    <row r="32" spans="1:16" ht="24.95" customHeight="1" x14ac:dyDescent="0.25">
      <c r="A32" s="121" t="s">
        <v>371</v>
      </c>
      <c r="B32" s="121">
        <v>190718402</v>
      </c>
      <c r="C32" s="122" t="s">
        <v>473</v>
      </c>
      <c r="D32" s="120">
        <v>1</v>
      </c>
      <c r="E32" s="69"/>
      <c r="F32" s="70">
        <v>930</v>
      </c>
      <c r="G32" s="70">
        <f t="shared" si="0"/>
        <v>930</v>
      </c>
    </row>
    <row r="33" spans="1:7" ht="24.95" customHeight="1" x14ac:dyDescent="0.25">
      <c r="A33" s="118" t="s">
        <v>474</v>
      </c>
      <c r="B33" s="118">
        <v>200718510</v>
      </c>
      <c r="C33" s="119" t="s">
        <v>475</v>
      </c>
      <c r="D33" s="120">
        <v>1</v>
      </c>
      <c r="E33" s="69"/>
      <c r="F33" s="70">
        <v>930</v>
      </c>
      <c r="G33" s="70">
        <f t="shared" si="0"/>
        <v>930</v>
      </c>
    </row>
    <row r="34" spans="1:7" ht="24.95" customHeight="1" x14ac:dyDescent="0.25">
      <c r="A34" s="121" t="s">
        <v>476</v>
      </c>
      <c r="B34" s="121">
        <v>1710071858</v>
      </c>
      <c r="C34" s="122" t="s">
        <v>477</v>
      </c>
      <c r="D34" s="120">
        <v>1</v>
      </c>
      <c r="E34" s="69"/>
      <c r="F34" s="70">
        <v>930</v>
      </c>
      <c r="G34" s="70">
        <f t="shared" si="0"/>
        <v>930</v>
      </c>
    </row>
    <row r="35" spans="1:7" ht="24.95" customHeight="1" x14ac:dyDescent="0.25">
      <c r="A35" s="118" t="s">
        <v>478</v>
      </c>
      <c r="B35" s="118">
        <v>2103443</v>
      </c>
      <c r="C35" s="119" t="s">
        <v>479</v>
      </c>
      <c r="D35" s="120">
        <v>1</v>
      </c>
      <c r="E35" s="69"/>
      <c r="F35" s="70">
        <v>930</v>
      </c>
      <c r="G35" s="70">
        <f t="shared" si="0"/>
        <v>930</v>
      </c>
    </row>
    <row r="36" spans="1:7" ht="24.95" customHeight="1" x14ac:dyDescent="0.25">
      <c r="A36" s="121" t="s">
        <v>480</v>
      </c>
      <c r="B36" s="121">
        <v>2103521</v>
      </c>
      <c r="C36" s="122" t="s">
        <v>481</v>
      </c>
      <c r="D36" s="120">
        <v>1</v>
      </c>
      <c r="E36" s="69"/>
      <c r="F36" s="70">
        <v>930</v>
      </c>
      <c r="G36" s="70">
        <f t="shared" si="0"/>
        <v>930</v>
      </c>
    </row>
    <row r="37" spans="1:7" ht="24.95" customHeight="1" x14ac:dyDescent="0.25">
      <c r="A37" s="118" t="s">
        <v>482</v>
      </c>
      <c r="B37" s="118">
        <v>1411071854</v>
      </c>
      <c r="C37" s="119" t="s">
        <v>483</v>
      </c>
      <c r="D37" s="120">
        <v>1</v>
      </c>
      <c r="E37" s="69"/>
      <c r="F37" s="70">
        <v>930</v>
      </c>
      <c r="G37" s="70">
        <f t="shared" si="0"/>
        <v>930</v>
      </c>
    </row>
    <row r="38" spans="1:7" ht="24.95" customHeight="1" x14ac:dyDescent="0.25">
      <c r="A38" s="121" t="s">
        <v>484</v>
      </c>
      <c r="B38" s="121">
        <v>1407071854</v>
      </c>
      <c r="C38" s="122" t="s">
        <v>485</v>
      </c>
      <c r="D38" s="120">
        <v>1</v>
      </c>
      <c r="E38" s="69"/>
      <c r="F38" s="70">
        <v>930</v>
      </c>
      <c r="G38" s="70">
        <f t="shared" si="0"/>
        <v>930</v>
      </c>
    </row>
    <row r="39" spans="1:7" ht="24.95" customHeight="1" x14ac:dyDescent="0.25">
      <c r="A39" s="118" t="s">
        <v>486</v>
      </c>
      <c r="B39" s="118">
        <v>200718508</v>
      </c>
      <c r="C39" s="119" t="s">
        <v>487</v>
      </c>
      <c r="D39" s="120">
        <v>1</v>
      </c>
      <c r="E39" s="69"/>
      <c r="F39" s="70">
        <v>930</v>
      </c>
      <c r="G39" s="70">
        <f t="shared" si="0"/>
        <v>930</v>
      </c>
    </row>
    <row r="40" spans="1:7" ht="24.95" customHeight="1" x14ac:dyDescent="0.25">
      <c r="A40" s="121" t="s">
        <v>488</v>
      </c>
      <c r="B40" s="121">
        <v>200718511</v>
      </c>
      <c r="C40" s="122" t="s">
        <v>489</v>
      </c>
      <c r="D40" s="120">
        <v>1</v>
      </c>
      <c r="E40" s="69"/>
      <c r="F40" s="70">
        <v>930</v>
      </c>
      <c r="G40" s="70">
        <f t="shared" si="0"/>
        <v>930</v>
      </c>
    </row>
    <row r="41" spans="1:7" ht="24.95" customHeight="1" x14ac:dyDescent="0.25">
      <c r="A41" s="118" t="s">
        <v>490</v>
      </c>
      <c r="B41" s="118">
        <v>200718611</v>
      </c>
      <c r="C41" s="119" t="s">
        <v>491</v>
      </c>
      <c r="D41" s="120">
        <v>1</v>
      </c>
      <c r="E41" s="69"/>
      <c r="F41" s="70">
        <v>930</v>
      </c>
      <c r="G41" s="70">
        <f t="shared" si="0"/>
        <v>930</v>
      </c>
    </row>
    <row r="42" spans="1:7" ht="24.95" customHeight="1" x14ac:dyDescent="0.25">
      <c r="A42" s="121" t="s">
        <v>492</v>
      </c>
      <c r="B42" s="121">
        <v>180718601</v>
      </c>
      <c r="C42" s="122" t="s">
        <v>493</v>
      </c>
      <c r="D42" s="120">
        <v>1</v>
      </c>
      <c r="E42" s="69"/>
      <c r="F42" s="70">
        <v>930</v>
      </c>
      <c r="G42" s="70">
        <f t="shared" si="0"/>
        <v>930</v>
      </c>
    </row>
    <row r="43" spans="1:7" ht="24.95" customHeight="1" x14ac:dyDescent="0.25">
      <c r="A43" s="118" t="s">
        <v>494</v>
      </c>
      <c r="B43" s="118">
        <v>180718601</v>
      </c>
      <c r="C43" s="119" t="s">
        <v>495</v>
      </c>
      <c r="D43" s="120">
        <v>1</v>
      </c>
      <c r="E43" s="69"/>
      <c r="F43" s="70">
        <v>930</v>
      </c>
      <c r="G43" s="70">
        <f t="shared" si="0"/>
        <v>930</v>
      </c>
    </row>
    <row r="44" spans="1:7" ht="24.95" customHeight="1" x14ac:dyDescent="0.25">
      <c r="A44" s="121" t="s">
        <v>496</v>
      </c>
      <c r="B44" s="121">
        <v>190718601</v>
      </c>
      <c r="C44" s="122" t="s">
        <v>497</v>
      </c>
      <c r="D44" s="120">
        <v>1</v>
      </c>
      <c r="E44" s="69"/>
      <c r="F44" s="70">
        <v>930</v>
      </c>
      <c r="G44" s="70">
        <f t="shared" si="0"/>
        <v>930</v>
      </c>
    </row>
    <row r="45" spans="1:7" ht="24.95" customHeight="1" x14ac:dyDescent="0.25">
      <c r="A45" s="118" t="s">
        <v>498</v>
      </c>
      <c r="B45" s="118">
        <v>190718604</v>
      </c>
      <c r="C45" s="119" t="s">
        <v>499</v>
      </c>
      <c r="D45" s="120">
        <v>1</v>
      </c>
      <c r="E45" s="69"/>
      <c r="F45" s="70">
        <v>930</v>
      </c>
      <c r="G45" s="70">
        <f t="shared" si="0"/>
        <v>930</v>
      </c>
    </row>
    <row r="46" spans="1:7" ht="24.95" customHeight="1" x14ac:dyDescent="0.25">
      <c r="A46" s="121" t="s">
        <v>500</v>
      </c>
      <c r="B46" s="121">
        <v>190718605</v>
      </c>
      <c r="C46" s="122" t="s">
        <v>501</v>
      </c>
      <c r="D46" s="120">
        <v>1</v>
      </c>
      <c r="E46" s="69"/>
      <c r="F46" s="70">
        <v>930</v>
      </c>
      <c r="G46" s="70">
        <f t="shared" si="0"/>
        <v>930</v>
      </c>
    </row>
    <row r="47" spans="1:7" ht="24.95" customHeight="1" x14ac:dyDescent="0.25">
      <c r="A47" s="118" t="s">
        <v>502</v>
      </c>
      <c r="B47" s="118">
        <v>200718606</v>
      </c>
      <c r="C47" s="119" t="s">
        <v>503</v>
      </c>
      <c r="D47" s="120">
        <v>1</v>
      </c>
      <c r="E47" s="69"/>
      <c r="F47" s="70">
        <v>930</v>
      </c>
      <c r="G47" s="70">
        <f t="shared" si="0"/>
        <v>930</v>
      </c>
    </row>
    <row r="48" spans="1:7" ht="24.95" customHeight="1" x14ac:dyDescent="0.25">
      <c r="A48" s="121" t="s">
        <v>504</v>
      </c>
      <c r="B48" s="121">
        <v>200718609</v>
      </c>
      <c r="C48" s="122" t="s">
        <v>505</v>
      </c>
      <c r="D48" s="120">
        <v>1</v>
      </c>
      <c r="E48" s="69"/>
      <c r="F48" s="70">
        <v>930</v>
      </c>
      <c r="G48" s="70">
        <f t="shared" si="0"/>
        <v>930</v>
      </c>
    </row>
    <row r="49" spans="1:7" ht="24.95" customHeight="1" x14ac:dyDescent="0.25">
      <c r="A49" s="118" t="s">
        <v>506</v>
      </c>
      <c r="B49" s="118">
        <v>200718705</v>
      </c>
      <c r="C49" s="119" t="s">
        <v>507</v>
      </c>
      <c r="D49" s="120">
        <v>1</v>
      </c>
      <c r="E49" s="69"/>
      <c r="F49" s="70">
        <v>930</v>
      </c>
      <c r="G49" s="70">
        <f t="shared" si="0"/>
        <v>930</v>
      </c>
    </row>
    <row r="50" spans="1:7" ht="24.95" customHeight="1" x14ac:dyDescent="0.25">
      <c r="A50" s="121" t="s">
        <v>508</v>
      </c>
      <c r="B50" s="121">
        <v>200718705</v>
      </c>
      <c r="C50" s="122" t="s">
        <v>509</v>
      </c>
      <c r="D50" s="120">
        <v>1</v>
      </c>
      <c r="E50" s="69"/>
      <c r="F50" s="70">
        <v>930</v>
      </c>
      <c r="G50" s="70">
        <f t="shared" si="0"/>
        <v>930</v>
      </c>
    </row>
    <row r="51" spans="1:7" ht="24.95" customHeight="1" x14ac:dyDescent="0.25">
      <c r="A51" s="118" t="s">
        <v>510</v>
      </c>
      <c r="B51" s="118">
        <v>200718707</v>
      </c>
      <c r="C51" s="119" t="s">
        <v>511</v>
      </c>
      <c r="D51" s="120">
        <v>1</v>
      </c>
      <c r="E51" s="69"/>
      <c r="F51" s="70">
        <v>930</v>
      </c>
      <c r="G51" s="70">
        <f t="shared" si="0"/>
        <v>930</v>
      </c>
    </row>
    <row r="52" spans="1:7" ht="24.95" customHeight="1" x14ac:dyDescent="0.25">
      <c r="A52" s="121" t="s">
        <v>512</v>
      </c>
      <c r="B52" s="121">
        <v>190718703</v>
      </c>
      <c r="C52" s="122" t="s">
        <v>513</v>
      </c>
      <c r="D52" s="120">
        <v>1</v>
      </c>
      <c r="E52" s="69"/>
      <c r="F52" s="70">
        <v>930</v>
      </c>
      <c r="G52" s="70">
        <f t="shared" si="0"/>
        <v>930</v>
      </c>
    </row>
    <row r="53" spans="1:7" ht="24.95" customHeight="1" x14ac:dyDescent="0.25">
      <c r="A53" s="118" t="s">
        <v>514</v>
      </c>
      <c r="B53" s="118">
        <v>190718704</v>
      </c>
      <c r="C53" s="119" t="s">
        <v>515</v>
      </c>
      <c r="D53" s="120">
        <v>1</v>
      </c>
      <c r="E53" s="69"/>
      <c r="F53" s="70">
        <v>930</v>
      </c>
      <c r="G53" s="70">
        <f t="shared" si="0"/>
        <v>930</v>
      </c>
    </row>
    <row r="54" spans="1:7" ht="24.95" customHeight="1" x14ac:dyDescent="0.25">
      <c r="A54" s="121" t="s">
        <v>516</v>
      </c>
      <c r="B54" s="121">
        <v>1703071871</v>
      </c>
      <c r="C54" s="122" t="s">
        <v>517</v>
      </c>
      <c r="D54" s="120">
        <v>1</v>
      </c>
      <c r="E54" s="69"/>
      <c r="F54" s="70">
        <v>930</v>
      </c>
      <c r="G54" s="70">
        <f t="shared" si="0"/>
        <v>930</v>
      </c>
    </row>
    <row r="55" spans="1:7" ht="24.95" customHeight="1" x14ac:dyDescent="0.25">
      <c r="A55" s="118" t="s">
        <v>518</v>
      </c>
      <c r="B55" s="118">
        <v>200718709</v>
      </c>
      <c r="C55" s="119" t="s">
        <v>519</v>
      </c>
      <c r="D55" s="120">
        <v>1</v>
      </c>
      <c r="E55" s="69"/>
      <c r="F55" s="70">
        <v>930</v>
      </c>
      <c r="G55" s="70">
        <f t="shared" si="0"/>
        <v>930</v>
      </c>
    </row>
    <row r="56" spans="1:7" ht="24.95" customHeight="1" x14ac:dyDescent="0.25">
      <c r="A56" s="121" t="s">
        <v>520</v>
      </c>
      <c r="B56" s="121">
        <v>200718706</v>
      </c>
      <c r="C56" s="122" t="s">
        <v>521</v>
      </c>
      <c r="D56" s="120">
        <v>1</v>
      </c>
      <c r="E56" s="69"/>
      <c r="F56" s="70">
        <v>930</v>
      </c>
      <c r="G56" s="70">
        <f t="shared" si="0"/>
        <v>930</v>
      </c>
    </row>
    <row r="57" spans="1:7" ht="24.95" customHeight="1" x14ac:dyDescent="0.25">
      <c r="A57" s="118" t="s">
        <v>522</v>
      </c>
      <c r="B57" s="118">
        <v>200718802</v>
      </c>
      <c r="C57" s="119" t="s">
        <v>523</v>
      </c>
      <c r="D57" s="120">
        <v>1</v>
      </c>
      <c r="E57" s="69"/>
      <c r="F57" s="70">
        <v>930</v>
      </c>
      <c r="G57" s="70">
        <f t="shared" si="0"/>
        <v>930</v>
      </c>
    </row>
    <row r="58" spans="1:7" ht="24.95" customHeight="1" x14ac:dyDescent="0.25">
      <c r="A58" s="121" t="s">
        <v>524</v>
      </c>
      <c r="B58" s="121">
        <v>200718804</v>
      </c>
      <c r="C58" s="122" t="s">
        <v>525</v>
      </c>
      <c r="D58" s="120">
        <v>1</v>
      </c>
      <c r="E58" s="69"/>
      <c r="F58" s="70">
        <v>930</v>
      </c>
      <c r="G58" s="70">
        <f t="shared" si="0"/>
        <v>930</v>
      </c>
    </row>
    <row r="59" spans="1:7" ht="24.95" customHeight="1" x14ac:dyDescent="0.25">
      <c r="A59" s="118" t="s">
        <v>526</v>
      </c>
      <c r="B59" s="118">
        <v>200718803</v>
      </c>
      <c r="C59" s="119" t="s">
        <v>527</v>
      </c>
      <c r="D59" s="120">
        <v>1</v>
      </c>
      <c r="E59" s="69"/>
      <c r="F59" s="70">
        <v>930</v>
      </c>
      <c r="G59" s="70">
        <f t="shared" si="0"/>
        <v>930</v>
      </c>
    </row>
    <row r="60" spans="1:7" ht="24.95" customHeight="1" x14ac:dyDescent="0.25">
      <c r="A60" s="121" t="s">
        <v>528</v>
      </c>
      <c r="B60" s="121">
        <v>200718805</v>
      </c>
      <c r="C60" s="122" t="s">
        <v>529</v>
      </c>
      <c r="D60" s="120">
        <v>1</v>
      </c>
      <c r="E60" s="69"/>
      <c r="F60" s="70">
        <v>930</v>
      </c>
      <c r="G60" s="70">
        <f t="shared" si="0"/>
        <v>930</v>
      </c>
    </row>
    <row r="61" spans="1:7" ht="24.95" customHeight="1" x14ac:dyDescent="0.25">
      <c r="A61" s="118" t="s">
        <v>530</v>
      </c>
      <c r="B61" s="118">
        <v>200718804</v>
      </c>
      <c r="C61" s="119" t="s">
        <v>531</v>
      </c>
      <c r="D61" s="120">
        <v>1</v>
      </c>
      <c r="E61" s="69"/>
      <c r="F61" s="70">
        <v>930</v>
      </c>
      <c r="G61" s="70">
        <f t="shared" si="0"/>
        <v>930</v>
      </c>
    </row>
    <row r="62" spans="1:7" ht="24.95" customHeight="1" x14ac:dyDescent="0.25">
      <c r="A62" s="121" t="s">
        <v>532</v>
      </c>
      <c r="B62" s="121">
        <v>200718812</v>
      </c>
      <c r="C62" s="122" t="s">
        <v>533</v>
      </c>
      <c r="D62" s="120">
        <v>1</v>
      </c>
      <c r="E62" s="115"/>
      <c r="F62" s="70">
        <v>930</v>
      </c>
      <c r="G62" s="70">
        <f t="shared" si="0"/>
        <v>930</v>
      </c>
    </row>
    <row r="63" spans="1:7" ht="24.95" customHeight="1" x14ac:dyDescent="0.25">
      <c r="A63" s="118" t="s">
        <v>534</v>
      </c>
      <c r="B63" s="118">
        <v>200718809</v>
      </c>
      <c r="C63" s="119" t="s">
        <v>535</v>
      </c>
      <c r="D63" s="120">
        <v>1</v>
      </c>
      <c r="E63" s="115"/>
      <c r="F63" s="70">
        <v>930</v>
      </c>
      <c r="G63" s="70">
        <f t="shared" si="0"/>
        <v>930</v>
      </c>
    </row>
    <row r="64" spans="1:7" ht="24.95" customHeight="1" x14ac:dyDescent="0.25">
      <c r="A64" s="121" t="s">
        <v>536</v>
      </c>
      <c r="B64" s="121">
        <v>200718811</v>
      </c>
      <c r="C64" s="122" t="s">
        <v>537</v>
      </c>
      <c r="D64" s="120">
        <v>1</v>
      </c>
      <c r="E64" s="115"/>
      <c r="F64" s="70">
        <v>930</v>
      </c>
      <c r="G64" s="70">
        <f t="shared" si="0"/>
        <v>930</v>
      </c>
    </row>
    <row r="65" spans="1:7" ht="24.95" customHeight="1" x14ac:dyDescent="0.25">
      <c r="A65" s="123"/>
      <c r="B65" s="123"/>
      <c r="C65" s="124"/>
      <c r="D65" s="127">
        <f>SUM(D21:D64)</f>
        <v>44</v>
      </c>
      <c r="E65" s="116"/>
      <c r="F65" s="42"/>
      <c r="G65" s="70"/>
    </row>
    <row r="66" spans="1:7" ht="24.95" customHeight="1" x14ac:dyDescent="0.25">
      <c r="A66" s="118" t="s">
        <v>372</v>
      </c>
      <c r="B66" s="118" t="s">
        <v>373</v>
      </c>
      <c r="C66" s="125" t="s">
        <v>538</v>
      </c>
      <c r="D66" s="120">
        <v>1</v>
      </c>
      <c r="E66" s="116"/>
      <c r="F66" s="70">
        <v>280</v>
      </c>
      <c r="G66" s="70">
        <f t="shared" si="0"/>
        <v>280</v>
      </c>
    </row>
    <row r="67" spans="1:7" ht="24.95" customHeight="1" x14ac:dyDescent="0.25">
      <c r="A67" s="121" t="s">
        <v>374</v>
      </c>
      <c r="B67" s="121" t="s">
        <v>539</v>
      </c>
      <c r="C67" s="126" t="s">
        <v>540</v>
      </c>
      <c r="D67" s="120">
        <v>1</v>
      </c>
      <c r="E67" s="41"/>
      <c r="F67" s="70">
        <v>280</v>
      </c>
      <c r="G67" s="70">
        <f t="shared" si="0"/>
        <v>280</v>
      </c>
    </row>
    <row r="68" spans="1:7" ht="24.95" customHeight="1" x14ac:dyDescent="0.25">
      <c r="A68" s="118" t="s">
        <v>375</v>
      </c>
      <c r="B68" s="118" t="s">
        <v>541</v>
      </c>
      <c r="C68" s="125" t="s">
        <v>542</v>
      </c>
      <c r="D68" s="120">
        <v>1</v>
      </c>
      <c r="E68" s="41"/>
      <c r="F68" s="70">
        <v>280</v>
      </c>
      <c r="G68" s="70">
        <f t="shared" si="0"/>
        <v>280</v>
      </c>
    </row>
    <row r="69" spans="1:7" ht="24.95" customHeight="1" x14ac:dyDescent="0.25">
      <c r="A69" s="121" t="s">
        <v>376</v>
      </c>
      <c r="B69" s="121" t="s">
        <v>543</v>
      </c>
      <c r="C69" s="126" t="s">
        <v>544</v>
      </c>
      <c r="D69" s="120">
        <v>1</v>
      </c>
      <c r="E69" s="41"/>
      <c r="F69" s="70">
        <v>280</v>
      </c>
      <c r="G69" s="70">
        <f t="shared" si="0"/>
        <v>280</v>
      </c>
    </row>
    <row r="70" spans="1:7" ht="24.95" customHeight="1" x14ac:dyDescent="0.25">
      <c r="A70" s="118" t="s">
        <v>377</v>
      </c>
      <c r="B70" s="118" t="s">
        <v>545</v>
      </c>
      <c r="C70" s="125" t="s">
        <v>546</v>
      </c>
      <c r="D70" s="120">
        <v>1</v>
      </c>
      <c r="E70" s="117"/>
      <c r="F70" s="70">
        <v>280</v>
      </c>
      <c r="G70" s="70">
        <f t="shared" si="0"/>
        <v>280</v>
      </c>
    </row>
    <row r="71" spans="1:7" ht="24.95" customHeight="1" x14ac:dyDescent="0.25">
      <c r="A71" s="121" t="s">
        <v>378</v>
      </c>
      <c r="B71" s="121" t="s">
        <v>379</v>
      </c>
      <c r="C71" s="126" t="s">
        <v>547</v>
      </c>
      <c r="D71" s="120">
        <v>1</v>
      </c>
      <c r="E71" s="41"/>
      <c r="F71" s="70">
        <v>280</v>
      </c>
      <c r="G71" s="70">
        <f t="shared" si="0"/>
        <v>280</v>
      </c>
    </row>
    <row r="72" spans="1:7" ht="24.95" customHeight="1" x14ac:dyDescent="0.25">
      <c r="A72" s="118" t="s">
        <v>380</v>
      </c>
      <c r="B72" s="118" t="s">
        <v>381</v>
      </c>
      <c r="C72" s="125" t="s">
        <v>548</v>
      </c>
      <c r="D72" s="120">
        <v>1</v>
      </c>
      <c r="E72" s="41"/>
      <c r="F72" s="70">
        <v>280</v>
      </c>
      <c r="G72" s="70">
        <f t="shared" si="0"/>
        <v>280</v>
      </c>
    </row>
    <row r="73" spans="1:7" ht="24.95" customHeight="1" x14ac:dyDescent="0.25">
      <c r="A73" s="121" t="s">
        <v>549</v>
      </c>
      <c r="B73" s="121" t="s">
        <v>381</v>
      </c>
      <c r="C73" s="126" t="s">
        <v>550</v>
      </c>
      <c r="D73" s="120">
        <v>1</v>
      </c>
      <c r="E73" s="41"/>
      <c r="F73" s="70">
        <v>280</v>
      </c>
      <c r="G73" s="70">
        <f t="shared" si="0"/>
        <v>280</v>
      </c>
    </row>
    <row r="74" spans="1:7" ht="24.95" customHeight="1" x14ac:dyDescent="0.25">
      <c r="A74" s="118" t="s">
        <v>382</v>
      </c>
      <c r="B74" s="118" t="s">
        <v>383</v>
      </c>
      <c r="C74" s="125" t="s">
        <v>551</v>
      </c>
      <c r="D74" s="120">
        <v>1</v>
      </c>
      <c r="E74" s="41"/>
      <c r="F74" s="70">
        <v>280</v>
      </c>
      <c r="G74" s="70">
        <f t="shared" si="0"/>
        <v>280</v>
      </c>
    </row>
    <row r="75" spans="1:7" ht="24.95" customHeight="1" x14ac:dyDescent="0.25">
      <c r="A75" s="121" t="s">
        <v>384</v>
      </c>
      <c r="B75" s="121" t="s">
        <v>385</v>
      </c>
      <c r="C75" s="126" t="s">
        <v>552</v>
      </c>
      <c r="D75" s="120">
        <v>1</v>
      </c>
      <c r="E75" s="41"/>
      <c r="F75" s="70">
        <v>280</v>
      </c>
      <c r="G75" s="70">
        <f t="shared" si="0"/>
        <v>280</v>
      </c>
    </row>
    <row r="76" spans="1:7" ht="24.95" customHeight="1" x14ac:dyDescent="0.25">
      <c r="A76" s="123"/>
      <c r="B76" s="123"/>
      <c r="C76" s="124"/>
      <c r="D76" s="127">
        <f>SUM(D66:D75)</f>
        <v>10</v>
      </c>
      <c r="E76" s="41"/>
      <c r="F76" s="41"/>
      <c r="G76" s="70"/>
    </row>
    <row r="77" spans="1:7" ht="24.95" customHeight="1" x14ac:dyDescent="0.25">
      <c r="A77" s="121" t="s">
        <v>386</v>
      </c>
      <c r="B77" s="121" t="s">
        <v>553</v>
      </c>
      <c r="C77" s="126" t="s">
        <v>554</v>
      </c>
      <c r="D77" s="120">
        <v>2</v>
      </c>
      <c r="E77" s="41"/>
      <c r="F77" s="70">
        <v>80</v>
      </c>
      <c r="G77" s="70">
        <f t="shared" si="0"/>
        <v>160</v>
      </c>
    </row>
    <row r="78" spans="1:7" ht="24.95" customHeight="1" x14ac:dyDescent="0.25">
      <c r="A78" s="118" t="s">
        <v>387</v>
      </c>
      <c r="B78" s="118" t="s">
        <v>555</v>
      </c>
      <c r="C78" s="125" t="s">
        <v>556</v>
      </c>
      <c r="D78" s="120">
        <v>2</v>
      </c>
      <c r="E78" s="42"/>
      <c r="F78" s="70">
        <v>80</v>
      </c>
      <c r="G78" s="70">
        <f t="shared" si="0"/>
        <v>160</v>
      </c>
    </row>
    <row r="79" spans="1:7" ht="24.95" customHeight="1" x14ac:dyDescent="0.25">
      <c r="A79" s="121" t="s">
        <v>388</v>
      </c>
      <c r="B79" s="121" t="s">
        <v>557</v>
      </c>
      <c r="C79" s="126" t="s">
        <v>558</v>
      </c>
      <c r="D79" s="120">
        <v>2</v>
      </c>
      <c r="E79" s="42"/>
      <c r="F79" s="70">
        <v>80</v>
      </c>
      <c r="G79" s="70">
        <f t="shared" si="0"/>
        <v>160</v>
      </c>
    </row>
    <row r="80" spans="1:7" ht="24.95" customHeight="1" x14ac:dyDescent="0.25">
      <c r="A80" s="118" t="s">
        <v>389</v>
      </c>
      <c r="B80" s="118" t="s">
        <v>559</v>
      </c>
      <c r="C80" s="125" t="s">
        <v>560</v>
      </c>
      <c r="D80" s="120">
        <v>2</v>
      </c>
      <c r="E80" s="42"/>
      <c r="F80" s="70">
        <v>80</v>
      </c>
      <c r="G80" s="70">
        <f t="shared" si="0"/>
        <v>160</v>
      </c>
    </row>
    <row r="81" spans="1:7" ht="24.95" customHeight="1" x14ac:dyDescent="0.25">
      <c r="A81" s="121" t="s">
        <v>390</v>
      </c>
      <c r="B81" s="121" t="s">
        <v>561</v>
      </c>
      <c r="C81" s="126" t="s">
        <v>562</v>
      </c>
      <c r="D81" s="120">
        <v>2</v>
      </c>
      <c r="E81" s="42"/>
      <c r="F81" s="70">
        <v>80</v>
      </c>
      <c r="G81" s="70">
        <f t="shared" si="0"/>
        <v>160</v>
      </c>
    </row>
    <row r="82" spans="1:7" ht="24.95" customHeight="1" x14ac:dyDescent="0.25">
      <c r="A82" s="118" t="s">
        <v>391</v>
      </c>
      <c r="B82" s="118" t="s">
        <v>563</v>
      </c>
      <c r="C82" s="125" t="s">
        <v>564</v>
      </c>
      <c r="D82" s="120">
        <v>2</v>
      </c>
      <c r="E82" s="42"/>
      <c r="F82" s="70">
        <v>80</v>
      </c>
      <c r="G82" s="70">
        <f t="shared" si="0"/>
        <v>160</v>
      </c>
    </row>
    <row r="83" spans="1:7" ht="24.95" customHeight="1" x14ac:dyDescent="0.25">
      <c r="A83" s="121" t="s">
        <v>392</v>
      </c>
      <c r="B83" s="121" t="s">
        <v>563</v>
      </c>
      <c r="C83" s="126" t="s">
        <v>565</v>
      </c>
      <c r="D83" s="120">
        <v>2</v>
      </c>
      <c r="E83" s="42"/>
      <c r="F83" s="70">
        <v>80</v>
      </c>
      <c r="G83" s="70">
        <f t="shared" si="0"/>
        <v>160</v>
      </c>
    </row>
    <row r="84" spans="1:7" ht="24.95" customHeight="1" x14ac:dyDescent="0.25">
      <c r="A84" s="118" t="s">
        <v>393</v>
      </c>
      <c r="B84" s="118" t="s">
        <v>566</v>
      </c>
      <c r="C84" s="125" t="s">
        <v>567</v>
      </c>
      <c r="D84" s="120">
        <v>2</v>
      </c>
      <c r="E84" s="115"/>
      <c r="F84" s="70">
        <v>80</v>
      </c>
      <c r="G84" s="70">
        <f t="shared" si="0"/>
        <v>160</v>
      </c>
    </row>
    <row r="85" spans="1:7" ht="24.95" customHeight="1" x14ac:dyDescent="0.25">
      <c r="A85" s="121" t="s">
        <v>394</v>
      </c>
      <c r="B85" s="121" t="s">
        <v>568</v>
      </c>
      <c r="C85" s="126" t="s">
        <v>569</v>
      </c>
      <c r="D85" s="120">
        <v>2</v>
      </c>
      <c r="E85" s="115"/>
      <c r="F85" s="70">
        <v>80</v>
      </c>
      <c r="G85" s="70">
        <f t="shared" ref="G85:G147" si="1">D85*F85</f>
        <v>160</v>
      </c>
    </row>
    <row r="86" spans="1:7" ht="24.95" customHeight="1" x14ac:dyDescent="0.25">
      <c r="A86" s="118" t="s">
        <v>395</v>
      </c>
      <c r="B86" s="118" t="s">
        <v>553</v>
      </c>
      <c r="C86" s="125" t="s">
        <v>570</v>
      </c>
      <c r="D86" s="120">
        <v>2</v>
      </c>
      <c r="E86" s="115"/>
      <c r="F86" s="70">
        <v>80</v>
      </c>
      <c r="G86" s="70">
        <f t="shared" si="1"/>
        <v>160</v>
      </c>
    </row>
    <row r="87" spans="1:7" ht="24.95" customHeight="1" x14ac:dyDescent="0.25">
      <c r="A87" s="121" t="s">
        <v>396</v>
      </c>
      <c r="B87" s="121" t="s">
        <v>553</v>
      </c>
      <c r="C87" s="126" t="s">
        <v>571</v>
      </c>
      <c r="D87" s="120">
        <v>2</v>
      </c>
      <c r="E87" s="115"/>
      <c r="F87" s="70">
        <v>80</v>
      </c>
      <c r="G87" s="70">
        <f t="shared" si="1"/>
        <v>160</v>
      </c>
    </row>
    <row r="88" spans="1:7" ht="24.95" customHeight="1" x14ac:dyDescent="0.25">
      <c r="A88" s="118" t="s">
        <v>397</v>
      </c>
      <c r="B88" s="118" t="s">
        <v>572</v>
      </c>
      <c r="C88" s="125" t="s">
        <v>573</v>
      </c>
      <c r="D88" s="120">
        <v>2</v>
      </c>
      <c r="E88" s="115"/>
      <c r="F88" s="70">
        <v>80</v>
      </c>
      <c r="G88" s="70">
        <f t="shared" si="1"/>
        <v>160</v>
      </c>
    </row>
    <row r="89" spans="1:7" ht="24.95" customHeight="1" x14ac:dyDescent="0.25">
      <c r="A89" s="121" t="s">
        <v>398</v>
      </c>
      <c r="B89" s="121" t="s">
        <v>553</v>
      </c>
      <c r="C89" s="126" t="s">
        <v>574</v>
      </c>
      <c r="D89" s="120">
        <v>2</v>
      </c>
      <c r="E89" s="115"/>
      <c r="F89" s="70">
        <v>80</v>
      </c>
      <c r="G89" s="70">
        <f t="shared" si="1"/>
        <v>160</v>
      </c>
    </row>
    <row r="90" spans="1:7" ht="24.95" customHeight="1" x14ac:dyDescent="0.25">
      <c r="A90" s="42"/>
      <c r="B90" s="42"/>
      <c r="C90" s="42"/>
      <c r="D90" s="128">
        <f>SUM(D77:D89)</f>
        <v>26</v>
      </c>
      <c r="E90" s="115"/>
      <c r="F90" s="42"/>
      <c r="G90" s="70"/>
    </row>
    <row r="91" spans="1:7" ht="24.95" customHeight="1" x14ac:dyDescent="0.25">
      <c r="A91" s="69" t="s">
        <v>581</v>
      </c>
      <c r="B91" s="69">
        <v>200112542</v>
      </c>
      <c r="C91" s="68" t="s">
        <v>727</v>
      </c>
      <c r="D91" s="69">
        <v>1</v>
      </c>
      <c r="E91" s="115"/>
      <c r="F91" s="70">
        <v>400</v>
      </c>
      <c r="G91" s="70">
        <f t="shared" si="1"/>
        <v>400</v>
      </c>
    </row>
    <row r="92" spans="1:7" ht="24.95" customHeight="1" x14ac:dyDescent="0.25">
      <c r="A92" s="69" t="s">
        <v>582</v>
      </c>
      <c r="B92" s="69">
        <v>200112543</v>
      </c>
      <c r="C92" s="68" t="s">
        <v>728</v>
      </c>
      <c r="D92" s="69">
        <v>1</v>
      </c>
      <c r="E92" s="115"/>
      <c r="F92" s="70">
        <v>400</v>
      </c>
      <c r="G92" s="70">
        <f t="shared" si="1"/>
        <v>400</v>
      </c>
    </row>
    <row r="93" spans="1:7" ht="24.95" customHeight="1" x14ac:dyDescent="0.25">
      <c r="A93" s="69" t="s">
        <v>583</v>
      </c>
      <c r="B93" s="69">
        <v>200112544</v>
      </c>
      <c r="C93" s="68" t="s">
        <v>729</v>
      </c>
      <c r="D93" s="69">
        <v>1</v>
      </c>
      <c r="E93" s="115"/>
      <c r="F93" s="70">
        <v>400</v>
      </c>
      <c r="G93" s="70">
        <f t="shared" si="1"/>
        <v>400</v>
      </c>
    </row>
    <row r="94" spans="1:7" ht="24.95" customHeight="1" x14ac:dyDescent="0.25">
      <c r="A94" s="69" t="s">
        <v>584</v>
      </c>
      <c r="B94" s="69">
        <v>200112545</v>
      </c>
      <c r="C94" s="68" t="s">
        <v>730</v>
      </c>
      <c r="D94" s="69">
        <v>1</v>
      </c>
      <c r="E94" s="115"/>
      <c r="F94" s="70">
        <v>400</v>
      </c>
      <c r="G94" s="70">
        <f t="shared" si="1"/>
        <v>400</v>
      </c>
    </row>
    <row r="95" spans="1:7" ht="24.95" customHeight="1" x14ac:dyDescent="0.25">
      <c r="A95" s="69" t="s">
        <v>585</v>
      </c>
      <c r="B95" s="69">
        <v>200112546</v>
      </c>
      <c r="C95" s="68" t="s">
        <v>731</v>
      </c>
      <c r="D95" s="69">
        <v>1</v>
      </c>
      <c r="E95" s="115"/>
      <c r="F95" s="70">
        <v>400</v>
      </c>
      <c r="G95" s="70">
        <f t="shared" si="1"/>
        <v>400</v>
      </c>
    </row>
    <row r="96" spans="1:7" ht="24.95" customHeight="1" x14ac:dyDescent="0.25">
      <c r="A96" s="69" t="s">
        <v>586</v>
      </c>
      <c r="B96" s="69">
        <v>200112547</v>
      </c>
      <c r="C96" s="68" t="s">
        <v>732</v>
      </c>
      <c r="D96" s="69">
        <v>1</v>
      </c>
      <c r="E96" s="115"/>
      <c r="F96" s="70">
        <v>400</v>
      </c>
      <c r="G96" s="70">
        <f t="shared" si="1"/>
        <v>400</v>
      </c>
    </row>
    <row r="97" spans="1:7" ht="24.95" customHeight="1" x14ac:dyDescent="0.25">
      <c r="A97" s="69" t="s">
        <v>587</v>
      </c>
      <c r="B97" s="69">
        <v>200112548</v>
      </c>
      <c r="C97" s="68" t="s">
        <v>733</v>
      </c>
      <c r="D97" s="69">
        <v>1</v>
      </c>
      <c r="E97" s="115"/>
      <c r="F97" s="70">
        <v>400</v>
      </c>
      <c r="G97" s="70">
        <f t="shared" si="1"/>
        <v>400</v>
      </c>
    </row>
    <row r="98" spans="1:7" ht="24.95" customHeight="1" x14ac:dyDescent="0.25">
      <c r="A98" s="69" t="s">
        <v>588</v>
      </c>
      <c r="B98" s="69">
        <v>200112549</v>
      </c>
      <c r="C98" s="68" t="s">
        <v>734</v>
      </c>
      <c r="D98" s="69">
        <v>1</v>
      </c>
      <c r="E98" s="115"/>
      <c r="F98" s="70">
        <v>400</v>
      </c>
      <c r="G98" s="70">
        <f t="shared" si="1"/>
        <v>400</v>
      </c>
    </row>
    <row r="99" spans="1:7" ht="24.95" customHeight="1" x14ac:dyDescent="0.25">
      <c r="A99" s="69" t="s">
        <v>589</v>
      </c>
      <c r="B99" s="69">
        <v>200112550</v>
      </c>
      <c r="C99" s="68" t="s">
        <v>735</v>
      </c>
      <c r="D99" s="69">
        <v>1</v>
      </c>
      <c r="E99" s="115"/>
      <c r="F99" s="70">
        <v>400</v>
      </c>
      <c r="G99" s="70">
        <f t="shared" si="1"/>
        <v>400</v>
      </c>
    </row>
    <row r="100" spans="1:7" ht="24.95" customHeight="1" x14ac:dyDescent="0.25">
      <c r="A100" s="69" t="s">
        <v>590</v>
      </c>
      <c r="B100" s="69">
        <v>200112551</v>
      </c>
      <c r="C100" s="68" t="s">
        <v>736</v>
      </c>
      <c r="D100" s="69">
        <v>1</v>
      </c>
      <c r="E100" s="115"/>
      <c r="F100" s="70">
        <v>400</v>
      </c>
      <c r="G100" s="70">
        <f t="shared" si="1"/>
        <v>400</v>
      </c>
    </row>
    <row r="101" spans="1:7" ht="24.95" customHeight="1" x14ac:dyDescent="0.25">
      <c r="A101" s="69" t="s">
        <v>591</v>
      </c>
      <c r="B101" s="69">
        <v>200112552</v>
      </c>
      <c r="C101" s="68" t="s">
        <v>737</v>
      </c>
      <c r="D101" s="69">
        <v>1</v>
      </c>
      <c r="E101" s="115"/>
      <c r="F101" s="70">
        <v>400</v>
      </c>
      <c r="G101" s="70">
        <f t="shared" si="1"/>
        <v>400</v>
      </c>
    </row>
    <row r="102" spans="1:7" ht="24.95" customHeight="1" x14ac:dyDescent="0.25">
      <c r="A102" s="69" t="s">
        <v>592</v>
      </c>
      <c r="B102" s="69">
        <v>200112553</v>
      </c>
      <c r="C102" s="68" t="s">
        <v>738</v>
      </c>
      <c r="D102" s="69">
        <v>1</v>
      </c>
      <c r="E102" s="115"/>
      <c r="F102" s="70">
        <v>400</v>
      </c>
      <c r="G102" s="70">
        <f t="shared" si="1"/>
        <v>400</v>
      </c>
    </row>
    <row r="103" spans="1:7" ht="24.95" customHeight="1" x14ac:dyDescent="0.25">
      <c r="A103" s="69" t="s">
        <v>593</v>
      </c>
      <c r="B103" s="69">
        <v>200112554</v>
      </c>
      <c r="C103" s="68" t="s">
        <v>739</v>
      </c>
      <c r="D103" s="69">
        <v>1</v>
      </c>
      <c r="E103" s="115"/>
      <c r="F103" s="70">
        <v>400</v>
      </c>
      <c r="G103" s="70">
        <f t="shared" si="1"/>
        <v>400</v>
      </c>
    </row>
    <row r="104" spans="1:7" ht="24.95" customHeight="1" x14ac:dyDescent="0.25">
      <c r="A104" s="69" t="s">
        <v>594</v>
      </c>
      <c r="B104" s="69">
        <v>200112555</v>
      </c>
      <c r="C104" s="68" t="s">
        <v>740</v>
      </c>
      <c r="D104" s="69">
        <v>1</v>
      </c>
      <c r="E104" s="115"/>
      <c r="F104" s="70">
        <v>400</v>
      </c>
      <c r="G104" s="70">
        <f t="shared" si="1"/>
        <v>400</v>
      </c>
    </row>
    <row r="105" spans="1:7" ht="24.95" customHeight="1" x14ac:dyDescent="0.25">
      <c r="A105" s="69"/>
      <c r="B105" s="69"/>
      <c r="C105" s="68"/>
      <c r="D105" s="91">
        <f>SUM(D91:D104)</f>
        <v>14</v>
      </c>
      <c r="E105" s="115"/>
      <c r="F105" s="42"/>
      <c r="G105" s="70"/>
    </row>
    <row r="106" spans="1:7" ht="24.95" customHeight="1" x14ac:dyDescent="0.25">
      <c r="A106" s="69" t="s">
        <v>595</v>
      </c>
      <c r="B106" s="69">
        <v>201123687</v>
      </c>
      <c r="C106" s="68" t="s">
        <v>596</v>
      </c>
      <c r="D106" s="69">
        <v>1</v>
      </c>
      <c r="E106" s="115"/>
      <c r="F106" s="70">
        <v>200</v>
      </c>
      <c r="G106" s="70">
        <f t="shared" si="1"/>
        <v>200</v>
      </c>
    </row>
    <row r="107" spans="1:7" ht="24.95" customHeight="1" x14ac:dyDescent="0.25">
      <c r="A107" s="69" t="s">
        <v>597</v>
      </c>
      <c r="B107" s="69">
        <v>210126678</v>
      </c>
      <c r="C107" s="68" t="s">
        <v>598</v>
      </c>
      <c r="D107" s="69">
        <v>1</v>
      </c>
      <c r="E107" s="115"/>
      <c r="F107" s="70">
        <v>200</v>
      </c>
      <c r="G107" s="70">
        <f t="shared" si="1"/>
        <v>200</v>
      </c>
    </row>
    <row r="108" spans="1:7" ht="24.95" customHeight="1" x14ac:dyDescent="0.25">
      <c r="A108" s="69" t="s">
        <v>599</v>
      </c>
      <c r="B108" s="69">
        <v>201124668</v>
      </c>
      <c r="C108" s="68" t="s">
        <v>600</v>
      </c>
      <c r="D108" s="69">
        <v>1</v>
      </c>
      <c r="E108" s="115"/>
      <c r="F108" s="70">
        <v>200</v>
      </c>
      <c r="G108" s="70">
        <f t="shared" si="1"/>
        <v>200</v>
      </c>
    </row>
    <row r="109" spans="1:7" ht="24.95" customHeight="1" x14ac:dyDescent="0.25">
      <c r="A109" s="69" t="s">
        <v>601</v>
      </c>
      <c r="B109" s="69">
        <v>210126679</v>
      </c>
      <c r="C109" s="68" t="s">
        <v>602</v>
      </c>
      <c r="D109" s="69">
        <v>1</v>
      </c>
      <c r="E109" s="115"/>
      <c r="F109" s="70">
        <v>200</v>
      </c>
      <c r="G109" s="70">
        <f t="shared" si="1"/>
        <v>200</v>
      </c>
    </row>
    <row r="110" spans="1:7" ht="24.95" customHeight="1" x14ac:dyDescent="0.25">
      <c r="A110" s="69" t="s">
        <v>603</v>
      </c>
      <c r="B110" s="69">
        <v>210126679</v>
      </c>
      <c r="C110" s="68" t="s">
        <v>604</v>
      </c>
      <c r="D110" s="69">
        <v>1</v>
      </c>
      <c r="E110" s="115"/>
      <c r="F110" s="70">
        <v>200</v>
      </c>
      <c r="G110" s="70">
        <f t="shared" si="1"/>
        <v>200</v>
      </c>
    </row>
    <row r="111" spans="1:7" ht="24.95" customHeight="1" x14ac:dyDescent="0.25">
      <c r="A111" s="69" t="s">
        <v>605</v>
      </c>
      <c r="B111" s="69">
        <v>210126679</v>
      </c>
      <c r="C111" s="68" t="s">
        <v>606</v>
      </c>
      <c r="D111" s="69">
        <v>1</v>
      </c>
      <c r="E111" s="115"/>
      <c r="F111" s="70">
        <v>200</v>
      </c>
      <c r="G111" s="70">
        <f t="shared" si="1"/>
        <v>200</v>
      </c>
    </row>
    <row r="112" spans="1:7" ht="24.95" customHeight="1" x14ac:dyDescent="0.25">
      <c r="A112" s="69" t="s">
        <v>607</v>
      </c>
      <c r="B112" s="69">
        <v>200316507</v>
      </c>
      <c r="C112" s="68" t="s">
        <v>608</v>
      </c>
      <c r="D112" s="69">
        <v>1</v>
      </c>
      <c r="E112" s="115"/>
      <c r="F112" s="70">
        <v>200</v>
      </c>
      <c r="G112" s="70">
        <f t="shared" si="1"/>
        <v>200</v>
      </c>
    </row>
    <row r="113" spans="1:7" ht="24.95" customHeight="1" x14ac:dyDescent="0.25">
      <c r="A113" s="69" t="s">
        <v>609</v>
      </c>
      <c r="B113" s="69">
        <v>201124667</v>
      </c>
      <c r="C113" s="68" t="s">
        <v>610</v>
      </c>
      <c r="D113" s="69">
        <v>1</v>
      </c>
      <c r="E113" s="115"/>
      <c r="F113" s="70">
        <v>200</v>
      </c>
      <c r="G113" s="70">
        <f t="shared" si="1"/>
        <v>200</v>
      </c>
    </row>
    <row r="114" spans="1:7" ht="24.95" customHeight="1" x14ac:dyDescent="0.25">
      <c r="A114" s="69" t="s">
        <v>611</v>
      </c>
      <c r="B114" s="69">
        <v>210126680</v>
      </c>
      <c r="C114" s="68" t="s">
        <v>612</v>
      </c>
      <c r="D114" s="69">
        <v>1</v>
      </c>
      <c r="E114" s="115"/>
      <c r="F114" s="70">
        <v>200</v>
      </c>
      <c r="G114" s="70">
        <f t="shared" si="1"/>
        <v>200</v>
      </c>
    </row>
    <row r="115" spans="1:7" ht="24.95" customHeight="1" x14ac:dyDescent="0.25">
      <c r="A115" s="69" t="s">
        <v>613</v>
      </c>
      <c r="B115" s="69">
        <v>210126681</v>
      </c>
      <c r="C115" s="68" t="s">
        <v>614</v>
      </c>
      <c r="D115" s="69">
        <v>1</v>
      </c>
      <c r="E115" s="115"/>
      <c r="F115" s="70">
        <v>200</v>
      </c>
      <c r="G115" s="70">
        <f t="shared" si="1"/>
        <v>200</v>
      </c>
    </row>
    <row r="116" spans="1:7" ht="24.95" customHeight="1" x14ac:dyDescent="0.25">
      <c r="A116" s="69" t="s">
        <v>615</v>
      </c>
      <c r="B116" s="69">
        <v>210126681</v>
      </c>
      <c r="C116" s="68" t="s">
        <v>616</v>
      </c>
      <c r="D116" s="69">
        <v>1</v>
      </c>
      <c r="E116" s="115"/>
      <c r="F116" s="70">
        <v>200</v>
      </c>
      <c r="G116" s="70">
        <f t="shared" si="1"/>
        <v>200</v>
      </c>
    </row>
    <row r="117" spans="1:7" ht="24.95" customHeight="1" x14ac:dyDescent="0.25">
      <c r="A117" s="69" t="s">
        <v>617</v>
      </c>
      <c r="B117" s="69">
        <v>200112869</v>
      </c>
      <c r="C117" s="68" t="s">
        <v>618</v>
      </c>
      <c r="D117" s="69">
        <v>1</v>
      </c>
      <c r="E117" s="115"/>
      <c r="F117" s="70">
        <v>200</v>
      </c>
      <c r="G117" s="70">
        <f t="shared" si="1"/>
        <v>200</v>
      </c>
    </row>
    <row r="118" spans="1:7" ht="24.95" customHeight="1" x14ac:dyDescent="0.25">
      <c r="A118" s="69"/>
      <c r="B118" s="69"/>
      <c r="C118" s="68"/>
      <c r="D118" s="91">
        <f>SUM(D106:D117)</f>
        <v>12</v>
      </c>
      <c r="E118" s="115"/>
      <c r="F118" s="42"/>
      <c r="G118" s="70"/>
    </row>
    <row r="119" spans="1:7" ht="24.95" customHeight="1" x14ac:dyDescent="0.25">
      <c r="A119" s="69" t="s">
        <v>619</v>
      </c>
      <c r="B119" s="69">
        <v>2000020507</v>
      </c>
      <c r="C119" s="68" t="s">
        <v>620</v>
      </c>
      <c r="D119" s="69">
        <v>1</v>
      </c>
      <c r="E119" s="115"/>
      <c r="F119" s="70">
        <v>40</v>
      </c>
      <c r="G119" s="70">
        <f t="shared" si="1"/>
        <v>40</v>
      </c>
    </row>
    <row r="120" spans="1:7" ht="24.95" customHeight="1" x14ac:dyDescent="0.25">
      <c r="A120" s="69" t="s">
        <v>621</v>
      </c>
      <c r="B120" s="69">
        <v>2000088649</v>
      </c>
      <c r="C120" s="68" t="s">
        <v>622</v>
      </c>
      <c r="D120" s="69">
        <v>2</v>
      </c>
      <c r="E120" s="115"/>
      <c r="F120" s="70">
        <v>40</v>
      </c>
      <c r="G120" s="70">
        <f t="shared" si="1"/>
        <v>80</v>
      </c>
    </row>
    <row r="121" spans="1:7" ht="24.95" customHeight="1" x14ac:dyDescent="0.25">
      <c r="A121" s="69" t="s">
        <v>623</v>
      </c>
      <c r="B121" s="69">
        <v>2000092229</v>
      </c>
      <c r="C121" s="68" t="s">
        <v>624</v>
      </c>
      <c r="D121" s="69">
        <v>2</v>
      </c>
      <c r="E121" s="115"/>
      <c r="F121" s="70">
        <v>40</v>
      </c>
      <c r="G121" s="70">
        <f t="shared" si="1"/>
        <v>80</v>
      </c>
    </row>
    <row r="122" spans="1:7" ht="24.95" customHeight="1" x14ac:dyDescent="0.25">
      <c r="A122" s="69" t="s">
        <v>625</v>
      </c>
      <c r="B122" s="69">
        <v>2000091736</v>
      </c>
      <c r="C122" s="68" t="s">
        <v>626</v>
      </c>
      <c r="D122" s="69">
        <v>2</v>
      </c>
      <c r="E122" s="115"/>
      <c r="F122" s="70">
        <v>40</v>
      </c>
      <c r="G122" s="70">
        <f t="shared" si="1"/>
        <v>80</v>
      </c>
    </row>
    <row r="123" spans="1:7" ht="24.95" customHeight="1" x14ac:dyDescent="0.25">
      <c r="A123" s="69" t="s">
        <v>627</v>
      </c>
      <c r="B123" s="69">
        <v>2000091737</v>
      </c>
      <c r="C123" s="68" t="s">
        <v>628</v>
      </c>
      <c r="D123" s="69">
        <v>2</v>
      </c>
      <c r="E123" s="115"/>
      <c r="F123" s="70">
        <v>40</v>
      </c>
      <c r="G123" s="70">
        <f t="shared" si="1"/>
        <v>80</v>
      </c>
    </row>
    <row r="124" spans="1:7" ht="24.95" customHeight="1" x14ac:dyDescent="0.25">
      <c r="A124" s="69" t="s">
        <v>629</v>
      </c>
      <c r="B124" s="69">
        <v>2000091738</v>
      </c>
      <c r="C124" s="68" t="s">
        <v>630</v>
      </c>
      <c r="D124" s="69">
        <v>2</v>
      </c>
      <c r="E124" s="115"/>
      <c r="F124" s="70">
        <v>40</v>
      </c>
      <c r="G124" s="70">
        <f t="shared" si="1"/>
        <v>80</v>
      </c>
    </row>
    <row r="125" spans="1:7" ht="24.95" customHeight="1" x14ac:dyDescent="0.25">
      <c r="A125" s="69" t="s">
        <v>631</v>
      </c>
      <c r="B125" s="69">
        <v>2000091528</v>
      </c>
      <c r="C125" s="68" t="s">
        <v>632</v>
      </c>
      <c r="D125" s="69">
        <v>3</v>
      </c>
      <c r="E125" s="115"/>
      <c r="F125" s="70">
        <v>40</v>
      </c>
      <c r="G125" s="70">
        <f t="shared" si="1"/>
        <v>120</v>
      </c>
    </row>
    <row r="126" spans="1:7" ht="24.95" customHeight="1" x14ac:dyDescent="0.25">
      <c r="A126" s="69" t="s">
        <v>633</v>
      </c>
      <c r="B126" s="69">
        <v>2000102234</v>
      </c>
      <c r="C126" s="68" t="s">
        <v>634</v>
      </c>
      <c r="D126" s="69">
        <v>7</v>
      </c>
      <c r="E126" s="115"/>
      <c r="F126" s="70">
        <v>40</v>
      </c>
      <c r="G126" s="70">
        <f t="shared" si="1"/>
        <v>280</v>
      </c>
    </row>
    <row r="127" spans="1:7" ht="24.95" customHeight="1" x14ac:dyDescent="0.25">
      <c r="A127" s="69" t="s">
        <v>635</v>
      </c>
      <c r="B127" s="69">
        <v>2000088832</v>
      </c>
      <c r="C127" s="68" t="s">
        <v>636</v>
      </c>
      <c r="D127" s="69">
        <v>4</v>
      </c>
      <c r="E127" s="115"/>
      <c r="F127" s="70">
        <v>40</v>
      </c>
      <c r="G127" s="70">
        <f t="shared" si="1"/>
        <v>160</v>
      </c>
    </row>
    <row r="128" spans="1:7" ht="24.95" customHeight="1" x14ac:dyDescent="0.25">
      <c r="A128" s="69" t="s">
        <v>637</v>
      </c>
      <c r="B128" s="69">
        <v>2000110154</v>
      </c>
      <c r="C128" s="68" t="s">
        <v>638</v>
      </c>
      <c r="D128" s="69">
        <v>6</v>
      </c>
      <c r="E128" s="115"/>
      <c r="F128" s="70">
        <v>40</v>
      </c>
      <c r="G128" s="70">
        <f t="shared" si="1"/>
        <v>240</v>
      </c>
    </row>
    <row r="129" spans="1:7" ht="24.95" customHeight="1" x14ac:dyDescent="0.25">
      <c r="A129" s="69" t="s">
        <v>639</v>
      </c>
      <c r="B129" s="69">
        <v>2000087832</v>
      </c>
      <c r="C129" s="68" t="s">
        <v>640</v>
      </c>
      <c r="D129" s="69">
        <v>5</v>
      </c>
      <c r="E129" s="115"/>
      <c r="F129" s="70">
        <v>40</v>
      </c>
      <c r="G129" s="70">
        <f t="shared" si="1"/>
        <v>200</v>
      </c>
    </row>
    <row r="130" spans="1:7" ht="24.95" customHeight="1" x14ac:dyDescent="0.25">
      <c r="A130" s="69" t="s">
        <v>641</v>
      </c>
      <c r="B130" s="69">
        <v>2000088381</v>
      </c>
      <c r="C130" s="68" t="s">
        <v>642</v>
      </c>
      <c r="D130" s="69">
        <v>5</v>
      </c>
      <c r="E130" s="115"/>
      <c r="F130" s="70">
        <v>40</v>
      </c>
      <c r="G130" s="70">
        <f t="shared" si="1"/>
        <v>200</v>
      </c>
    </row>
    <row r="131" spans="1:7" ht="24.95" customHeight="1" x14ac:dyDescent="0.25">
      <c r="A131" s="69" t="s">
        <v>643</v>
      </c>
      <c r="B131" s="69">
        <v>2000110153</v>
      </c>
      <c r="C131" s="68" t="s">
        <v>644</v>
      </c>
      <c r="D131" s="69">
        <v>5</v>
      </c>
      <c r="E131" s="115"/>
      <c r="F131" s="70">
        <v>40</v>
      </c>
      <c r="G131" s="70">
        <f t="shared" si="1"/>
        <v>200</v>
      </c>
    </row>
    <row r="132" spans="1:7" ht="24.95" customHeight="1" x14ac:dyDescent="0.25">
      <c r="A132" s="69"/>
      <c r="B132" s="69"/>
      <c r="C132" s="68"/>
      <c r="D132" s="91">
        <f>SUM(D119:D131)</f>
        <v>46</v>
      </c>
      <c r="E132" s="115"/>
      <c r="F132" s="42"/>
      <c r="G132" s="70">
        <f t="shared" si="1"/>
        <v>0</v>
      </c>
    </row>
    <row r="133" spans="1:7" ht="24.95" customHeight="1" x14ac:dyDescent="0.25">
      <c r="A133" s="69" t="s">
        <v>645</v>
      </c>
      <c r="B133" s="69">
        <v>2000091736</v>
      </c>
      <c r="C133" s="68" t="s">
        <v>646</v>
      </c>
      <c r="D133" s="69">
        <v>5</v>
      </c>
      <c r="E133" s="115"/>
      <c r="F133" s="70">
        <v>50</v>
      </c>
      <c r="G133" s="70">
        <f t="shared" si="1"/>
        <v>250</v>
      </c>
    </row>
    <row r="134" spans="1:7" ht="24.95" customHeight="1" x14ac:dyDescent="0.25">
      <c r="A134" s="69" t="s">
        <v>647</v>
      </c>
      <c r="B134" s="69">
        <v>2000091528</v>
      </c>
      <c r="C134" s="68" t="s">
        <v>648</v>
      </c>
      <c r="D134" s="69">
        <v>5</v>
      </c>
      <c r="E134" s="115"/>
      <c r="F134" s="70">
        <v>50</v>
      </c>
      <c r="G134" s="70">
        <f t="shared" si="1"/>
        <v>250</v>
      </c>
    </row>
    <row r="135" spans="1:7" ht="24.95" customHeight="1" x14ac:dyDescent="0.25">
      <c r="A135" s="69" t="s">
        <v>649</v>
      </c>
      <c r="B135" s="69">
        <v>2000102234</v>
      </c>
      <c r="C135" s="68" t="s">
        <v>650</v>
      </c>
      <c r="D135" s="69">
        <v>5</v>
      </c>
      <c r="E135" s="115"/>
      <c r="F135" s="70">
        <v>50</v>
      </c>
      <c r="G135" s="70">
        <f t="shared" si="1"/>
        <v>250</v>
      </c>
    </row>
    <row r="136" spans="1:7" ht="24.95" customHeight="1" x14ac:dyDescent="0.25">
      <c r="A136" s="69" t="s">
        <v>651</v>
      </c>
      <c r="B136" s="69">
        <v>2000110580</v>
      </c>
      <c r="C136" s="68" t="s">
        <v>652</v>
      </c>
      <c r="D136" s="69">
        <v>5</v>
      </c>
      <c r="E136" s="115"/>
      <c r="F136" s="70">
        <v>50</v>
      </c>
      <c r="G136" s="70">
        <f t="shared" si="1"/>
        <v>250</v>
      </c>
    </row>
    <row r="137" spans="1:7" ht="24.95" customHeight="1" x14ac:dyDescent="0.25">
      <c r="A137" s="69" t="s">
        <v>653</v>
      </c>
      <c r="B137" s="69">
        <v>2000087832</v>
      </c>
      <c r="C137" s="68" t="s">
        <v>654</v>
      </c>
      <c r="D137" s="69">
        <v>5</v>
      </c>
      <c r="E137" s="115"/>
      <c r="F137" s="70">
        <v>50</v>
      </c>
      <c r="G137" s="70">
        <f t="shared" si="1"/>
        <v>250</v>
      </c>
    </row>
    <row r="138" spans="1:7" ht="24.95" customHeight="1" x14ac:dyDescent="0.25">
      <c r="A138" s="69" t="s">
        <v>655</v>
      </c>
      <c r="B138" s="69">
        <v>2000087832</v>
      </c>
      <c r="C138" s="68" t="s">
        <v>656</v>
      </c>
      <c r="D138" s="69">
        <v>5</v>
      </c>
      <c r="E138" s="115"/>
      <c r="F138" s="70">
        <v>50</v>
      </c>
      <c r="G138" s="70">
        <f t="shared" si="1"/>
        <v>250</v>
      </c>
    </row>
    <row r="139" spans="1:7" ht="24.95" customHeight="1" x14ac:dyDescent="0.25">
      <c r="A139" s="69" t="s">
        <v>657</v>
      </c>
      <c r="B139" s="69">
        <v>2000088381</v>
      </c>
      <c r="C139" s="68" t="s">
        <v>658</v>
      </c>
      <c r="D139" s="69">
        <v>5</v>
      </c>
      <c r="E139" s="115"/>
      <c r="F139" s="70">
        <v>50</v>
      </c>
      <c r="G139" s="70">
        <f t="shared" si="1"/>
        <v>250</v>
      </c>
    </row>
    <row r="140" spans="1:7" ht="24.95" customHeight="1" x14ac:dyDescent="0.25">
      <c r="A140" s="69" t="s">
        <v>659</v>
      </c>
      <c r="B140" s="69">
        <v>2000088832</v>
      </c>
      <c r="C140" s="68" t="s">
        <v>660</v>
      </c>
      <c r="D140" s="69">
        <v>5</v>
      </c>
      <c r="E140" s="115"/>
      <c r="F140" s="70">
        <v>50</v>
      </c>
      <c r="G140" s="70">
        <f t="shared" si="1"/>
        <v>250</v>
      </c>
    </row>
    <row r="141" spans="1:7" ht="24.95" customHeight="1" x14ac:dyDescent="0.25">
      <c r="A141" s="69" t="s">
        <v>661</v>
      </c>
      <c r="B141" s="69">
        <v>2000110153</v>
      </c>
      <c r="C141" s="68" t="s">
        <v>662</v>
      </c>
      <c r="D141" s="69">
        <v>5</v>
      </c>
      <c r="E141" s="115"/>
      <c r="F141" s="70">
        <v>50</v>
      </c>
      <c r="G141" s="70">
        <f t="shared" si="1"/>
        <v>250</v>
      </c>
    </row>
    <row r="142" spans="1:7" ht="24.95" customHeight="1" x14ac:dyDescent="0.25">
      <c r="A142" s="69" t="s">
        <v>663</v>
      </c>
      <c r="B142" s="69">
        <v>2000088832</v>
      </c>
      <c r="C142" s="68" t="s">
        <v>664</v>
      </c>
      <c r="D142" s="69">
        <v>5</v>
      </c>
      <c r="E142" s="115"/>
      <c r="F142" s="70">
        <v>50</v>
      </c>
      <c r="G142" s="70">
        <f t="shared" si="1"/>
        <v>250</v>
      </c>
    </row>
    <row r="143" spans="1:7" ht="24.95" customHeight="1" x14ac:dyDescent="0.25">
      <c r="A143" s="69" t="s">
        <v>665</v>
      </c>
      <c r="B143" s="69">
        <v>2000110154</v>
      </c>
      <c r="C143" s="68" t="s">
        <v>666</v>
      </c>
      <c r="D143" s="69">
        <v>5</v>
      </c>
      <c r="E143" s="115"/>
      <c r="F143" s="70">
        <v>50</v>
      </c>
      <c r="G143" s="70">
        <f t="shared" si="1"/>
        <v>250</v>
      </c>
    </row>
    <row r="144" spans="1:7" ht="24.95" customHeight="1" x14ac:dyDescent="0.25">
      <c r="A144" s="69" t="s">
        <v>667</v>
      </c>
      <c r="B144" s="69">
        <v>2000110154</v>
      </c>
      <c r="C144" s="68" t="s">
        <v>668</v>
      </c>
      <c r="D144" s="69">
        <v>5</v>
      </c>
      <c r="E144" s="115"/>
      <c r="F144" s="70">
        <v>50</v>
      </c>
      <c r="G144" s="70">
        <f t="shared" si="1"/>
        <v>250</v>
      </c>
    </row>
    <row r="145" spans="1:7" ht="24.95" customHeight="1" x14ac:dyDescent="0.25">
      <c r="A145" s="69" t="s">
        <v>669</v>
      </c>
      <c r="B145" s="69">
        <v>2000102239</v>
      </c>
      <c r="C145" s="68" t="s">
        <v>670</v>
      </c>
      <c r="D145" s="69">
        <v>5</v>
      </c>
      <c r="E145" s="115"/>
      <c r="F145" s="70">
        <v>50</v>
      </c>
      <c r="G145" s="70">
        <f t="shared" si="1"/>
        <v>250</v>
      </c>
    </row>
    <row r="146" spans="1:7" ht="24.95" customHeight="1" x14ac:dyDescent="0.25">
      <c r="A146" s="69" t="s">
        <v>671</v>
      </c>
      <c r="B146" s="69">
        <v>2000102239</v>
      </c>
      <c r="C146" s="68" t="s">
        <v>672</v>
      </c>
      <c r="D146" s="69">
        <v>5</v>
      </c>
      <c r="E146" s="115"/>
      <c r="F146" s="70">
        <v>50</v>
      </c>
      <c r="G146" s="70">
        <f t="shared" si="1"/>
        <v>250</v>
      </c>
    </row>
    <row r="147" spans="1:7" ht="24.95" customHeight="1" x14ac:dyDescent="0.25">
      <c r="A147" s="42"/>
      <c r="B147" s="42"/>
      <c r="C147" s="42"/>
      <c r="D147" s="128">
        <f>SUM(D133:D146)</f>
        <v>70</v>
      </c>
      <c r="E147" s="115"/>
      <c r="F147" s="70">
        <v>50</v>
      </c>
      <c r="G147" s="70">
        <f t="shared" si="1"/>
        <v>3500</v>
      </c>
    </row>
    <row r="148" spans="1:7" ht="24.95" customHeight="1" x14ac:dyDescent="0.25">
      <c r="E148" s="75"/>
      <c r="F148" s="138" t="s">
        <v>312</v>
      </c>
      <c r="G148" s="77">
        <f>SUM(G21:G147)</f>
        <v>62640</v>
      </c>
    </row>
    <row r="149" spans="1:7" ht="24.95" customHeight="1" x14ac:dyDescent="0.25">
      <c r="E149" s="75"/>
      <c r="F149" s="138" t="s">
        <v>313</v>
      </c>
      <c r="G149" s="77">
        <f>G148*0.12</f>
        <v>7516.7999999999993</v>
      </c>
    </row>
    <row r="150" spans="1:7" ht="24.95" customHeight="1" x14ac:dyDescent="0.25">
      <c r="E150" s="75"/>
      <c r="F150" s="138" t="s">
        <v>314</v>
      </c>
      <c r="G150" s="77">
        <f>SUM(G148:G149)</f>
        <v>70156.800000000003</v>
      </c>
    </row>
    <row r="151" spans="1:7" s="161" customFormat="1" ht="24.95" customHeight="1" x14ac:dyDescent="0.25">
      <c r="D151" s="45"/>
      <c r="E151" s="159"/>
      <c r="F151" s="168"/>
      <c r="G151" s="169"/>
    </row>
    <row r="153" spans="1:7" ht="24.95" customHeight="1" x14ac:dyDescent="0.25">
      <c r="B153" s="134"/>
      <c r="C153" s="82" t="s">
        <v>575</v>
      </c>
      <c r="D153" s="129"/>
    </row>
    <row r="154" spans="1:7" ht="24.95" customHeight="1" x14ac:dyDescent="0.25">
      <c r="B154" s="91" t="s">
        <v>16</v>
      </c>
      <c r="C154" s="91" t="s">
        <v>576</v>
      </c>
      <c r="D154" s="130"/>
    </row>
    <row r="155" spans="1:7" ht="24.95" customHeight="1" x14ac:dyDescent="0.25">
      <c r="B155" s="135"/>
      <c r="C155" s="91" t="s">
        <v>577</v>
      </c>
      <c r="D155" s="130"/>
    </row>
    <row r="156" spans="1:7" ht="24.95" customHeight="1" x14ac:dyDescent="0.25">
      <c r="B156" s="69">
        <v>2</v>
      </c>
      <c r="C156" s="67" t="s">
        <v>446</v>
      </c>
      <c r="D156" s="132"/>
    </row>
    <row r="157" spans="1:7" ht="24.95" customHeight="1" x14ac:dyDescent="0.25">
      <c r="B157" s="69">
        <v>1</v>
      </c>
      <c r="C157" s="67" t="s">
        <v>447</v>
      </c>
      <c r="D157" s="132"/>
    </row>
    <row r="158" spans="1:7" ht="24.95" customHeight="1" x14ac:dyDescent="0.25">
      <c r="B158" s="69">
        <v>1</v>
      </c>
      <c r="C158" s="67" t="s">
        <v>448</v>
      </c>
      <c r="D158" s="132"/>
    </row>
    <row r="159" spans="1:7" ht="24.95" customHeight="1" x14ac:dyDescent="0.25">
      <c r="B159" s="69">
        <v>1</v>
      </c>
      <c r="C159" s="67" t="s">
        <v>449</v>
      </c>
      <c r="D159" s="132"/>
    </row>
    <row r="160" spans="1:7" ht="24.95" customHeight="1" x14ac:dyDescent="0.25">
      <c r="B160" s="69">
        <v>2</v>
      </c>
      <c r="C160" s="67" t="s">
        <v>450</v>
      </c>
      <c r="D160" s="132"/>
    </row>
    <row r="161" spans="2:4" ht="24.95" customHeight="1" x14ac:dyDescent="0.25">
      <c r="B161" s="69">
        <v>1</v>
      </c>
      <c r="C161" s="67" t="s">
        <v>451</v>
      </c>
      <c r="D161" s="132"/>
    </row>
    <row r="162" spans="2:4" ht="35.25" customHeight="1" x14ac:dyDescent="0.25">
      <c r="B162" s="85">
        <v>1</v>
      </c>
      <c r="C162" s="67" t="s">
        <v>438</v>
      </c>
      <c r="D162" s="131"/>
    </row>
    <row r="163" spans="2:4" ht="24.95" customHeight="1" x14ac:dyDescent="0.25">
      <c r="B163" s="69">
        <v>1</v>
      </c>
      <c r="C163" s="67" t="s">
        <v>452</v>
      </c>
      <c r="D163" s="131"/>
    </row>
    <row r="164" spans="2:4" ht="24.95" customHeight="1" x14ac:dyDescent="0.25">
      <c r="B164" s="69">
        <v>1</v>
      </c>
      <c r="C164" s="67" t="s">
        <v>453</v>
      </c>
      <c r="D164" s="131"/>
    </row>
    <row r="165" spans="2:4" ht="24.95" customHeight="1" x14ac:dyDescent="0.25">
      <c r="B165" s="69">
        <v>1</v>
      </c>
      <c r="C165" s="67" t="s">
        <v>454</v>
      </c>
      <c r="D165" s="131"/>
    </row>
    <row r="166" spans="2:4" ht="24.95" customHeight="1" x14ac:dyDescent="0.25">
      <c r="B166" s="69">
        <v>1</v>
      </c>
      <c r="C166" s="67" t="s">
        <v>455</v>
      </c>
      <c r="D166" s="131"/>
    </row>
    <row r="167" spans="2:4" ht="24.95" customHeight="1" x14ac:dyDescent="0.25">
      <c r="B167" s="69">
        <v>1</v>
      </c>
      <c r="C167" s="67" t="s">
        <v>456</v>
      </c>
      <c r="D167" s="131"/>
    </row>
    <row r="168" spans="2:4" ht="24.95" customHeight="1" x14ac:dyDescent="0.25">
      <c r="B168" s="69"/>
      <c r="C168" s="136"/>
      <c r="D168" s="131"/>
    </row>
    <row r="169" spans="2:4" ht="24.95" customHeight="1" x14ac:dyDescent="0.25">
      <c r="B169" s="135"/>
      <c r="C169" s="137" t="s">
        <v>578</v>
      </c>
      <c r="D169" s="131"/>
    </row>
    <row r="170" spans="2:4" ht="37.5" customHeight="1" x14ac:dyDescent="0.25">
      <c r="B170" s="69">
        <v>3</v>
      </c>
      <c r="C170" s="67" t="s">
        <v>579</v>
      </c>
      <c r="D170" s="131"/>
    </row>
    <row r="171" spans="2:4" ht="24.95" customHeight="1" x14ac:dyDescent="0.25">
      <c r="B171" s="69">
        <v>4</v>
      </c>
      <c r="C171" s="136" t="s">
        <v>419</v>
      </c>
      <c r="D171" s="131"/>
    </row>
    <row r="172" spans="2:4" ht="24.95" customHeight="1" x14ac:dyDescent="0.25">
      <c r="B172" s="69">
        <v>1</v>
      </c>
      <c r="C172" s="67" t="s">
        <v>420</v>
      </c>
      <c r="D172" s="132"/>
    </row>
    <row r="173" spans="2:4" ht="24.95" customHeight="1" x14ac:dyDescent="0.25">
      <c r="B173" s="69">
        <v>1</v>
      </c>
      <c r="C173" s="67" t="s">
        <v>421</v>
      </c>
      <c r="D173" s="130"/>
    </row>
    <row r="174" spans="2:4" ht="36" customHeight="1" x14ac:dyDescent="0.25">
      <c r="B174" s="69">
        <v>3</v>
      </c>
      <c r="C174" s="67" t="s">
        <v>422</v>
      </c>
      <c r="D174" s="132"/>
    </row>
    <row r="175" spans="2:4" ht="39.75" customHeight="1" x14ac:dyDescent="0.25">
      <c r="B175" s="69">
        <v>1</v>
      </c>
      <c r="C175" s="67" t="s">
        <v>423</v>
      </c>
      <c r="D175" s="132"/>
    </row>
    <row r="176" spans="2:4" ht="24.95" customHeight="1" x14ac:dyDescent="0.25">
      <c r="B176" s="69">
        <v>1</v>
      </c>
      <c r="C176" s="67" t="s">
        <v>424</v>
      </c>
      <c r="D176" s="132"/>
    </row>
    <row r="177" spans="2:4" ht="35.25" customHeight="1" x14ac:dyDescent="0.25">
      <c r="B177" s="69">
        <v>1</v>
      </c>
      <c r="C177" s="67" t="s">
        <v>425</v>
      </c>
      <c r="D177" s="132"/>
    </row>
    <row r="178" spans="2:4" ht="34.5" customHeight="1" x14ac:dyDescent="0.25">
      <c r="B178" s="69">
        <v>2</v>
      </c>
      <c r="C178" s="67" t="s">
        <v>426</v>
      </c>
      <c r="D178" s="132"/>
    </row>
    <row r="179" spans="2:4" ht="24.95" customHeight="1" x14ac:dyDescent="0.25">
      <c r="B179" s="69">
        <v>1</v>
      </c>
      <c r="C179" s="68" t="s">
        <v>427</v>
      </c>
      <c r="D179" s="132"/>
    </row>
    <row r="180" spans="2:4" ht="24.95" customHeight="1" x14ac:dyDescent="0.25">
      <c r="B180" s="69">
        <v>1</v>
      </c>
      <c r="C180" s="67" t="s">
        <v>428</v>
      </c>
      <c r="D180" s="132"/>
    </row>
    <row r="181" spans="2:4" ht="39" customHeight="1" x14ac:dyDescent="0.25">
      <c r="B181" s="69">
        <v>1</v>
      </c>
      <c r="C181" s="67" t="s">
        <v>429</v>
      </c>
      <c r="D181" s="132"/>
    </row>
    <row r="182" spans="2:4" ht="38.25" customHeight="1" x14ac:dyDescent="0.25">
      <c r="B182" s="69">
        <v>1</v>
      </c>
      <c r="C182" s="67" t="s">
        <v>430</v>
      </c>
      <c r="D182" s="132"/>
    </row>
    <row r="183" spans="2:4" ht="24.95" customHeight="1" x14ac:dyDescent="0.25">
      <c r="B183" s="69">
        <v>1</v>
      </c>
      <c r="C183" s="67" t="s">
        <v>431</v>
      </c>
      <c r="D183" s="131"/>
    </row>
    <row r="184" spans="2:4" ht="24.95" customHeight="1" x14ac:dyDescent="0.25">
      <c r="B184" s="69">
        <v>1</v>
      </c>
      <c r="C184" s="67" t="s">
        <v>432</v>
      </c>
      <c r="D184" s="132"/>
    </row>
    <row r="185" spans="2:4" ht="24.95" customHeight="1" x14ac:dyDescent="0.25">
      <c r="B185" s="69">
        <v>1</v>
      </c>
      <c r="C185" s="67" t="s">
        <v>433</v>
      </c>
      <c r="D185" s="132"/>
    </row>
    <row r="186" spans="2:4" ht="24.95" customHeight="1" x14ac:dyDescent="0.25">
      <c r="B186" s="69"/>
      <c r="C186" s="136"/>
      <c r="D186" s="132"/>
    </row>
    <row r="187" spans="2:4" ht="24.95" customHeight="1" x14ac:dyDescent="0.25">
      <c r="B187" s="135"/>
      <c r="C187" s="137" t="s">
        <v>434</v>
      </c>
      <c r="D187" s="132"/>
    </row>
    <row r="188" spans="2:4" ht="24.95" customHeight="1" x14ac:dyDescent="0.25">
      <c r="B188" s="69">
        <v>1</v>
      </c>
      <c r="C188" s="67" t="s">
        <v>435</v>
      </c>
      <c r="D188" s="132"/>
    </row>
    <row r="189" spans="2:4" ht="24.95" customHeight="1" x14ac:dyDescent="0.25">
      <c r="B189" s="69">
        <v>1</v>
      </c>
      <c r="C189" s="67" t="s">
        <v>436</v>
      </c>
      <c r="D189" s="132"/>
    </row>
    <row r="190" spans="2:4" ht="24.95" customHeight="1" x14ac:dyDescent="0.25">
      <c r="B190" s="69">
        <v>1</v>
      </c>
      <c r="C190" s="136" t="s">
        <v>437</v>
      </c>
      <c r="D190" s="130"/>
    </row>
    <row r="191" spans="2:4" ht="36.75" customHeight="1" x14ac:dyDescent="0.25">
      <c r="B191" s="69">
        <v>1</v>
      </c>
      <c r="C191" s="67" t="s">
        <v>438</v>
      </c>
      <c r="D191" s="132"/>
    </row>
    <row r="192" spans="2:4" ht="24.95" customHeight="1" x14ac:dyDescent="0.25">
      <c r="B192" s="69">
        <v>1</v>
      </c>
      <c r="C192" s="67" t="s">
        <v>427</v>
      </c>
      <c r="D192" s="132"/>
    </row>
    <row r="193" spans="2:4" ht="24.95" customHeight="1" x14ac:dyDescent="0.25">
      <c r="B193" s="69">
        <v>1</v>
      </c>
      <c r="C193" s="67" t="s">
        <v>439</v>
      </c>
      <c r="D193" s="132"/>
    </row>
    <row r="194" spans="2:4" ht="24.95" customHeight="1" x14ac:dyDescent="0.25">
      <c r="B194" s="69">
        <v>1</v>
      </c>
      <c r="C194" s="67" t="s">
        <v>440</v>
      </c>
      <c r="D194" s="132"/>
    </row>
    <row r="195" spans="2:4" ht="24.95" customHeight="1" x14ac:dyDescent="0.25">
      <c r="B195" s="69">
        <v>1</v>
      </c>
      <c r="C195" s="67" t="s">
        <v>441</v>
      </c>
      <c r="D195" s="132"/>
    </row>
    <row r="196" spans="2:4" ht="24.95" customHeight="1" x14ac:dyDescent="0.25">
      <c r="B196" s="69" t="s">
        <v>442</v>
      </c>
      <c r="C196" s="67" t="s">
        <v>443</v>
      </c>
      <c r="D196" s="132"/>
    </row>
    <row r="197" spans="2:4" ht="24.95" customHeight="1" x14ac:dyDescent="0.25">
      <c r="B197" s="69">
        <v>1</v>
      </c>
      <c r="C197" s="67" t="s">
        <v>444</v>
      </c>
      <c r="D197" s="132"/>
    </row>
    <row r="198" spans="2:4" ht="24.95" customHeight="1" x14ac:dyDescent="0.25">
      <c r="B198" s="69">
        <v>1</v>
      </c>
      <c r="C198" s="67" t="s">
        <v>445</v>
      </c>
      <c r="D198" s="132"/>
    </row>
    <row r="199" spans="2:4" ht="24.95" customHeight="1" x14ac:dyDescent="0.25">
      <c r="B199" s="69"/>
      <c r="C199" s="136"/>
      <c r="D199" s="132"/>
    </row>
    <row r="200" spans="2:4" ht="24.95" customHeight="1" x14ac:dyDescent="0.25">
      <c r="B200" s="135"/>
      <c r="C200" s="137" t="s">
        <v>580</v>
      </c>
      <c r="D200" s="132"/>
    </row>
    <row r="201" spans="2:4" ht="24.95" customHeight="1" x14ac:dyDescent="0.25">
      <c r="B201" s="69">
        <v>1</v>
      </c>
      <c r="C201" s="67" t="s">
        <v>402</v>
      </c>
      <c r="D201" s="132"/>
    </row>
    <row r="202" spans="2:4" ht="24.95" customHeight="1" x14ac:dyDescent="0.25">
      <c r="B202" s="69">
        <v>6</v>
      </c>
      <c r="C202" s="67" t="s">
        <v>403</v>
      </c>
      <c r="D202" s="130"/>
    </row>
    <row r="203" spans="2:4" ht="24.95" customHeight="1" x14ac:dyDescent="0.25">
      <c r="B203" s="69">
        <v>1</v>
      </c>
      <c r="C203" s="67" t="s">
        <v>404</v>
      </c>
      <c r="D203" s="132"/>
    </row>
    <row r="204" spans="2:4" ht="24.95" customHeight="1" x14ac:dyDescent="0.25">
      <c r="B204" s="69">
        <v>1</v>
      </c>
      <c r="C204" s="67" t="s">
        <v>405</v>
      </c>
      <c r="D204" s="132"/>
    </row>
    <row r="205" spans="2:4" ht="24.95" customHeight="1" x14ac:dyDescent="0.25">
      <c r="B205" s="69">
        <v>1</v>
      </c>
      <c r="C205" s="67" t="s">
        <v>406</v>
      </c>
      <c r="D205" s="132"/>
    </row>
    <row r="206" spans="2:4" ht="24.95" customHeight="1" x14ac:dyDescent="0.25">
      <c r="B206" s="69">
        <v>1</v>
      </c>
      <c r="C206" s="67" t="s">
        <v>407</v>
      </c>
      <c r="D206" s="132"/>
    </row>
    <row r="207" spans="2:4" ht="24.95" customHeight="1" x14ac:dyDescent="0.25">
      <c r="B207" s="69">
        <v>1</v>
      </c>
      <c r="C207" s="68" t="s">
        <v>408</v>
      </c>
      <c r="D207" s="132"/>
    </row>
    <row r="208" spans="2:4" ht="24.95" customHeight="1" x14ac:dyDescent="0.25">
      <c r="B208" s="69">
        <v>1</v>
      </c>
      <c r="C208" s="68" t="s">
        <v>409</v>
      </c>
      <c r="D208" s="132"/>
    </row>
    <row r="209" spans="2:5" ht="24.95" customHeight="1" x14ac:dyDescent="0.25">
      <c r="B209" s="69">
        <v>5</v>
      </c>
      <c r="C209" s="68" t="s">
        <v>410</v>
      </c>
      <c r="D209" s="132"/>
    </row>
    <row r="210" spans="2:5" ht="24.95" customHeight="1" x14ac:dyDescent="0.25">
      <c r="B210" s="69">
        <v>2</v>
      </c>
      <c r="C210" s="68" t="s">
        <v>411</v>
      </c>
      <c r="D210" s="132"/>
    </row>
    <row r="211" spans="2:5" ht="24.95" customHeight="1" x14ac:dyDescent="0.25">
      <c r="B211" s="69">
        <v>1</v>
      </c>
      <c r="C211" s="68" t="s">
        <v>412</v>
      </c>
      <c r="D211" s="132"/>
    </row>
    <row r="212" spans="2:5" ht="24.95" customHeight="1" x14ac:dyDescent="0.25">
      <c r="B212" s="69">
        <v>1</v>
      </c>
      <c r="C212" s="68" t="s">
        <v>413</v>
      </c>
      <c r="D212" s="132"/>
    </row>
    <row r="213" spans="2:5" ht="24.95" customHeight="1" x14ac:dyDescent="0.25">
      <c r="B213" s="69">
        <v>1</v>
      </c>
      <c r="C213" s="68" t="s">
        <v>414</v>
      </c>
      <c r="D213" s="132"/>
    </row>
    <row r="214" spans="2:5" ht="24.95" customHeight="1" x14ac:dyDescent="0.25">
      <c r="B214" s="69">
        <v>1</v>
      </c>
      <c r="C214" s="68" t="s">
        <v>415</v>
      </c>
      <c r="D214" s="132"/>
    </row>
    <row r="215" spans="2:5" ht="24.95" customHeight="1" x14ac:dyDescent="0.25">
      <c r="B215" s="69">
        <v>1</v>
      </c>
      <c r="C215" s="68" t="s">
        <v>416</v>
      </c>
      <c r="D215" s="133"/>
    </row>
    <row r="216" spans="2:5" ht="24.95" customHeight="1" x14ac:dyDescent="0.25">
      <c r="B216" s="69">
        <v>1</v>
      </c>
      <c r="C216" s="68" t="s">
        <v>417</v>
      </c>
      <c r="D216" s="133"/>
    </row>
    <row r="217" spans="2:5" ht="24.95" customHeight="1" x14ac:dyDescent="0.25">
      <c r="B217" s="69">
        <v>2</v>
      </c>
      <c r="C217" s="67" t="s">
        <v>418</v>
      </c>
      <c r="D217" s="133"/>
    </row>
    <row r="218" spans="2:5" ht="24.95" customHeight="1" x14ac:dyDescent="0.25">
      <c r="B218" s="69"/>
      <c r="C218" s="67"/>
      <c r="D218" s="133"/>
    </row>
    <row r="219" spans="2:5" ht="24.95" customHeight="1" x14ac:dyDescent="0.25">
      <c r="B219" s="139" t="s">
        <v>33</v>
      </c>
      <c r="C219" s="139"/>
      <c r="D219" s="140"/>
      <c r="E219" s="140"/>
    </row>
    <row r="220" spans="2:5" ht="24.95" customHeight="1" x14ac:dyDescent="0.25">
      <c r="B220" s="141"/>
      <c r="C220" s="142" t="s">
        <v>673</v>
      </c>
      <c r="D220" s="140"/>
      <c r="E220" s="140"/>
    </row>
    <row r="221" spans="2:5" ht="24.95" customHeight="1" x14ac:dyDescent="0.25">
      <c r="B221" s="152">
        <v>1</v>
      </c>
      <c r="C221" s="143" t="s">
        <v>674</v>
      </c>
      <c r="D221" s="140"/>
      <c r="E221" s="140"/>
    </row>
    <row r="222" spans="2:5" ht="36.75" customHeight="1" x14ac:dyDescent="0.25">
      <c r="B222" s="152">
        <v>1</v>
      </c>
      <c r="C222" s="167" t="s">
        <v>675</v>
      </c>
      <c r="D222" s="140"/>
      <c r="E222" s="140"/>
    </row>
    <row r="223" spans="2:5" ht="38.25" customHeight="1" x14ac:dyDescent="0.25">
      <c r="B223" s="152">
        <v>1</v>
      </c>
      <c r="C223" s="167" t="s">
        <v>676</v>
      </c>
      <c r="D223" s="140"/>
      <c r="E223" s="140"/>
    </row>
    <row r="224" spans="2:5" ht="36.75" customHeight="1" x14ac:dyDescent="0.25">
      <c r="B224" s="152">
        <v>1</v>
      </c>
      <c r="C224" s="167" t="s">
        <v>677</v>
      </c>
      <c r="D224" s="140"/>
      <c r="E224" s="140"/>
    </row>
    <row r="225" spans="2:5" ht="24.95" customHeight="1" x14ac:dyDescent="0.25">
      <c r="B225" s="152">
        <v>1</v>
      </c>
      <c r="C225" s="143" t="s">
        <v>678</v>
      </c>
      <c r="D225" s="140"/>
      <c r="E225" s="140"/>
    </row>
    <row r="226" spans="2:5" ht="24.95" customHeight="1" x14ac:dyDescent="0.25">
      <c r="B226" s="152">
        <v>1</v>
      </c>
      <c r="C226" s="143" t="s">
        <v>679</v>
      </c>
      <c r="D226" s="140"/>
      <c r="E226" s="140"/>
    </row>
    <row r="227" spans="2:5" ht="24.95" customHeight="1" x14ac:dyDescent="0.25">
      <c r="B227" s="152">
        <v>1</v>
      </c>
      <c r="C227" s="143" t="s">
        <v>680</v>
      </c>
      <c r="D227" s="140"/>
      <c r="E227" s="140"/>
    </row>
    <row r="228" spans="2:5" ht="24.95" customHeight="1" x14ac:dyDescent="0.25">
      <c r="B228" s="152">
        <v>1</v>
      </c>
      <c r="C228" s="143" t="s">
        <v>681</v>
      </c>
      <c r="D228" s="140"/>
      <c r="E228" s="140"/>
    </row>
    <row r="229" spans="2:5" ht="24.95" customHeight="1" x14ac:dyDescent="0.25">
      <c r="B229" s="152">
        <v>1</v>
      </c>
      <c r="C229" s="143" t="s">
        <v>682</v>
      </c>
      <c r="D229" s="140"/>
      <c r="E229" s="140"/>
    </row>
    <row r="230" spans="2:5" ht="24.95" customHeight="1" x14ac:dyDescent="0.25">
      <c r="B230" s="152">
        <v>1</v>
      </c>
      <c r="C230" s="143" t="s">
        <v>683</v>
      </c>
      <c r="D230" s="140"/>
      <c r="E230" s="140"/>
    </row>
    <row r="231" spans="2:5" ht="24.95" customHeight="1" x14ac:dyDescent="0.25">
      <c r="B231" s="153">
        <f>SUM(B221:B230)</f>
        <v>10</v>
      </c>
      <c r="C231" s="144"/>
      <c r="D231" s="140"/>
      <c r="E231" s="140"/>
    </row>
    <row r="232" spans="2:5" ht="24.95" customHeight="1" x14ac:dyDescent="0.25">
      <c r="B232" s="154"/>
      <c r="C232" s="145" t="s">
        <v>684</v>
      </c>
      <c r="D232" s="140"/>
      <c r="E232" s="140"/>
    </row>
    <row r="233" spans="2:5" ht="24.95" customHeight="1" x14ac:dyDescent="0.25">
      <c r="B233" s="152">
        <v>1</v>
      </c>
      <c r="C233" s="143" t="s">
        <v>685</v>
      </c>
      <c r="D233" s="140"/>
      <c r="E233" s="140"/>
    </row>
    <row r="234" spans="2:5" ht="24.95" customHeight="1" x14ac:dyDescent="0.25">
      <c r="B234" s="152">
        <v>1</v>
      </c>
      <c r="C234" s="143" t="s">
        <v>686</v>
      </c>
      <c r="D234" s="140"/>
      <c r="E234" s="140"/>
    </row>
    <row r="235" spans="2:5" ht="24.95" customHeight="1" x14ac:dyDescent="0.25">
      <c r="B235" s="152">
        <v>1</v>
      </c>
      <c r="C235" s="143" t="s">
        <v>687</v>
      </c>
      <c r="D235" s="140"/>
      <c r="E235" s="140"/>
    </row>
    <row r="236" spans="2:5" ht="24.95" customHeight="1" x14ac:dyDescent="0.25">
      <c r="B236" s="152">
        <v>1</v>
      </c>
      <c r="C236" s="143" t="s">
        <v>688</v>
      </c>
      <c r="D236" s="140"/>
      <c r="E236" s="140"/>
    </row>
    <row r="237" spans="2:5" ht="24.95" customHeight="1" x14ac:dyDescent="0.25">
      <c r="B237" s="152">
        <v>1</v>
      </c>
      <c r="C237" s="143" t="s">
        <v>689</v>
      </c>
      <c r="D237" s="140"/>
      <c r="E237" s="140"/>
    </row>
    <row r="238" spans="2:5" ht="24.95" customHeight="1" x14ac:dyDescent="0.25">
      <c r="B238" s="152">
        <v>1</v>
      </c>
      <c r="C238" s="143" t="s">
        <v>690</v>
      </c>
      <c r="D238" s="140"/>
      <c r="E238" s="140"/>
    </row>
    <row r="239" spans="2:5" ht="24.95" customHeight="1" x14ac:dyDescent="0.25">
      <c r="B239" s="152">
        <v>1</v>
      </c>
      <c r="C239" s="143" t="s">
        <v>691</v>
      </c>
      <c r="D239" s="140"/>
      <c r="E239" s="140"/>
    </row>
    <row r="240" spans="2:5" ht="24.95" customHeight="1" x14ac:dyDescent="0.25">
      <c r="B240" s="152">
        <v>1</v>
      </c>
      <c r="C240" s="143" t="s">
        <v>692</v>
      </c>
      <c r="D240" s="140"/>
      <c r="E240" s="140"/>
    </row>
    <row r="241" spans="2:5" ht="24.95" customHeight="1" x14ac:dyDescent="0.25">
      <c r="B241" s="152">
        <v>1</v>
      </c>
      <c r="C241" s="143" t="s">
        <v>693</v>
      </c>
      <c r="D241" s="140"/>
      <c r="E241" s="140"/>
    </row>
    <row r="242" spans="2:5" ht="24.95" customHeight="1" x14ac:dyDescent="0.25">
      <c r="B242" s="152">
        <v>1</v>
      </c>
      <c r="C242" s="143" t="s">
        <v>694</v>
      </c>
      <c r="D242" s="140"/>
      <c r="E242" s="140"/>
    </row>
    <row r="243" spans="2:5" ht="24.95" customHeight="1" x14ac:dyDescent="0.25">
      <c r="B243" s="152">
        <v>1</v>
      </c>
      <c r="C243" s="143" t="s">
        <v>695</v>
      </c>
      <c r="D243" s="140"/>
      <c r="E243" s="140"/>
    </row>
    <row r="244" spans="2:5" ht="24.95" customHeight="1" x14ac:dyDescent="0.25">
      <c r="B244" s="152">
        <v>1</v>
      </c>
      <c r="C244" s="143" t="s">
        <v>696</v>
      </c>
      <c r="D244" s="140"/>
      <c r="E244" s="140"/>
    </row>
    <row r="245" spans="2:5" ht="24.95" customHeight="1" x14ac:dyDescent="0.25">
      <c r="B245" s="152">
        <v>1</v>
      </c>
      <c r="C245" s="143" t="s">
        <v>697</v>
      </c>
      <c r="D245" s="140"/>
      <c r="E245" s="140"/>
    </row>
    <row r="246" spans="2:5" ht="24.95" customHeight="1" x14ac:dyDescent="0.25">
      <c r="B246" s="152">
        <v>1</v>
      </c>
      <c r="C246" s="143" t="s">
        <v>698</v>
      </c>
      <c r="D246" s="140"/>
      <c r="E246" s="140"/>
    </row>
    <row r="247" spans="2:5" ht="24.95" customHeight="1" x14ac:dyDescent="0.25">
      <c r="B247" s="152">
        <v>2</v>
      </c>
      <c r="C247" s="143" t="s">
        <v>699</v>
      </c>
      <c r="D247" s="140"/>
      <c r="E247" s="140"/>
    </row>
    <row r="248" spans="2:5" ht="24.95" customHeight="1" x14ac:dyDescent="0.25">
      <c r="B248" s="152">
        <v>2</v>
      </c>
      <c r="C248" s="143" t="s">
        <v>700</v>
      </c>
      <c r="D248" s="140"/>
      <c r="E248" s="140"/>
    </row>
    <row r="249" spans="2:5" ht="24.95" customHeight="1" x14ac:dyDescent="0.25">
      <c r="B249" s="152">
        <v>3</v>
      </c>
      <c r="C249" s="143" t="s">
        <v>701</v>
      </c>
      <c r="D249" s="140"/>
      <c r="E249" s="140"/>
    </row>
    <row r="250" spans="2:5" ht="24.95" customHeight="1" x14ac:dyDescent="0.25">
      <c r="B250" s="152">
        <v>5</v>
      </c>
      <c r="C250" s="143" t="s">
        <v>702</v>
      </c>
      <c r="D250" s="140"/>
      <c r="E250" s="140"/>
    </row>
    <row r="251" spans="2:5" ht="24.95" customHeight="1" x14ac:dyDescent="0.25">
      <c r="B251" s="152">
        <v>3</v>
      </c>
      <c r="C251" s="143" t="s">
        <v>703</v>
      </c>
      <c r="D251" s="140"/>
      <c r="E251" s="140"/>
    </row>
    <row r="252" spans="2:5" ht="24.95" customHeight="1" x14ac:dyDescent="0.25">
      <c r="B252" s="152">
        <v>2</v>
      </c>
      <c r="C252" s="143" t="s">
        <v>704</v>
      </c>
      <c r="D252" s="140"/>
      <c r="E252" s="140"/>
    </row>
    <row r="253" spans="2:5" ht="24.95" customHeight="1" x14ac:dyDescent="0.25">
      <c r="B253" s="152">
        <v>1</v>
      </c>
      <c r="C253" s="143" t="s">
        <v>705</v>
      </c>
      <c r="D253" s="140"/>
      <c r="E253" s="140"/>
    </row>
    <row r="254" spans="2:5" ht="24.95" customHeight="1" x14ac:dyDescent="0.25">
      <c r="B254" s="155">
        <f>SUM(B233:B253)</f>
        <v>32</v>
      </c>
      <c r="C254" s="143"/>
      <c r="D254" s="140"/>
      <c r="E254" s="140"/>
    </row>
    <row r="255" spans="2:5" ht="24.95" customHeight="1" x14ac:dyDescent="0.25">
      <c r="B255" s="85"/>
      <c r="C255" s="86" t="s">
        <v>706</v>
      </c>
      <c r="D255" s="146"/>
      <c r="E255" s="54"/>
    </row>
    <row r="256" spans="2:5" ht="24.95" customHeight="1" x14ac:dyDescent="0.25">
      <c r="B256" s="85">
        <v>1</v>
      </c>
      <c r="C256" s="85" t="s">
        <v>707</v>
      </c>
      <c r="D256" s="147"/>
      <c r="E256" s="53"/>
    </row>
    <row r="257" spans="2:5" ht="24.95" customHeight="1" x14ac:dyDescent="0.25">
      <c r="B257" s="85">
        <v>1</v>
      </c>
      <c r="C257" s="85" t="s">
        <v>708</v>
      </c>
      <c r="D257" s="147"/>
      <c r="E257" s="53"/>
    </row>
    <row r="258" spans="2:5" ht="24.95" customHeight="1" x14ac:dyDescent="0.25">
      <c r="B258" s="85">
        <v>1</v>
      </c>
      <c r="C258" s="85" t="s">
        <v>709</v>
      </c>
      <c r="D258" s="147"/>
      <c r="E258" s="53"/>
    </row>
    <row r="259" spans="2:5" ht="24.95" customHeight="1" x14ac:dyDescent="0.25">
      <c r="B259" s="85">
        <v>2</v>
      </c>
      <c r="C259" s="85" t="s">
        <v>710</v>
      </c>
      <c r="D259" s="147"/>
      <c r="E259" s="53"/>
    </row>
    <row r="260" spans="2:5" ht="24.95" customHeight="1" x14ac:dyDescent="0.2">
      <c r="B260" s="85">
        <v>1</v>
      </c>
      <c r="C260" s="85" t="s">
        <v>711</v>
      </c>
      <c r="D260" s="53"/>
      <c r="E260" s="53"/>
    </row>
    <row r="261" spans="2:5" ht="24.95" customHeight="1" x14ac:dyDescent="0.2">
      <c r="B261" s="85">
        <v>1</v>
      </c>
      <c r="C261" s="85" t="s">
        <v>712</v>
      </c>
      <c r="D261" s="53"/>
      <c r="E261" s="53"/>
    </row>
    <row r="262" spans="2:5" ht="24.95" customHeight="1" x14ac:dyDescent="0.2">
      <c r="B262" s="85">
        <v>1</v>
      </c>
      <c r="C262" s="85" t="s">
        <v>713</v>
      </c>
      <c r="D262" s="53"/>
      <c r="E262" s="53"/>
    </row>
    <row r="263" spans="2:5" ht="24.95" customHeight="1" x14ac:dyDescent="0.2">
      <c r="B263" s="85">
        <v>2</v>
      </c>
      <c r="C263" s="85" t="s">
        <v>714</v>
      </c>
      <c r="D263" s="53"/>
      <c r="E263" s="53"/>
    </row>
    <row r="264" spans="2:5" ht="24.95" customHeight="1" x14ac:dyDescent="0.2">
      <c r="B264" s="85">
        <v>2</v>
      </c>
      <c r="C264" s="85" t="s">
        <v>715</v>
      </c>
      <c r="D264" s="53"/>
      <c r="E264" s="53"/>
    </row>
    <row r="265" spans="2:5" ht="24.95" customHeight="1" x14ac:dyDescent="0.2">
      <c r="B265" s="85">
        <v>2</v>
      </c>
      <c r="C265" s="85" t="s">
        <v>716</v>
      </c>
      <c r="D265" s="53"/>
      <c r="E265" s="53"/>
    </row>
    <row r="266" spans="2:5" ht="24.95" customHeight="1" x14ac:dyDescent="0.2">
      <c r="B266" s="85">
        <v>2</v>
      </c>
      <c r="C266" s="85" t="s">
        <v>717</v>
      </c>
      <c r="D266" s="53"/>
      <c r="E266" s="53"/>
    </row>
    <row r="267" spans="2:5" ht="24.95" customHeight="1" x14ac:dyDescent="0.2">
      <c r="B267" s="85">
        <v>1</v>
      </c>
      <c r="C267" s="85" t="s">
        <v>326</v>
      </c>
      <c r="D267" s="53"/>
      <c r="E267" s="53"/>
    </row>
    <row r="268" spans="2:5" ht="24.95" customHeight="1" x14ac:dyDescent="0.2">
      <c r="B268" s="85">
        <v>1</v>
      </c>
      <c r="C268" s="85" t="s">
        <v>718</v>
      </c>
      <c r="D268" s="53"/>
      <c r="E268" s="53"/>
    </row>
    <row r="269" spans="2:5" ht="24.95" customHeight="1" x14ac:dyDescent="0.2">
      <c r="B269" s="85">
        <v>2</v>
      </c>
      <c r="C269" s="85" t="s">
        <v>719</v>
      </c>
      <c r="D269" s="53"/>
      <c r="E269" s="53"/>
    </row>
    <row r="270" spans="2:5" ht="24.95" customHeight="1" x14ac:dyDescent="0.2">
      <c r="B270" s="85">
        <v>1</v>
      </c>
      <c r="C270" s="85" t="s">
        <v>720</v>
      </c>
      <c r="D270" s="53"/>
      <c r="E270" s="53"/>
    </row>
    <row r="271" spans="2:5" ht="24.95" customHeight="1" x14ac:dyDescent="0.2">
      <c r="B271" s="85"/>
      <c r="C271" s="85"/>
      <c r="D271" s="53"/>
      <c r="E271" s="53"/>
    </row>
    <row r="272" spans="2:5" ht="24.95" customHeight="1" x14ac:dyDescent="0.25">
      <c r="B272" s="151">
        <v>1</v>
      </c>
      <c r="C272" s="135" t="s">
        <v>457</v>
      </c>
      <c r="D272" s="135" t="s">
        <v>721</v>
      </c>
      <c r="E272" s="148"/>
    </row>
    <row r="273" spans="1:5" ht="24.95" customHeight="1" x14ac:dyDescent="0.25">
      <c r="B273" s="151">
        <v>2</v>
      </c>
      <c r="C273" s="135" t="s">
        <v>458</v>
      </c>
      <c r="D273" s="68">
        <v>320035124</v>
      </c>
      <c r="E273" s="148"/>
    </row>
    <row r="274" spans="1:5" ht="24.95" customHeight="1" x14ac:dyDescent="0.25">
      <c r="B274" s="151">
        <v>6</v>
      </c>
      <c r="C274" s="135" t="s">
        <v>355</v>
      </c>
      <c r="D274" s="135" t="s">
        <v>722</v>
      </c>
      <c r="E274" s="148"/>
    </row>
    <row r="275" spans="1:5" ht="24.95" customHeight="1" x14ac:dyDescent="0.25">
      <c r="B275" s="151">
        <v>1</v>
      </c>
      <c r="C275" s="135" t="s">
        <v>459</v>
      </c>
      <c r="D275" s="135" t="s">
        <v>723</v>
      </c>
      <c r="E275" s="148"/>
    </row>
    <row r="276" spans="1:5" ht="24.95" customHeight="1" x14ac:dyDescent="0.25">
      <c r="B276" s="151">
        <v>1</v>
      </c>
      <c r="C276" s="135" t="s">
        <v>356</v>
      </c>
      <c r="D276" s="149" t="s">
        <v>724</v>
      </c>
      <c r="E276" s="148"/>
    </row>
    <row r="277" spans="1:5" ht="24.95" customHeight="1" x14ac:dyDescent="0.25">
      <c r="B277" s="151">
        <v>1</v>
      </c>
      <c r="C277" s="135" t="s">
        <v>725</v>
      </c>
      <c r="D277" s="149" t="s">
        <v>726</v>
      </c>
      <c r="E277" s="101"/>
    </row>
    <row r="278" spans="1:5" ht="24.95" customHeight="1" x14ac:dyDescent="0.3">
      <c r="B278" s="150"/>
      <c r="C278" s="150"/>
    </row>
    <row r="280" spans="1:5" ht="24.95" customHeight="1" thickBot="1" x14ac:dyDescent="0.3">
      <c r="A280" s="159" t="s">
        <v>741</v>
      </c>
      <c r="B280" s="162"/>
      <c r="C280" s="163"/>
    </row>
    <row r="281" spans="1:5" ht="24.95" customHeight="1" x14ac:dyDescent="0.25">
      <c r="A281" s="158"/>
      <c r="B281" s="160"/>
      <c r="C281" s="158"/>
    </row>
    <row r="282" spans="1:5" ht="24.95" customHeight="1" x14ac:dyDescent="0.25">
      <c r="A282" s="158"/>
      <c r="B282" s="160"/>
      <c r="C282" s="158"/>
    </row>
    <row r="283" spans="1:5" ht="24.95" customHeight="1" thickBot="1" x14ac:dyDescent="0.3">
      <c r="A283" s="159" t="s">
        <v>742</v>
      </c>
      <c r="B283" s="162"/>
      <c r="C283" s="163"/>
    </row>
    <row r="284" spans="1:5" ht="24.95" customHeight="1" x14ac:dyDescent="0.25">
      <c r="A284" s="158"/>
      <c r="B284" s="160"/>
      <c r="C284" s="158"/>
    </row>
    <row r="286" spans="1:5" ht="24.95" customHeight="1" thickBot="1" x14ac:dyDescent="0.3">
      <c r="A286" s="159" t="s">
        <v>743</v>
      </c>
      <c r="B286" s="163"/>
      <c r="C286" s="163"/>
    </row>
    <row r="289" spans="1:3" ht="24.95" customHeight="1" thickBot="1" x14ac:dyDescent="0.3">
      <c r="A289" s="159" t="s">
        <v>744</v>
      </c>
      <c r="B289" s="163"/>
      <c r="C289" s="163"/>
    </row>
  </sheetData>
  <mergeCells count="6">
    <mergeCell ref="B278:C278"/>
    <mergeCell ref="B219:C219"/>
    <mergeCell ref="A2:G2"/>
    <mergeCell ref="A3:G3"/>
    <mergeCell ref="A4:G4"/>
    <mergeCell ref="E16:G16"/>
  </mergeCells>
  <pageMargins left="0.31496062992125984" right="0.31496062992125984" top="0.35433070866141736" bottom="0.15748031496062992" header="0.31496062992125984" footer="0.31496062992125984"/>
  <pageSetup paperSize="9" scale="43" orientation="portrait" r:id="rId1"/>
  <rowBreaks count="1" manualBreakCount="1">
    <brk id="153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NEIQ</vt:lpstr>
      <vt:lpstr>Hoja2</vt:lpstr>
      <vt:lpstr>Hoja1</vt:lpstr>
      <vt:lpstr>Hoja1!Área_de_impresión</vt:lpstr>
      <vt:lpstr>Hoja2!Área_de_impresión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2023-02-06T23:36:31Z</cp:lastPrinted>
  <dcterms:created xsi:type="dcterms:W3CDTF">2022-08-17T18:53:06Z</dcterms:created>
  <dcterms:modified xsi:type="dcterms:W3CDTF">2023-02-06T23:36:32Z</dcterms:modified>
</cp:coreProperties>
</file>