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2E1A68E4-EDDE-41D1-A9E7-E1A196EAFA66}" xr6:coauthVersionLast="47" xr6:coauthVersionMax="47" xr10:uidLastSave="{00000000-0000-0000-0000-000000000000}"/>
  <bookViews>
    <workbookView xWindow="-120" yWindow="-120" windowWidth="24240" windowHeight="13140" xr2:uid="{17E14CDD-F1A8-41A4-852B-EE107B3A9820}"/>
  </bookViews>
  <sheets>
    <sheet name="Hoja1" sheetId="1" r:id="rId1"/>
  </sheets>
  <definedNames>
    <definedName name="_xlnm.Print_Area" localSheetId="0">Hoja1!$A$1:$G$445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7" i="1" l="1"/>
  <c r="G236" i="1"/>
  <c r="G235" i="1"/>
  <c r="G233" i="1"/>
  <c r="G232" i="1"/>
  <c r="G231" i="1"/>
  <c r="G230" i="1"/>
  <c r="G229" i="1"/>
  <c r="G227" i="1"/>
  <c r="G226" i="1"/>
  <c r="G225" i="1"/>
  <c r="G224" i="1"/>
  <c r="G223" i="1"/>
  <c r="G222" i="1"/>
  <c r="G221" i="1"/>
  <c r="G220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6" i="1"/>
  <c r="G165" i="1"/>
  <c r="G164" i="1"/>
  <c r="G163" i="1"/>
  <c r="G161" i="1"/>
  <c r="G160" i="1"/>
  <c r="G159" i="1"/>
  <c r="G158" i="1"/>
  <c r="G156" i="1"/>
  <c r="G155" i="1"/>
  <c r="G154" i="1"/>
  <c r="G153" i="1"/>
  <c r="G152" i="1"/>
  <c r="G151" i="1"/>
  <c r="G150" i="1"/>
  <c r="G148" i="1"/>
  <c r="G147" i="1"/>
  <c r="G146" i="1"/>
  <c r="G145" i="1"/>
  <c r="G144" i="1"/>
  <c r="G143" i="1"/>
  <c r="G142" i="1"/>
  <c r="G140" i="1"/>
  <c r="G139" i="1"/>
  <c r="G138" i="1"/>
  <c r="G137" i="1"/>
  <c r="G136" i="1"/>
  <c r="G135" i="1"/>
  <c r="G134" i="1"/>
  <c r="G132" i="1"/>
  <c r="G131" i="1"/>
  <c r="G130" i="1"/>
  <c r="G129" i="1"/>
  <c r="G128" i="1"/>
  <c r="G127" i="1"/>
  <c r="G126" i="1"/>
  <c r="G125" i="1"/>
  <c r="G123" i="1"/>
  <c r="G122" i="1"/>
  <c r="G121" i="1"/>
  <c r="G120" i="1"/>
  <c r="G119" i="1"/>
  <c r="G118" i="1"/>
  <c r="G117" i="1"/>
  <c r="G115" i="1"/>
  <c r="G114" i="1"/>
  <c r="G113" i="1"/>
  <c r="G112" i="1"/>
  <c r="G111" i="1"/>
  <c r="G110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80" i="1"/>
  <c r="G79" i="1"/>
  <c r="G78" i="1"/>
  <c r="G77" i="1"/>
  <c r="G75" i="1"/>
  <c r="G74" i="1"/>
  <c r="G73" i="1"/>
  <c r="G72" i="1"/>
  <c r="G70" i="1"/>
  <c r="G69" i="1"/>
  <c r="G68" i="1"/>
  <c r="G67" i="1"/>
  <c r="G65" i="1"/>
  <c r="G64" i="1"/>
  <c r="G63" i="1"/>
  <c r="G62" i="1"/>
  <c r="G60" i="1"/>
  <c r="G59" i="1"/>
  <c r="G58" i="1"/>
  <c r="G57" i="1"/>
  <c r="G55" i="1"/>
  <c r="G54" i="1"/>
  <c r="G53" i="1"/>
  <c r="G52" i="1"/>
  <c r="G50" i="1"/>
  <c r="G49" i="1"/>
  <c r="G48" i="1"/>
  <c r="G47" i="1"/>
  <c r="G45" i="1"/>
  <c r="G44" i="1"/>
  <c r="G43" i="1"/>
  <c r="G42" i="1"/>
  <c r="G40" i="1"/>
  <c r="G39" i="1"/>
  <c r="G38" i="1"/>
  <c r="G36" i="1"/>
  <c r="G35" i="1"/>
  <c r="G34" i="1"/>
  <c r="G32" i="1"/>
  <c r="G31" i="1"/>
  <c r="G30" i="1"/>
  <c r="G28" i="1"/>
  <c r="G27" i="1"/>
  <c r="B387" i="1" l="1"/>
  <c r="B396" i="1"/>
  <c r="B376" i="1"/>
  <c r="B347" i="1"/>
  <c r="B325" i="1"/>
  <c r="D234" i="1" l="1"/>
  <c r="D228" i="1"/>
  <c r="D219" i="1"/>
  <c r="D182" i="1"/>
  <c r="D167" i="1"/>
  <c r="D162" i="1"/>
  <c r="D157" i="1"/>
  <c r="D149" i="1"/>
  <c r="D141" i="1"/>
  <c r="D133" i="1"/>
  <c r="D124" i="1"/>
  <c r="D116" i="1"/>
  <c r="G109" i="1"/>
  <c r="B426" i="1" l="1"/>
  <c r="B311" i="1"/>
  <c r="B276" i="1"/>
  <c r="B259" i="1"/>
  <c r="D108" i="1"/>
  <c r="G93" i="1"/>
  <c r="D92" i="1"/>
  <c r="G92" i="1" s="1"/>
  <c r="G91" i="1"/>
  <c r="G90" i="1"/>
  <c r="G89" i="1"/>
  <c r="G88" i="1"/>
  <c r="G87" i="1"/>
  <c r="G86" i="1"/>
  <c r="G85" i="1"/>
  <c r="G84" i="1"/>
  <c r="G83" i="1"/>
  <c r="G82" i="1"/>
  <c r="D76" i="1"/>
  <c r="D81" i="1" s="1"/>
  <c r="D71" i="1"/>
  <c r="D66" i="1"/>
  <c r="D61" i="1"/>
  <c r="D56" i="1"/>
  <c r="D51" i="1"/>
  <c r="D46" i="1"/>
  <c r="D41" i="1"/>
  <c r="D37" i="1"/>
  <c r="D33" i="1"/>
  <c r="D29" i="1"/>
  <c r="G26" i="1"/>
  <c r="C8" i="1"/>
  <c r="G238" i="1" l="1"/>
  <c r="G239" i="1" s="1"/>
  <c r="G24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69099865-62A4-44A0-B27F-EAEE40EF2C7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3F127744-136B-4AB3-A34E-37013FD2691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7169A084-A215-4735-B26B-95DB00E1BBD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CC9E1D64-180D-4B6F-979B-E0E6D7734AD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<sst xmlns="http://schemas.openxmlformats.org/spreadsheetml/2006/main" count="757" uniqueCount="710">
  <si>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</si>
  <si>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</si>
  <si>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</si>
  <si>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</si>
  <si>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</si>
  <si>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</si>
  <si>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</si>
  <si>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</si>
  <si>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</si>
  <si>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</si>
  <si>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</si>
  <si>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</si>
  <si>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</si>
  <si>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</si>
  <si>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</si>
  <si>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</si>
  <si>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</si>
  <si>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</si>
  <si>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</si>
  <si>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</si>
  <si>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</si>
  <si>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</si>
  <si>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</si>
  <si>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</si>
  <si>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</si>
  <si>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</si>
  <si>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</si>
  <si>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</si>
  <si>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</si>
  <si>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071810170</t>
  </si>
  <si>
    <t>F200718103</t>
  </si>
  <si>
    <t>CLAVO PFNA 9*170mm TIT.</t>
  </si>
  <si>
    <t>071810200</t>
  </si>
  <si>
    <t>E200718103</t>
  </si>
  <si>
    <t>CLAVO PFNA 9*200mm TIT.</t>
  </si>
  <si>
    <t>071810240</t>
  </si>
  <si>
    <t>C190718101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</si>
  <si>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</si>
  <si>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</si>
  <si>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</si>
  <si>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</si>
  <si>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</si>
  <si>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</si>
  <si>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</si>
  <si>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</si>
  <si>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</si>
  <si>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</si>
  <si>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</si>
  <si>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</si>
  <si>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</si>
  <si>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M2234132</t>
  </si>
  <si>
    <t>CLAVO PFNA 11*200mm TIT.</t>
  </si>
  <si>
    <t>071830240</t>
  </si>
  <si>
    <t>C200718303</t>
  </si>
  <si>
    <t>CLAVO PFNA 11*240mm TIT.</t>
  </si>
  <si>
    <t>071840170</t>
  </si>
  <si>
    <t>L180718401</t>
  </si>
  <si>
    <t xml:space="preserve">CLAVO PFNA 12*170mm TIT. </t>
  </si>
  <si>
    <t>071840200</t>
  </si>
  <si>
    <t>E200718404</t>
  </si>
  <si>
    <t>CLAVO PFNA 12*200mm TIT.</t>
  </si>
  <si>
    <t>071840240</t>
  </si>
  <si>
    <t>C190718402</t>
  </si>
  <si>
    <t>CLAVO PFNA 12*240mm TIT.</t>
  </si>
  <si>
    <t>T071851300</t>
  </si>
  <si>
    <t>F200718510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</si>
  <si>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</si>
  <si>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</si>
  <si>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</si>
  <si>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</si>
  <si>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</si>
  <si>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</si>
  <si>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</si>
  <si>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F200718508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</si>
  <si>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</si>
  <si>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</si>
  <si>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</si>
  <si>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</si>
  <si>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</si>
  <si>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</si>
  <si>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</si>
  <si>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</si>
  <si>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</si>
  <si>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</si>
  <si>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F200718511</t>
  </si>
  <si>
    <t>CLAVO PFNA 9*420mm DER TIT.</t>
  </si>
  <si>
    <t>T701861300</t>
  </si>
  <si>
    <t>D200718611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</si>
  <si>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</si>
  <si>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</si>
  <si>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</si>
  <si>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</si>
  <si>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</si>
  <si>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</si>
  <si>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</si>
  <si>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</si>
  <si>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</si>
  <si>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</si>
  <si>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</si>
  <si>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D200718610</t>
  </si>
  <si>
    <t xml:space="preserve">CLAVO PFNA 10*300mm DER TIT.  </t>
  </si>
  <si>
    <t>T071862340</t>
  </si>
  <si>
    <t>C190718601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</si>
  <si>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</si>
  <si>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</si>
  <si>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</si>
  <si>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</si>
  <si>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</si>
  <si>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D200718614</t>
  </si>
  <si>
    <t xml:space="preserve">CLAVO PFNA 10*420mm DER TIT. </t>
  </si>
  <si>
    <t>T071871300</t>
  </si>
  <si>
    <t>F200718705</t>
  </si>
  <si>
    <t xml:space="preserve">CLAVO PFNA 11*300mm IZQ TIT. </t>
  </si>
  <si>
    <t>T071871340</t>
  </si>
  <si>
    <t>D200718707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</si>
  <si>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</si>
  <si>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</si>
  <si>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</si>
  <si>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</si>
  <si>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</si>
  <si>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F200718706</t>
  </si>
  <si>
    <t xml:space="preserve">CLAVO PFNA 11*420mm IZQ TIT.  </t>
  </si>
  <si>
    <t>T071872300</t>
  </si>
  <si>
    <t>A180718701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</si>
  <si>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</si>
  <si>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</si>
  <si>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</si>
  <si>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</si>
  <si>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</si>
  <si>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</si>
  <si>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</si>
  <si>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G200718709</t>
  </si>
  <si>
    <t>CLAVO PFNA 11*420mm DER TIT.</t>
  </si>
  <si>
    <t>T071881300</t>
  </si>
  <si>
    <t>F200718810</t>
  </si>
  <si>
    <t xml:space="preserve">CLAVO PFNA 12*300mm IZQ TIT. </t>
  </si>
  <si>
    <t>T071881340</t>
  </si>
  <si>
    <t>F200718803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</si>
  <si>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</si>
  <si>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</si>
  <si>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</si>
  <si>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</si>
  <si>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</si>
  <si>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D200718813</t>
  </si>
  <si>
    <t xml:space="preserve">CLAVO PFNA 12*420mm IZQ TIT. </t>
  </si>
  <si>
    <t>T071882300</t>
  </si>
  <si>
    <t>F200718806</t>
  </si>
  <si>
    <t xml:space="preserve">CLAVO PFNA 12*300mm DER TIT. </t>
  </si>
  <si>
    <t>T071882340</t>
  </si>
  <si>
    <t>1508071885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</si>
  <si>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</si>
  <si>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</si>
  <si>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</si>
  <si>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</si>
  <si>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</si>
  <si>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</si>
  <si>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</si>
  <si>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</si>
  <si>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</si>
  <si>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</si>
  <si>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</si>
  <si>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</si>
  <si>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</si>
  <si>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</si>
  <si>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</si>
  <si>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</si>
  <si>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</si>
  <si>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</si>
  <si>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</si>
  <si>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</si>
  <si>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</si>
  <si>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</si>
  <si>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</si>
  <si>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M2107224</t>
  </si>
  <si>
    <t>HOJA HELICOIDAL PFNA *100mm TITANIO</t>
  </si>
  <si>
    <t>070370105</t>
  </si>
  <si>
    <t>C200703758</t>
  </si>
  <si>
    <t>HOJA HELICOIDAL PFNA *105mm TITANIO</t>
  </si>
  <si>
    <t>070370110</t>
  </si>
  <si>
    <t>H2200681</t>
  </si>
  <si>
    <t>HOJA HELICOIDAL PFNA *110mm TITANIO</t>
  </si>
  <si>
    <t>070370115</t>
  </si>
  <si>
    <t>J190703707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</si>
  <si>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</si>
  <si>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</si>
  <si>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</si>
  <si>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</si>
  <si>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</si>
  <si>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</si>
  <si>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</si>
  <si>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</si>
  <si>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190701203</t>
  </si>
  <si>
    <t>TORNILLO DE BLOQUEO 4.9 *30mm TITANIO</t>
  </si>
  <si>
    <t>M2236149</t>
  </si>
  <si>
    <t>070120035</t>
  </si>
  <si>
    <t>C2203134</t>
  </si>
  <si>
    <t>TORNILLO DE BLOQUEO 4.9 *35mm TITANIO</t>
  </si>
  <si>
    <t>F2203443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</si>
  <si>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</si>
  <si>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</si>
  <si>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</si>
  <si>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</si>
  <si>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</si>
  <si>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</si>
  <si>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</si>
  <si>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71120050</t>
  </si>
  <si>
    <t>TORNILLO DE BLOQUEO 4.9 *50mm TITANIO</t>
  </si>
  <si>
    <t>070120055</t>
  </si>
  <si>
    <t>190701221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</si>
  <si>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</si>
  <si>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</si>
  <si>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</si>
  <si>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</si>
  <si>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</si>
  <si>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</si>
  <si>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</si>
  <si>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</si>
  <si>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</si>
  <si>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</si>
  <si>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</si>
  <si>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</si>
  <si>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</si>
  <si>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</si>
  <si>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</si>
  <si>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</si>
  <si>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</si>
  <si>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 xml:space="preserve">SUBTOTAL </t>
  </si>
  <si>
    <t>IVA 12%</t>
  </si>
  <si>
    <t>TOTAL</t>
  </si>
  <si>
    <t>INSTRUMENTAL PFNA  TITANIO # 2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</si>
  <si>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</si>
  <si>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</si>
  <si>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</si>
  <si>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</si>
  <si>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</si>
  <si>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</si>
  <si>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</si>
  <si>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PARA  PINES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</si>
  <si>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</si>
  <si>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</si>
  <si>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</si>
  <si>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</si>
  <si>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</si>
  <si>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</si>
  <si>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2 PIEZAS CORTO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</si>
  <si>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</si>
  <si>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</si>
  <si>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</si>
  <si>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</si>
  <si>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</si>
  <si>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</si>
  <si>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</si>
  <si>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</si>
  <si>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</si>
  <si>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</si>
  <si>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</si>
  <si>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</si>
  <si>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</si>
  <si>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</si>
  <si>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</si>
  <si>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Llave UNIVERSAL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</si>
  <si>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</si>
  <si>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</si>
  <si>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</si>
  <si>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</si>
  <si>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</si>
  <si>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</si>
  <si>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</si>
  <si>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</si>
  <si>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</si>
  <si>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</si>
  <si>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</si>
  <si>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</si>
  <si>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</si>
  <si>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BANDEJA INFERIOR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</si>
  <si>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</si>
  <si>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</si>
  <si>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</si>
  <si>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</si>
  <si>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</si>
  <si>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</si>
  <si>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</si>
  <si>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</si>
  <si>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</si>
  <si>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</si>
  <si>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</si>
  <si>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</si>
  <si>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</si>
  <si>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</si>
  <si>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</si>
  <si>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</si>
  <si>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</si>
  <si>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8.5,9, 9.5,10,10.5, 11,11.5,12,12.5,13</t>
  </si>
  <si>
    <t>GUIAS LARGAS</t>
  </si>
  <si>
    <t>ADAPTADORES ANCLAJE RAPIDO</t>
  </si>
  <si>
    <t xml:space="preserve">LLAVE JACOBS </t>
  </si>
  <si>
    <t>PORTA BATERIA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</si>
  <si>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</si>
  <si>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</si>
  <si>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</si>
  <si>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</si>
  <si>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</si>
  <si>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070932300</t>
  </si>
  <si>
    <t>B2101725</t>
  </si>
  <si>
    <t xml:space="preserve">CLAVO FEMUR EXPERT  9*300mm DER TIT. </t>
  </si>
  <si>
    <t>070932320</t>
  </si>
  <si>
    <t>H2107129</t>
  </si>
  <si>
    <t xml:space="preserve">CLAVO FEMUR EXPERT  9*320mm DER TIT. </t>
  </si>
  <si>
    <t>070932340</t>
  </si>
  <si>
    <t>J2102301</t>
  </si>
  <si>
    <t xml:space="preserve">CLAVO FEMUR EXPERT  9*340mm DER TIT. </t>
  </si>
  <si>
    <t>070932360</t>
  </si>
  <si>
    <t>J200709312</t>
  </si>
  <si>
    <t xml:space="preserve">CLAVO FEMUR EXPERT  9*360mm DER TIT. </t>
  </si>
  <si>
    <t>070932380</t>
  </si>
  <si>
    <t>K200709304</t>
  </si>
  <si>
    <t xml:space="preserve">CLAVO FEMUR EXPERT  9*380mm DER TIT. </t>
  </si>
  <si>
    <t>070932400</t>
  </si>
  <si>
    <t>B2101723</t>
  </si>
  <si>
    <t xml:space="preserve">CLAVO FEMUR EXPERT  9*400mm DER TIT. </t>
  </si>
  <si>
    <t>070932420</t>
  </si>
  <si>
    <t>A2101210</t>
  </si>
  <si>
    <t xml:space="preserve">CLAVO FEMUR EXPERT  9*420mm DER TIT. </t>
  </si>
  <si>
    <t>070931300</t>
  </si>
  <si>
    <t>A190709302</t>
  </si>
  <si>
    <t xml:space="preserve">CLAVO FEMUR EXPERT  9*300mm IZQ TIT. </t>
  </si>
  <si>
    <t>070931320</t>
  </si>
  <si>
    <t>C2101978</t>
  </si>
  <si>
    <t xml:space="preserve">CLAVO FEMUR EXPERT  9*320mm IZQ TIT. </t>
  </si>
  <si>
    <t>070931340</t>
  </si>
  <si>
    <t>J2102345</t>
  </si>
  <si>
    <t xml:space="preserve">CLAVO FEMUR EXPERT  9*340mm IZQ TIT. </t>
  </si>
  <si>
    <t>070931360</t>
  </si>
  <si>
    <t>M2234126</t>
  </si>
  <si>
    <t xml:space="preserve">CLAVO FEMUR EXPERT  9*360mm IZQ TIT. </t>
  </si>
  <si>
    <t>070931380</t>
  </si>
  <si>
    <t>M2234107</t>
  </si>
  <si>
    <t xml:space="preserve">CLAVO FEMUR EXPERT  9*380mm IZQ TIT. </t>
  </si>
  <si>
    <t>070931400</t>
  </si>
  <si>
    <t>B2101740</t>
  </si>
  <si>
    <t xml:space="preserve">CLAVO FEMUR EXPERT  9*400mm IZQ TIT. </t>
  </si>
  <si>
    <t>070931420</t>
  </si>
  <si>
    <t>1409070935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</si>
  <si>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</si>
  <si>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</si>
  <si>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</si>
  <si>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</si>
  <si>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</si>
  <si>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</si>
  <si>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</si>
  <si>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070942340</t>
  </si>
  <si>
    <t>L200709401</t>
  </si>
  <si>
    <t xml:space="preserve">CLAVO FEMUR EXPERT 10*340mm DER TIT. </t>
  </si>
  <si>
    <t>070942360</t>
  </si>
  <si>
    <t>K2100616</t>
  </si>
  <si>
    <t xml:space="preserve">CLAVO FEMUR EXPERT 10*360mm DER TIT. </t>
  </si>
  <si>
    <t>070942380</t>
  </si>
  <si>
    <t>C2101977</t>
  </si>
  <si>
    <t xml:space="preserve">CLAVO FEMUR EXPERT 10*380mm DER TIT. </t>
  </si>
  <si>
    <t>070942400</t>
  </si>
  <si>
    <t>M2234137</t>
  </si>
  <si>
    <t xml:space="preserve">CLAVO FEMUR EXPERT 10*400mm DER TIT. </t>
  </si>
  <si>
    <t>070942420</t>
  </si>
  <si>
    <t>A2101122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</si>
  <si>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</si>
  <si>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</si>
  <si>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</si>
  <si>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</si>
  <si>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</si>
  <si>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H200709417</t>
  </si>
  <si>
    <t xml:space="preserve">CLAVO FEMUR EXPERT 10*300mm IZQ TIT. </t>
  </si>
  <si>
    <t>070941320</t>
  </si>
  <si>
    <t>C200709411</t>
  </si>
  <si>
    <t xml:space="preserve">CLAVO FEMUR EXPERT 10*320mm IZQ TIT. </t>
  </si>
  <si>
    <t>070941340</t>
  </si>
  <si>
    <t>L200709402</t>
  </si>
  <si>
    <t xml:space="preserve">CLAVO FEMUR EXPERT 10*340mm IZQ TIT. </t>
  </si>
  <si>
    <t>070941360</t>
  </si>
  <si>
    <t>M2234111</t>
  </si>
  <si>
    <t xml:space="preserve">CLAVO FEMUR EXPERT 10*360mm IZQ TIT. </t>
  </si>
  <si>
    <t>070941380</t>
  </si>
  <si>
    <t>J200709428</t>
  </si>
  <si>
    <t xml:space="preserve">CLAVO FEMUR EXPERT 10*380mm IZQ TIT. </t>
  </si>
  <si>
    <t>070941400</t>
  </si>
  <si>
    <t>J200709401</t>
  </si>
  <si>
    <t xml:space="preserve">CLAVO FEMUR EXPERT 10*400mm IZQ TIT. </t>
  </si>
  <si>
    <t>070941420</t>
  </si>
  <si>
    <t>A190709504</t>
  </si>
  <si>
    <t xml:space="preserve">CLAVO FEMUR EXPERT 10*420mm IZQ TIT. </t>
  </si>
  <si>
    <t>070952300</t>
  </si>
  <si>
    <t>H180709504</t>
  </si>
  <si>
    <t xml:space="preserve">CLAVO FEMUR EXPERT 11*300mm DER TIT. </t>
  </si>
  <si>
    <t>070952320</t>
  </si>
  <si>
    <t>G200709501</t>
  </si>
  <si>
    <t xml:space="preserve">CLAVO FEMUR EXPERT 11*320mm DER TIT. </t>
  </si>
  <si>
    <t>070952340</t>
  </si>
  <si>
    <t>K200709512</t>
  </si>
  <si>
    <t xml:space="preserve">CLAVO FEMUR EXPERT 11*340mm DER TIT. </t>
  </si>
  <si>
    <t>070952360</t>
  </si>
  <si>
    <t>K200709507</t>
  </si>
  <si>
    <t xml:space="preserve">CLAVO FEMUR EXPERT 11*360mm DER TIT. </t>
  </si>
  <si>
    <t>070952380</t>
  </si>
  <si>
    <t>M2234110</t>
  </si>
  <si>
    <t xml:space="preserve">CLAVO FEMUR EXPERT 11*380mm DER TIT. </t>
  </si>
  <si>
    <t>070952400</t>
  </si>
  <si>
    <t>K200709509</t>
  </si>
  <si>
    <t xml:space="preserve">CLAVO FEMUR EXPERT 11*400mm DER TIT. </t>
  </si>
  <si>
    <t>070952420</t>
  </si>
  <si>
    <t>H2107155</t>
  </si>
  <si>
    <t xml:space="preserve">CLAVO FEMUR EXPERT 11*420mm DER TIT. </t>
  </si>
  <si>
    <t>070951300</t>
  </si>
  <si>
    <t>B190709505</t>
  </si>
  <si>
    <t xml:space="preserve">CLAVO FEMUR EXPERT 11*300mm IZQ TIT. </t>
  </si>
  <si>
    <t>070951320</t>
  </si>
  <si>
    <t>200709502</t>
  </si>
  <si>
    <t xml:space="preserve">CLAVO FEMUR EXPERT 11*320mm IZQ TIT. </t>
  </si>
  <si>
    <t>070951340</t>
  </si>
  <si>
    <t>L200709502</t>
  </si>
  <si>
    <t xml:space="preserve">CLAVO FEMUR EXPERT 11*340mm IZQ TIT. </t>
  </si>
  <si>
    <t>070951360</t>
  </si>
  <si>
    <t>H200709524</t>
  </si>
  <si>
    <t xml:space="preserve">CLAVO FEMUR EXPERT 11*360mm IZQ TIT. </t>
  </si>
  <si>
    <t>070951380</t>
  </si>
  <si>
    <t>D200709513</t>
  </si>
  <si>
    <t xml:space="preserve">CLAVO FEMUR EXPERT 11*380mm IZQ TIT. </t>
  </si>
  <si>
    <t>070951400</t>
  </si>
  <si>
    <t>K2100639</t>
  </si>
  <si>
    <t xml:space="preserve">CLAVO FEMUR EXPERT 11*400mm IZQ TIT. </t>
  </si>
  <si>
    <t>070951420</t>
  </si>
  <si>
    <t xml:space="preserve">CLAVO FEMUR EXPERT 11*420mm IZQ TIT. </t>
  </si>
  <si>
    <t>070962360</t>
  </si>
  <si>
    <t>200709507</t>
  </si>
  <si>
    <t xml:space="preserve">CLAVO FEMUR EXPERT 12*360mm DER TIT. 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</si>
  <si>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</si>
  <si>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</si>
  <si>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</si>
  <si>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</si>
  <si>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</si>
  <si>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</si>
  <si>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070961360</t>
  </si>
  <si>
    <t>J2105576</t>
  </si>
  <si>
    <t xml:space="preserve">CLAVO FEMUR EXPERT 12*360mm IZQ TIT. </t>
  </si>
  <si>
    <t>070961380</t>
  </si>
  <si>
    <t>J2105539</t>
  </si>
  <si>
    <t xml:space="preserve">CLAVO FEMUR EXPERT 12*380mm IZQ TIT. </t>
  </si>
  <si>
    <t>070961400</t>
  </si>
  <si>
    <t>200709524</t>
  </si>
  <si>
    <t xml:space="preserve">CLAVO FEMUR EXPERT 12*400mm IZQ TIT. </t>
  </si>
  <si>
    <t>070961420</t>
  </si>
  <si>
    <t>J2105544</t>
  </si>
  <si>
    <t xml:space="preserve">CLAVO FEMUR EXPERT 12*420mm IZQ TIT. 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</si>
  <si>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</si>
  <si>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</si>
  <si>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</si>
  <si>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</si>
  <si>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</si>
  <si>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</si>
  <si>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071220070</t>
  </si>
  <si>
    <t>M2100177</t>
  </si>
  <si>
    <t xml:space="preserve">TORNILLO DE CUELLO FEMORAL EXPERT 6.9*70mm TITANIO </t>
  </si>
  <si>
    <t>071220075</t>
  </si>
  <si>
    <t>M2104919</t>
  </si>
  <si>
    <t xml:space="preserve">TORNILLO DE CUELLO FEMORAL EXPERT 6.9*75mm TITANIO </t>
  </si>
  <si>
    <t>C2103279</t>
  </si>
  <si>
    <t>071220080</t>
  </si>
  <si>
    <t>C2105854</t>
  </si>
  <si>
    <t xml:space="preserve">TORNILLO DE CUELLO FEMORAL EXPERT 6.9*80mm TITANIO </t>
  </si>
  <si>
    <t>071220085</t>
  </si>
  <si>
    <t>A2200105</t>
  </si>
  <si>
    <t xml:space="preserve">TORNILLO DE CUELLO FEMORAL EXPERT 6.9*85mm TITANIO </t>
  </si>
  <si>
    <t>G2100244</t>
  </si>
  <si>
    <t>071220090</t>
  </si>
  <si>
    <t>J200712203</t>
  </si>
  <si>
    <t xml:space="preserve">TORNILLO DE CUELLO FEMORAL EXPERT 6.9*90mm TITANIO </t>
  </si>
  <si>
    <t>071220095</t>
  </si>
  <si>
    <t>H2104304</t>
  </si>
  <si>
    <t xml:space="preserve">TORNILLO DE CUELLO FEMORAL EXPERT 6.9*95mm TITANIO </t>
  </si>
  <si>
    <t>H2107268</t>
  </si>
  <si>
    <t>071220100</t>
  </si>
  <si>
    <t>C2105000</t>
  </si>
  <si>
    <t xml:space="preserve">TORNILLO DE CUELLO FEMORAL EXPERT 6.9*100mm TITANIO </t>
  </si>
  <si>
    <t>071220105</t>
  </si>
  <si>
    <t>C2104602</t>
  </si>
  <si>
    <t xml:space="preserve">TORNILLO DE CUELLO FEMORAL EXPERT 6.9*105mm TITANIO </t>
  </si>
  <si>
    <t>071220110</t>
  </si>
  <si>
    <t>C2104614</t>
  </si>
  <si>
    <t xml:space="preserve">TORNILLO DE CUELLO FEMORAL EXPERT 6.9*110mm TITANIO </t>
  </si>
  <si>
    <t>071210026</t>
  </si>
  <si>
    <t>2007121J5</t>
  </si>
  <si>
    <t>TORNILLO DE BLOQUEO FEMUR EXPERT  4.9*26mm TITANIO</t>
  </si>
  <si>
    <t>071210028</t>
  </si>
  <si>
    <t>TORNILLO DE BLOQUEO FEMUR EXPERT  4.9*28mm TITANIO</t>
  </si>
  <si>
    <t>071210030</t>
  </si>
  <si>
    <t>2105499</t>
  </si>
  <si>
    <t>TORNILLO DE BLOQUEO FEMUR EXPERT  4.9*30mm TITANIO</t>
  </si>
  <si>
    <t>071210032</t>
  </si>
  <si>
    <t>J2104570</t>
  </si>
  <si>
    <t>TORNILLO DE BLOQUEO FEMUR EXPERT  4.9*32mm TITANIO</t>
  </si>
  <si>
    <t>071210034</t>
  </si>
  <si>
    <t>2103345</t>
  </si>
  <si>
    <t>TORNILLO DE BLOQUEO FEMUR EXPERT  4.9*34mm TITANIO</t>
  </si>
  <si>
    <t>071210036</t>
  </si>
  <si>
    <t>2102352</t>
  </si>
  <si>
    <t>TORNILLO DE BLOQUEO FEMUR EXPERT  4.9*36mm TITANIO</t>
  </si>
  <si>
    <t>071210038</t>
  </si>
  <si>
    <t>M200712149</t>
  </si>
  <si>
    <t>TORNILLO DE BLOQUEO FEMUR EXPERT  4.9*38mm TITANIO</t>
  </si>
  <si>
    <t>071210040</t>
  </si>
  <si>
    <t>J2105790</t>
  </si>
  <si>
    <t>TORNILLO DE BLOQUEO FEMUR EXPERT  4.9*40mm TITANIO</t>
  </si>
  <si>
    <t>K2100627</t>
  </si>
  <si>
    <t>071210042</t>
  </si>
  <si>
    <t>A2102811</t>
  </si>
  <si>
    <t>TORNILLO DE BLOQUEO FEMUR EXPERT  4.9*42mm TITANIO</t>
  </si>
  <si>
    <t>F2201604</t>
  </si>
  <si>
    <t>071210044</t>
  </si>
  <si>
    <t>F2201560</t>
  </si>
  <si>
    <t>TORNILLO DE BLOQUEO FEMUR EXPERT  4.9*44mm TITANIO</t>
  </si>
  <si>
    <t>071210046</t>
  </si>
  <si>
    <t>J2102270</t>
  </si>
  <si>
    <t>TORNILLO DE BLOQUEO FEMUR EXPERT  4.9*46mm TITANIO</t>
  </si>
  <si>
    <t>G2201575</t>
  </si>
  <si>
    <t>071210048</t>
  </si>
  <si>
    <t>2102849</t>
  </si>
  <si>
    <t>TORNILLO DE BLOQUEO FEMUR EXPERT  4.9*48mm TITANIO</t>
  </si>
  <si>
    <t>C2207624</t>
  </si>
  <si>
    <t>071210050</t>
  </si>
  <si>
    <t>L2105989</t>
  </si>
  <si>
    <t>TORNILLO DE BLOQUEO FEMUR EXPERT  4.9*50mm TITANIO</t>
  </si>
  <si>
    <t>071210052</t>
  </si>
  <si>
    <t>L2007121J2</t>
  </si>
  <si>
    <t>TORNILLO DE BLOQUEO FEMUR EXPERT  4.9*52mm TITANIO</t>
  </si>
  <si>
    <t>071210054</t>
  </si>
  <si>
    <t>2102869</t>
  </si>
  <si>
    <t>TORNILLO DE BLOQUEO FEMUR EXPERT  4.9*54mm TITANIO</t>
  </si>
  <si>
    <t>071210056</t>
  </si>
  <si>
    <t>J2102845</t>
  </si>
  <si>
    <t>TORNILLO DE BLOQUEO FEMUR EXPERT  4.9*56mm TITANIO</t>
  </si>
  <si>
    <t>071210058</t>
  </si>
  <si>
    <t>J2102316</t>
  </si>
  <si>
    <t>TORNILLO DE BLOQUEO FEMUR EXPERT  4.9*58mm TITANIO</t>
  </si>
  <si>
    <t>071210060</t>
  </si>
  <si>
    <t>J2102306</t>
  </si>
  <si>
    <t>TORNILLO DE BLOQUEO FEMUR EXPERT  4.9*60mm TITANIO</t>
  </si>
  <si>
    <t>071210062</t>
  </si>
  <si>
    <t>C2102652</t>
  </si>
  <si>
    <t>TORNILLO DE BLOQUEO FEMUR EXPERT  4.9*62mm TITANIO</t>
  </si>
  <si>
    <t>071210064</t>
  </si>
  <si>
    <t>L200712103</t>
  </si>
  <si>
    <t>TORNILLO DE BLOQUEO FEMUR EXPERT  4.9*64mm TITANIO</t>
  </si>
  <si>
    <t>071210066</t>
  </si>
  <si>
    <t>K200712107</t>
  </si>
  <si>
    <t>TORNILLO DE BLOQUEO FEMUR EXPERT  4.9*66mm TITANIO</t>
  </si>
  <si>
    <t>C2102647</t>
  </si>
  <si>
    <t>071210068</t>
  </si>
  <si>
    <t>200712115</t>
  </si>
  <si>
    <t>TORNILLO DE BLOQUEO FEMUR EXPERT  4.9*68mm TITANIO</t>
  </si>
  <si>
    <t>071210070</t>
  </si>
  <si>
    <t>J200712102</t>
  </si>
  <si>
    <t>TORNILLO DE BLOQUEO FEMUR EXPERT  4.9*70mm TITANIO</t>
  </si>
  <si>
    <t>071210072</t>
  </si>
  <si>
    <t>200712112</t>
  </si>
  <si>
    <t>TORNILLO DE BLOQUEO FEMUR EXPERT  4.9*72mm TITANIO</t>
  </si>
  <si>
    <t>071210074</t>
  </si>
  <si>
    <t>200712113</t>
  </si>
  <si>
    <t>TORNILLO DE BLOQUEO FEMUR EXPERT  4.9*74mm TITANIO</t>
  </si>
  <si>
    <t>071210076</t>
  </si>
  <si>
    <t>200712104</t>
  </si>
  <si>
    <t>TORNILLO DE BLOQUEO FEMUR EXPERT  4.9*76mm TITANIO</t>
  </si>
  <si>
    <t>071210078</t>
  </si>
  <si>
    <t>2101687</t>
  </si>
  <si>
    <t>TORNILLO DE BLOQUEO FEMUR EXPERT  4.9*78mm TITANIO</t>
  </si>
  <si>
    <t>071210080</t>
  </si>
  <si>
    <t>190712101</t>
  </si>
  <si>
    <t>TORNILLO DE BLOQUEO FEMUR EXPERT  4.9*80mm TITANIO</t>
  </si>
  <si>
    <t>B2100898</t>
  </si>
  <si>
    <t>071210085</t>
  </si>
  <si>
    <t>190712125</t>
  </si>
  <si>
    <t>TORNILLO DE BLOQUEO FEMUR EXPERT  4.9*85mm TITANIO</t>
  </si>
  <si>
    <t>B190712127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</si>
  <si>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</si>
  <si>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</si>
  <si>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</si>
  <si>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</si>
  <si>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</si>
  <si>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</si>
  <si>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</si>
  <si>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</si>
  <si>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</si>
  <si>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</si>
  <si>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185.768</t>
  </si>
  <si>
    <t>CLAVIJA KIRSCHNER 1.6*250mm ACERO</t>
  </si>
  <si>
    <t>185.151</t>
  </si>
  <si>
    <t>CLAVIJA KIRSCHNER 1.8*225mm ACERO</t>
  </si>
  <si>
    <t>185.770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</si>
  <si>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</si>
  <si>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</si>
  <si>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</si>
  <si>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</si>
  <si>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</si>
  <si>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</si>
  <si>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</si>
  <si>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</si>
  <si>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</si>
  <si>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</si>
  <si>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</si>
  <si>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</si>
  <si>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</si>
  <si>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</si>
  <si>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</si>
  <si>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</si>
  <si>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S6099</t>
  </si>
  <si>
    <t>EQUIPO DE RETIRO (PLACAS,TORNILLOS,CLAVOS) 52 PIEZAS</t>
  </si>
  <si>
    <t>S60100</t>
  </si>
  <si>
    <t>EQUIPO DE RETIRO DE CLAVOS INTRAMEDULARES</t>
  </si>
  <si>
    <t>INSTRUMENTAL CLAVO EXPERT  FEMUR # 1</t>
  </si>
  <si>
    <t>MANGA MULTIAGUJEROS</t>
  </si>
  <si>
    <t>MANGA DE PROTECCION</t>
  </si>
  <si>
    <t>INICIADOR CANULADO</t>
  </si>
  <si>
    <t>PROTECTOR DE TEJIDOS BLANDOS</t>
  </si>
  <si>
    <t>BROCA CANULADA  Φ14.2/ Φ3.2</t>
  </si>
  <si>
    <t>GUIAS ROSCADAS  Φ3.2*400mm</t>
  </si>
  <si>
    <t>REGLA RADIOGRAFICA</t>
  </si>
  <si>
    <t>MANGO EN T ANCLAJE RAPIDO</t>
  </si>
  <si>
    <t>SOPORTE PARA CABLE GUIA</t>
  </si>
  <si>
    <t>BANDEJA MEDIA</t>
  </si>
  <si>
    <t>MEDIDOR DE PROFUNDIDAD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</si>
  <si>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</si>
  <si>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</si>
  <si>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</si>
  <si>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</si>
  <si>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</si>
  <si>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</si>
  <si>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</si>
  <si>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</si>
  <si>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</si>
  <si>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</si>
  <si>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</si>
  <si>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</si>
  <si>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TROCAR</t>
  </si>
  <si>
    <t>MANGO DE INSERCION</t>
  </si>
  <si>
    <t>BRAZO APUNTADOR</t>
  </si>
  <si>
    <t>EJE DEL CONECTOR DEL BLOQUE DE CONEXIONES</t>
  </si>
  <si>
    <t>TORNILLOS DE CONEXIÓN PARA CLAVO</t>
  </si>
  <si>
    <t>GUIA 465mm</t>
  </si>
  <si>
    <t>CAMISA DE BROCA Φ8.1/Φ5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</si>
  <si>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</si>
  <si>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</si>
  <si>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</si>
  <si>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</si>
  <si>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</si>
  <si>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</si>
  <si>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</si>
  <si>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</si>
  <si>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</si>
  <si>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TORNILLO DE EXTRACCION PARA CLAVO</t>
  </si>
  <si>
    <t>GUIA DE MARTILLO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</si>
  <si>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</si>
  <si>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</si>
  <si>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</si>
  <si>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</si>
  <si>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</si>
  <si>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</si>
  <si>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</si>
  <si>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</si>
  <si>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</si>
  <si>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</si>
  <si>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</si>
  <si>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>INSTRUMENTAL CERCLAJE # 1</t>
  </si>
  <si>
    <t>CORTADOR</t>
  </si>
  <si>
    <t>PLAYO RECTO</t>
  </si>
  <si>
    <t>PLAYO CURVO</t>
  </si>
  <si>
    <t>PASADOR DE ALAMBRE</t>
  </si>
  <si>
    <t>PORTA ALAMBRE</t>
  </si>
  <si>
    <t>BROCAS</t>
  </si>
  <si>
    <t>INSTRUMENTAL BASICO 4.5  # 3</t>
  </si>
  <si>
    <t>SEPARADORES BENNET</t>
  </si>
  <si>
    <t>SEPARADORES HOMMAN MEDIANOS</t>
  </si>
  <si>
    <t>SEPARADORES HOMMAN FINOS LARGOS</t>
  </si>
  <si>
    <t>SEPARADOR HOMMAN FINO</t>
  </si>
  <si>
    <t>SEPARADORES DE HIBS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</si>
  <si>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</si>
  <si>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</si>
  <si>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</si>
  <si>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</si>
  <si>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</si>
  <si>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</si>
  <si>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</si>
  <si>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</si>
  <si>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DOBLADORAS DE PLACA</t>
  </si>
  <si>
    <t>MANGO TORQUE NEGRO</t>
  </si>
  <si>
    <t>ATORNILLADOR 4.5</t>
  </si>
  <si>
    <t>PINZAS REDUCTORAS CLAN DE LAYNE</t>
  </si>
  <si>
    <t>LOWMAN</t>
  </si>
  <si>
    <t>MOTOR GRIS</t>
  </si>
  <si>
    <t>BATERIAS NEGRAS # 1 # 2</t>
  </si>
  <si>
    <t>INSTRUMENTAL ACCESORIO RMO #4</t>
  </si>
  <si>
    <t>SEPARADORES SENNMILLER</t>
  </si>
  <si>
    <t>SEPARADORES MINIHOMMAN</t>
  </si>
  <si>
    <t>MARTILLO MACIZO</t>
  </si>
  <si>
    <t xml:space="preserve">GUBIA </t>
  </si>
  <si>
    <t>DESPERIO MANGO CAFE</t>
  </si>
  <si>
    <t xml:space="preserve">DESPERIO MANGO METALICO </t>
  </si>
  <si>
    <t>MATRIZ OSEA DESMINERALIZADA 5CC</t>
  </si>
  <si>
    <t>A230481-761</t>
  </si>
  <si>
    <t>CLINICA UNION</t>
  </si>
  <si>
    <t xml:space="preserve">CLINICA UNION </t>
  </si>
  <si>
    <t>7:00AM</t>
  </si>
  <si>
    <t>DR. LUZURIAGA</t>
  </si>
  <si>
    <t>AV FRANCISCO DE ORELLANA Y AV BENJAMIN CARRION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</si>
</sst>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_ &quot;$&quot;* #,##0.00_ ;_ &quot;$&quot;* \-#,##0.00_ ;_ &quot;$&quot;* &quot;-&quot;??_ ;_ @_ "/>
    <numFmt numFmtId="166" formatCode="&quot;$&quot;#,##0.00;&quot;$&quot;\-#,##0.00"/>
    <numFmt numFmtId="167" formatCode="&quot;$&quot;#,##0.00"/>
    <numFmt numFmtId="168" formatCode="_ &quot;$&quot;* #,##0_ ;_ &quot;$&quot;* \-#,##0_ ;_ &quot;$&quot;* &quot;-&quot;_ ;_ @_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/>
    <xf numFmtId="0" fontId="9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</cellStyleXfs>
  <cellXfs count="1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1" applyFont="1" applyBorder="1"/>
    <xf numFmtId="0" fontId="10" fillId="0" borderId="11" xfId="1" applyFont="1" applyBorder="1"/>
    <xf numFmtId="0" fontId="11" fillId="0" borderId="0" xfId="1" applyFont="1"/>
    <xf numFmtId="0" fontId="10" fillId="0" borderId="0" xfId="1" applyFont="1"/>
    <xf numFmtId="1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12" xfId="0" applyFont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49" fontId="14" fillId="0" borderId="12" xfId="0" applyNumberFormat="1" applyFont="1" applyBorder="1" applyAlignment="1">
      <alignment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49" fontId="14" fillId="0" borderId="0" xfId="0" applyNumberFormat="1" applyFont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9" fillId="0" borderId="0" xfId="0" applyFont="1" applyAlignment="1" applyProtection="1">
      <alignment vertical="top"/>
      <protection locked="0"/>
    </xf>
    <xf numFmtId="20" fontId="14" fillId="0" borderId="0" xfId="0" applyNumberFormat="1" applyFont="1" applyAlignment="1">
      <alignment vertical="center"/>
    </xf>
    <xf numFmtId="0" fontId="14" fillId="0" borderId="0" xfId="0" applyFont="1"/>
    <xf numFmtId="0" fontId="2" fillId="0" borderId="0" xfId="0" applyFont="1" applyAlignment="1" applyProtection="1">
      <alignment vertical="top"/>
      <protection locked="0"/>
    </xf>
    <xf numFmtId="49" fontId="15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21" fillId="4" borderId="14" xfId="0" applyFont="1" applyFill="1" applyBorder="1"/>
    <xf numFmtId="0" fontId="4" fillId="5" borderId="12" xfId="0" applyFont="1" applyFill="1" applyBorder="1" applyAlignment="1">
      <alignment horizontal="center" vertical="center"/>
    </xf>
    <xf numFmtId="0" fontId="17" fillId="6" borderId="12" xfId="0" applyFont="1" applyFill="1" applyBorder="1" applyAlignment="1" applyProtection="1">
      <alignment horizontal="center" vertical="center" wrapText="1" readingOrder="1"/>
      <protection locked="0"/>
    </xf>
    <xf numFmtId="49" fontId="3" fillId="7" borderId="12" xfId="0" applyNumberFormat="1" applyFont="1" applyFill="1" applyBorder="1" applyAlignment="1">
      <alignment horizontal="center"/>
    </xf>
    <xf numFmtId="49" fontId="3" fillId="7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2" xfId="0" applyFont="1" applyBorder="1"/>
    <xf numFmtId="165" fontId="3" fillId="0" borderId="12" xfId="2" applyFont="1" applyFill="1" applyBorder="1" applyAlignment="1"/>
    <xf numFmtId="49" fontId="3" fillId="2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left"/>
    </xf>
    <xf numFmtId="0" fontId="17" fillId="2" borderId="12" xfId="0" applyFont="1" applyFill="1" applyBorder="1" applyAlignment="1">
      <alignment horizontal="center"/>
    </xf>
    <xf numFmtId="0" fontId="22" fillId="8" borderId="15" xfId="0" applyFont="1" applyFill="1" applyBorder="1"/>
    <xf numFmtId="49" fontId="3" fillId="7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2" borderId="16" xfId="0" applyFont="1" applyFill="1" applyBorder="1"/>
    <xf numFmtId="0" fontId="2" fillId="7" borderId="12" xfId="0" applyFont="1" applyFill="1" applyBorder="1"/>
    <xf numFmtId="0" fontId="2" fillId="2" borderId="12" xfId="0" applyFont="1" applyFill="1" applyBorder="1"/>
    <xf numFmtId="0" fontId="4" fillId="0" borderId="12" xfId="1" applyFont="1" applyBorder="1" applyAlignment="1">
      <alignment wrapText="1"/>
    </xf>
    <xf numFmtId="166" fontId="4" fillId="0" borderId="12" xfId="2" applyNumberFormat="1" applyFont="1" applyBorder="1" applyAlignment="1"/>
    <xf numFmtId="0" fontId="23" fillId="2" borderId="0" xfId="0" applyFont="1" applyFill="1"/>
    <xf numFmtId="0" fontId="24" fillId="2" borderId="0" xfId="0" applyFont="1" applyFill="1" applyAlignment="1">
      <alignment horizontal="center"/>
    </xf>
    <xf numFmtId="9" fontId="4" fillId="0" borderId="12" xfId="1" applyNumberFormat="1" applyFont="1" applyBorder="1" applyAlignment="1">
      <alignment wrapText="1"/>
    </xf>
    <xf numFmtId="0" fontId="4" fillId="0" borderId="0" xfId="1" applyFont="1" applyAlignment="1">
      <alignment wrapText="1"/>
    </xf>
    <xf numFmtId="166" fontId="4" fillId="0" borderId="0" xfId="2" applyNumberFormat="1" applyFont="1" applyBorder="1" applyAlignment="1"/>
    <xf numFmtId="0" fontId="25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26" fillId="0" borderId="12" xfId="0" applyFont="1" applyBorder="1"/>
    <xf numFmtId="0" fontId="26" fillId="0" borderId="12" xfId="0" applyFont="1" applyBorder="1" applyAlignment="1">
      <alignment horizontal="center"/>
    </xf>
    <xf numFmtId="0" fontId="25" fillId="0" borderId="0" xfId="0" applyFont="1"/>
    <xf numFmtId="165" fontId="3" fillId="0" borderId="0" xfId="2" applyFont="1" applyBorder="1"/>
    <xf numFmtId="165" fontId="3" fillId="0" borderId="0" xfId="2" applyFont="1" applyFill="1" applyBorder="1" applyAlignment="1"/>
    <xf numFmtId="0" fontId="22" fillId="0" borderId="0" xfId="0" applyFont="1"/>
    <xf numFmtId="0" fontId="26" fillId="0" borderId="0" xfId="0" applyFont="1" applyAlignment="1">
      <alignment horizontal="center"/>
    </xf>
    <xf numFmtId="0" fontId="25" fillId="0" borderId="12" xfId="0" applyFont="1" applyBorder="1"/>
    <xf numFmtId="0" fontId="25" fillId="0" borderId="12" xfId="0" applyFont="1" applyBorder="1" applyAlignment="1">
      <alignment horizontal="center"/>
    </xf>
    <xf numFmtId="0" fontId="25" fillId="0" borderId="12" xfId="0" applyFont="1" applyBorder="1" applyAlignment="1">
      <alignment horizontal="left" wrapText="1"/>
    </xf>
    <xf numFmtId="0" fontId="25" fillId="0" borderId="0" xfId="0" applyFont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/>
    <xf numFmtId="0" fontId="25" fillId="0" borderId="12" xfId="0" applyFont="1" applyBorder="1" applyAlignment="1">
      <alignment horizontal="left"/>
    </xf>
    <xf numFmtId="0" fontId="2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17" xfId="0" applyFont="1" applyBorder="1"/>
    <xf numFmtId="49" fontId="3" fillId="0" borderId="0" xfId="0" applyNumberFormat="1" applyFont="1" applyAlignment="1">
      <alignment horizontal="center"/>
    </xf>
    <xf numFmtId="2" fontId="3" fillId="2" borderId="16" xfId="0" applyNumberFormat="1" applyFont="1" applyFill="1" applyBorder="1" applyAlignment="1">
      <alignment horizontal="left"/>
    </xf>
    <xf numFmtId="49" fontId="3" fillId="0" borderId="12" xfId="0" applyNumberFormat="1" applyFont="1" applyBorder="1" applyAlignment="1">
      <alignment horizontal="left"/>
    </xf>
    <xf numFmtId="0" fontId="23" fillId="2" borderId="12" xfId="0" applyFont="1" applyFill="1" applyBorder="1"/>
    <xf numFmtId="167" fontId="3" fillId="0" borderId="12" xfId="0" applyNumberFormat="1" applyFont="1" applyBorder="1"/>
    <xf numFmtId="49" fontId="3" fillId="7" borderId="16" xfId="0" applyNumberFormat="1" applyFont="1" applyFill="1" applyBorder="1" applyAlignment="1">
      <alignment horizontal="left"/>
    </xf>
    <xf numFmtId="49" fontId="3" fillId="2" borderId="16" xfId="0" applyNumberFormat="1" applyFont="1" applyFill="1" applyBorder="1" applyAlignment="1">
      <alignment horizontal="left"/>
    </xf>
    <xf numFmtId="2" fontId="2" fillId="2" borderId="16" xfId="0" applyNumberFormat="1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17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26" fillId="0" borderId="12" xfId="0" applyFont="1" applyBorder="1" applyAlignment="1">
      <alignment horizontal="center" vertical="center"/>
    </xf>
    <xf numFmtId="17" fontId="0" fillId="7" borderId="12" xfId="0" applyNumberForma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1" fontId="3" fillId="7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2" fontId="3" fillId="0" borderId="12" xfId="0" applyNumberFormat="1" applyFont="1" applyBorder="1"/>
    <xf numFmtId="0" fontId="3" fillId="0" borderId="12" xfId="1" applyFont="1" applyBorder="1" applyAlignment="1" applyProtection="1">
      <alignment vertical="center" readingOrder="1"/>
      <protection locked="0"/>
    </xf>
    <xf numFmtId="0" fontId="20" fillId="0" borderId="18" xfId="0" applyFont="1" applyBorder="1" applyAlignment="1">
      <alignment horizontal="left" vertical="top"/>
    </xf>
    <xf numFmtId="0" fontId="24" fillId="2" borderId="12" xfId="0" applyFont="1" applyFill="1" applyBorder="1" applyAlignment="1">
      <alignment horizontal="center"/>
    </xf>
    <xf numFmtId="49" fontId="25" fillId="2" borderId="12" xfId="0" applyNumberFormat="1" applyFont="1" applyFill="1" applyBorder="1" applyAlignment="1">
      <alignment horizontal="center"/>
    </xf>
    <xf numFmtId="49" fontId="26" fillId="2" borderId="12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wrapText="1"/>
    </xf>
    <xf numFmtId="0" fontId="23" fillId="2" borderId="12" xfId="0" applyFont="1" applyFill="1" applyBorder="1" applyAlignment="1">
      <alignment horizontal="left"/>
    </xf>
    <xf numFmtId="0" fontId="23" fillId="0" borderId="12" xfId="0" applyFont="1" applyBorder="1" applyAlignment="1">
      <alignment horizontal="left" readingOrder="1"/>
    </xf>
    <xf numFmtId="0" fontId="3" fillId="0" borderId="12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0" fontId="4" fillId="0" borderId="12" xfId="0" applyFont="1" applyBorder="1"/>
    <xf numFmtId="0" fontId="3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9" xfId="1" applyFont="1" applyBorder="1" applyAlignment="1">
      <alignment wrapText="1"/>
    </xf>
    <xf numFmtId="166" fontId="4" fillId="0" borderId="19" xfId="2" applyNumberFormat="1" applyFont="1" applyBorder="1" applyAlignment="1"/>
    <xf numFmtId="0" fontId="20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center" wrapText="1"/>
    </xf>
    <xf numFmtId="0" fontId="14" fillId="0" borderId="12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28">
    <cellStyle name="Moneda [0] 2" xfId="4" xr:uid="{A6A3CB05-E917-4F0C-B3B6-BB3698F8CBDA}"/>
    <cellStyle name="Moneda [0] 2 2" xfId="13" xr:uid="{EE6D9E04-3237-4C70-837C-6275C465CD34}"/>
    <cellStyle name="Moneda [0] 2 3" xfId="8" xr:uid="{E2C85BAE-1909-408F-80DD-F17146BEE306}"/>
    <cellStyle name="Moneda [0] 3" xfId="12" xr:uid="{DE6EB705-2588-43B6-BFFB-6EDBFC82FB62}"/>
    <cellStyle name="Moneda [0] 4" xfId="7" xr:uid="{E7465DBA-3F02-4B43-BCC8-40B0B6C9B244}"/>
    <cellStyle name="Moneda 10" xfId="18" xr:uid="{95255EB0-53E2-4C52-BEF6-B72900594CC8}"/>
    <cellStyle name="Moneda 11" xfId="19" xr:uid="{B0C3C8EB-58DD-4145-BB40-F4F6EB790CCC}"/>
    <cellStyle name="Moneda 12" xfId="20" xr:uid="{7022FAFF-94A6-4BF5-89CE-4146B4372833}"/>
    <cellStyle name="Moneda 13" xfId="21" xr:uid="{CE17A7FC-878C-41E0-9554-9C53E691FB4E}"/>
    <cellStyle name="Moneda 14" xfId="16" xr:uid="{3A8408B4-619E-43EE-A049-823BA795603E}"/>
    <cellStyle name="Moneda 15" xfId="22" xr:uid="{AA22CB53-3F24-474C-A996-63A936B17FD6}"/>
    <cellStyle name="Moneda 16" xfId="23" xr:uid="{2CFE06B0-6341-478B-B484-62B3C73C0C8B}"/>
    <cellStyle name="Moneda 17" xfId="24" xr:uid="{4C997CA9-C785-4947-9E9B-63EFFBD7EF50}"/>
    <cellStyle name="Moneda 18" xfId="25" xr:uid="{040641C9-7B12-4A11-807A-95CC104A9D1C}"/>
    <cellStyle name="Moneda 19" xfId="26" xr:uid="{94BEDA8E-D725-493C-AD3B-2082253B3E44}"/>
    <cellStyle name="Moneda 2" xfId="11" xr:uid="{E216FC2B-081A-4264-8C36-1ACB885251A5}"/>
    <cellStyle name="Moneda 2 2" xfId="14" xr:uid="{CDCDBF8E-DCAE-40AB-B49A-3B873F479ED8}"/>
    <cellStyle name="Moneda 20" xfId="3" xr:uid="{93BEBF85-EAC4-4931-B3C0-3D5808AF6608}"/>
    <cellStyle name="Moneda 3" xfId="2" xr:uid="{8F97C548-86D3-4251-BAAB-F5032235B680}"/>
    <cellStyle name="Moneda 4" xfId="15" xr:uid="{1BC47E33-1600-4A3F-92E3-E79BFDF5BB62}"/>
    <cellStyle name="Moneda 5" xfId="6" xr:uid="{F2FC0EE7-7397-4E46-99C9-3E5A4464EB58}"/>
    <cellStyle name="Moneda 6" xfId="5" xr:uid="{A5F8EDFA-6100-4354-BE76-44C8782CD69C}"/>
    <cellStyle name="Moneda 7" xfId="9" xr:uid="{BD504325-0A8E-4528-A9CB-4AC295725777}"/>
    <cellStyle name="Moneda 8" xfId="10" xr:uid="{3A859556-F2E0-476C-B4C9-A97800720DB2}"/>
    <cellStyle name="Moneda 9" xfId="17" xr:uid="{1AF40250-93B8-40A0-9CA5-D5C9A70BD953}"/>
    <cellStyle name="Normal" xfId="0" builtinId="0"/>
    <cellStyle name="Normal 2" xfId="1" xr:uid="{A08A7F47-DF1B-42BE-B3F3-D942E15E5E90}"/>
    <cellStyle name="Normal 3" xfId="27" xr:uid="{F51C903B-7C79-4D88-85A6-EC45C38DC51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B382444-F25F-4DE2-A359-ACB27A42B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57C3-292C-47C6-9FCA-A4C36AF2B901}">
  <dimension ref="A2:P445"/>
  <sheetViews>
    <sheetView tabSelected="1" view="pageBreakPreview" topLeftCell="A378" zoomScale="60" zoomScaleNormal="100" workbookViewId="0">
      <selection activeCell="G17" sqref="G17"/>
    </sheetView>
  </sheetViews>
  <sheetFormatPr baseColWidth="10" defaultColWidth="8.42578125" defaultRowHeight="20.100000000000001" customHeight="1" x14ac:dyDescent="0.2"/>
  <cols>
    <col min="1" max="1" width="18.5703125" style="4" bestFit="1" customWidth="1"/>
    <col min="2" max="2" width="22" style="88" bestFit="1" customWidth="1"/>
    <col min="3" max="3" width="79.42578125" style="4" customWidth="1"/>
    <col min="4" max="4" width="23.28515625" style="4" bestFit="1" customWidth="1"/>
    <col min="5" max="5" width="26.7109375" style="4" customWidth="1"/>
    <col min="6" max="6" width="22.140625" style="4" customWidth="1"/>
    <col min="7" max="7" width="18.7109375" style="4" customWidth="1"/>
    <col min="8" max="8" width="8.42578125" style="4"/>
    <col min="9" max="9" width="14.28515625" style="4" bestFit="1" customWidth="1"/>
    <col min="10" max="10" width="12.85546875" style="4" bestFit="1" customWidth="1"/>
    <col min="11" max="11" width="49.28515625" style="4" bestFit="1" customWidth="1"/>
    <col min="12" max="16384" width="8.42578125" style="4"/>
  </cols>
  <sheetData>
    <row r="2" spans="1:16" ht="20.100000000000001" customHeight="1" thickBot="1" x14ac:dyDescent="0.25">
      <c r="A2" s="1"/>
      <c r="B2" s="2"/>
      <c r="C2" s="3"/>
      <c r="D2" s="3"/>
      <c r="E2" s="3"/>
      <c r="F2" s="1"/>
    </row>
    <row r="3" spans="1:16" ht="20.100000000000001" customHeight="1" thickBot="1" x14ac:dyDescent="0.3">
      <c r="A3" s="5"/>
      <c r="B3" s="6"/>
      <c r="C3" s="135" t="s">
        <v>0</v>
      </c>
      <c r="D3" s="137" t="s">
        <v>1</v>
      </c>
      <c r="E3" s="138"/>
      <c r="F3" s="7"/>
    </row>
    <row r="4" spans="1:16" ht="20.100000000000001" customHeight="1" thickBot="1" x14ac:dyDescent="0.3">
      <c r="A4" s="8"/>
      <c r="B4" s="9"/>
      <c r="C4" s="136"/>
      <c r="D4" s="10" t="s">
        <v>2</v>
      </c>
      <c r="E4" s="11"/>
      <c r="F4" s="7"/>
    </row>
    <row r="5" spans="1:16" ht="20.100000000000001" customHeight="1" thickBot="1" x14ac:dyDescent="0.3">
      <c r="A5" s="8"/>
      <c r="B5" s="9"/>
      <c r="C5" s="139" t="s">
        <v>3</v>
      </c>
      <c r="D5" s="141" t="s">
        <v>4</v>
      </c>
      <c r="E5" s="142"/>
      <c r="F5" s="7"/>
    </row>
    <row r="6" spans="1:16" ht="20.100000000000001" customHeight="1" thickBot="1" x14ac:dyDescent="0.4">
      <c r="A6" s="12"/>
      <c r="B6" s="13"/>
      <c r="C6" s="140"/>
      <c r="D6" s="143" t="s">
        <v>5</v>
      </c>
      <c r="E6" s="144"/>
      <c r="F6" s="14"/>
    </row>
    <row r="7" spans="1:16" customFormat="1" ht="24" customHeight="1" x14ac:dyDescent="0.25">
      <c r="A7" s="15"/>
      <c r="B7" s="15"/>
      <c r="C7" s="15"/>
      <c r="D7" s="15"/>
      <c r="E7" s="15"/>
      <c r="F7" s="1"/>
      <c r="G7" s="7"/>
      <c r="H7" s="7"/>
      <c r="I7" s="7"/>
      <c r="J7" s="7"/>
      <c r="K7" s="7"/>
      <c r="L7" s="16"/>
      <c r="M7" s="17"/>
    </row>
    <row r="8" spans="1:16" customFormat="1" ht="18" x14ac:dyDescent="0.25">
      <c r="A8" s="18" t="s">
        <v>6</v>
      </c>
      <c r="B8" s="18"/>
      <c r="C8" s="30">
        <f ca="1">NOW()</f>
        <v>45243.740421064816</v>
      </c>
      <c r="D8" s="18" t="s">
        <v>7</v>
      </c>
      <c r="E8" s="19">
        <v>20231101658</v>
      </c>
      <c r="F8" s="1"/>
      <c r="G8" s="20"/>
      <c r="H8" s="7"/>
      <c r="I8" s="7"/>
      <c r="J8" s="7"/>
      <c r="K8" s="7"/>
      <c r="L8" s="16"/>
      <c r="M8" s="17"/>
    </row>
    <row r="9" spans="1:16" customFormat="1" ht="23.25" x14ac:dyDescent="0.35">
      <c r="A9" s="21"/>
      <c r="B9" s="21"/>
      <c r="C9" s="21"/>
      <c r="D9" s="21"/>
      <c r="E9" s="21"/>
      <c r="F9" s="1"/>
      <c r="G9" s="20"/>
      <c r="H9" s="14"/>
      <c r="I9" s="14"/>
      <c r="J9" s="14"/>
      <c r="K9" s="14"/>
      <c r="L9" s="14"/>
      <c r="M9" s="14"/>
    </row>
    <row r="10" spans="1:16" customFormat="1" ht="23.25" x14ac:dyDescent="0.35">
      <c r="A10" s="18" t="s">
        <v>8</v>
      </c>
      <c r="B10" s="18"/>
      <c r="C10" s="22" t="s">
        <v>705</v>
      </c>
      <c r="D10" s="23" t="s">
        <v>9</v>
      </c>
      <c r="E10" s="24"/>
      <c r="F10" s="1"/>
      <c r="G10" s="25"/>
      <c r="H10" s="14"/>
      <c r="I10" s="14"/>
      <c r="J10" s="14"/>
      <c r="K10" s="14"/>
      <c r="L10" s="14"/>
      <c r="M10" s="14"/>
      <c r="N10" s="132"/>
      <c r="O10" s="132"/>
      <c r="P10" s="1"/>
    </row>
    <row r="11" spans="1:16" s="1" customFormat="1" ht="20.100000000000001" customHeight="1" x14ac:dyDescent="0.25">
      <c r="A11" s="21"/>
      <c r="B11" s="21"/>
      <c r="C11" s="21"/>
      <c r="D11" s="21"/>
      <c r="E11" s="21"/>
      <c r="N11" s="132"/>
      <c r="O11" s="132"/>
    </row>
    <row r="12" spans="1:16" s="1" customFormat="1" ht="20.100000000000001" customHeight="1" x14ac:dyDescent="0.2">
      <c r="A12" s="133" t="s">
        <v>10</v>
      </c>
      <c r="B12" s="134"/>
      <c r="C12" s="22" t="s">
        <v>706</v>
      </c>
      <c r="D12" s="23" t="s">
        <v>11</v>
      </c>
      <c r="E12" s="27" t="s">
        <v>12</v>
      </c>
      <c r="N12" s="26"/>
      <c r="O12" s="26"/>
    </row>
    <row r="13" spans="1:16" s="1" customFormat="1" ht="20.100000000000001" customHeight="1" x14ac:dyDescent="0.25">
      <c r="A13" s="21"/>
      <c r="B13" s="21"/>
      <c r="C13" s="21"/>
      <c r="D13" s="21"/>
      <c r="E13" s="21"/>
      <c r="G13" s="28"/>
      <c r="N13" s="26"/>
      <c r="O13" s="26"/>
    </row>
    <row r="14" spans="1:16" s="1" customFormat="1" ht="20.100000000000001" customHeight="1" x14ac:dyDescent="0.2">
      <c r="A14" s="18" t="s">
        <v>13</v>
      </c>
      <c r="B14" s="18"/>
      <c r="C14" s="131" t="s">
        <v>709</v>
      </c>
      <c r="D14" s="23" t="s">
        <v>14</v>
      </c>
      <c r="E14" s="22" t="s">
        <v>15</v>
      </c>
      <c r="G14" s="4"/>
      <c r="N14" s="26"/>
      <c r="O14" s="26"/>
    </row>
    <row r="15" spans="1:16" s="1" customFormat="1" ht="20.100000000000001" customHeight="1" x14ac:dyDescent="0.25">
      <c r="A15" s="21"/>
      <c r="B15" s="21"/>
      <c r="C15" s="21"/>
      <c r="D15" s="21"/>
      <c r="E15" s="21"/>
      <c r="G15" s="29"/>
      <c r="N15" s="26"/>
      <c r="O15" s="26"/>
    </row>
    <row r="16" spans="1:16" s="1" customFormat="1" ht="20.100000000000001" customHeight="1" x14ac:dyDescent="0.2">
      <c r="A16" s="18" t="s">
        <v>16</v>
      </c>
      <c r="B16" s="18"/>
      <c r="C16" s="30">
        <v>45244</v>
      </c>
      <c r="D16" s="23" t="s">
        <v>17</v>
      </c>
      <c r="E16" s="31" t="s">
        <v>707</v>
      </c>
      <c r="G16" s="4"/>
      <c r="N16" s="26"/>
      <c r="O16" s="26"/>
    </row>
    <row r="17" spans="1:15" s="1" customFormat="1" ht="29.45" customHeight="1" x14ac:dyDescent="0.25">
      <c r="A17" s="21"/>
      <c r="B17" s="21"/>
      <c r="C17" s="21"/>
      <c r="D17" s="21"/>
      <c r="E17" s="21"/>
      <c r="G17" s="32"/>
      <c r="N17" s="26"/>
      <c r="O17" s="26"/>
    </row>
    <row r="18" spans="1:15" s="1" customFormat="1" ht="20.100000000000001" customHeight="1" x14ac:dyDescent="0.2">
      <c r="A18" s="18" t="s">
        <v>18</v>
      </c>
      <c r="B18" s="18"/>
      <c r="C18" s="22" t="s">
        <v>708</v>
      </c>
      <c r="D18" s="32"/>
      <c r="E18" s="33"/>
      <c r="G18" s="4"/>
      <c r="N18" s="34"/>
      <c r="O18" s="34"/>
    </row>
    <row r="19" spans="1:15" s="1" customFormat="1" ht="20.100000000000001" customHeight="1" x14ac:dyDescent="0.25">
      <c r="A19" s="21"/>
      <c r="B19" s="21"/>
      <c r="C19" s="21"/>
      <c r="D19" s="21"/>
      <c r="E19" s="21"/>
      <c r="G19" s="35"/>
      <c r="N19" s="34"/>
      <c r="O19" s="34"/>
    </row>
    <row r="20" spans="1:15" s="1" customFormat="1" ht="20.100000000000001" customHeight="1" x14ac:dyDescent="0.25">
      <c r="A20" s="18" t="s">
        <v>19</v>
      </c>
      <c r="B20" s="18"/>
      <c r="C20" s="22"/>
      <c r="D20" s="23" t="s">
        <v>20</v>
      </c>
      <c r="E20" s="31"/>
      <c r="G20" s="36"/>
      <c r="N20" s="37"/>
      <c r="O20" s="37"/>
    </row>
    <row r="21" spans="1:15" s="1" customFormat="1" ht="20.100000000000001" customHeight="1" x14ac:dyDescent="0.25">
      <c r="A21" s="21"/>
      <c r="B21" s="21"/>
      <c r="C21" s="21"/>
      <c r="D21" s="21"/>
      <c r="E21" s="21"/>
      <c r="G21" s="32"/>
      <c r="N21" s="37"/>
      <c r="O21" s="37"/>
    </row>
    <row r="22" spans="1:15" s="1" customFormat="1" ht="20.100000000000001" customHeight="1" x14ac:dyDescent="0.25">
      <c r="A22" s="18" t="s">
        <v>21</v>
      </c>
      <c r="B22" s="18"/>
      <c r="C22" s="38"/>
      <c r="D22" s="28"/>
      <c r="E22" s="39"/>
      <c r="G22" s="36"/>
      <c r="N22" s="37"/>
      <c r="O22" s="37"/>
    </row>
    <row r="23" spans="1:15" s="1" customFormat="1" ht="20.100000000000001" customHeight="1" x14ac:dyDescent="0.2">
      <c r="A23" s="40"/>
      <c r="B23" s="40"/>
      <c r="C23" s="4"/>
      <c r="D23" s="4"/>
      <c r="E23" s="4"/>
      <c r="F23" s="4"/>
      <c r="G23" s="4"/>
      <c r="N23" s="41"/>
      <c r="O23" s="41"/>
    </row>
    <row r="24" spans="1:15" s="1" customFormat="1" ht="20.100000000000001" customHeight="1" x14ac:dyDescent="0.2">
      <c r="A24" s="42"/>
      <c r="B24" s="42"/>
      <c r="C24" s="42"/>
      <c r="D24" s="42"/>
      <c r="E24" s="42"/>
      <c r="F24" s="42"/>
      <c r="G24" s="42"/>
      <c r="N24" s="41"/>
      <c r="O24" s="41"/>
    </row>
    <row r="25" spans="1:15" s="1" customFormat="1" ht="30" customHeight="1" x14ac:dyDescent="0.2">
      <c r="A25" s="43" t="s">
        <v>22</v>
      </c>
      <c r="B25" s="43" t="s">
        <v>23</v>
      </c>
      <c r="C25" s="43" t="s">
        <v>24</v>
      </c>
      <c r="D25" s="43" t="s">
        <v>25</v>
      </c>
      <c r="E25" s="43" t="s">
        <v>26</v>
      </c>
      <c r="F25" s="44" t="s">
        <v>27</v>
      </c>
      <c r="G25" s="44" t="s">
        <v>28</v>
      </c>
      <c r="N25" s="41"/>
      <c r="O25" s="41"/>
    </row>
    <row r="26" spans="1:15" ht="20.100000000000001" customHeight="1" x14ac:dyDescent="0.2">
      <c r="A26" s="45" t="s">
        <v>29</v>
      </c>
      <c r="B26" s="45" t="s">
        <v>30</v>
      </c>
      <c r="C26" s="46" t="s">
        <v>31</v>
      </c>
      <c r="D26" s="47">
        <v>1</v>
      </c>
      <c r="E26" s="48"/>
      <c r="F26" s="49">
        <v>930</v>
      </c>
      <c r="G26" s="49">
        <f t="shared" ref="G26:G93" si="0">D26*F26</f>
        <v>930</v>
      </c>
    </row>
    <row r="27" spans="1:15" ht="20.100000000000001" customHeight="1" x14ac:dyDescent="0.2">
      <c r="A27" s="50" t="s">
        <v>32</v>
      </c>
      <c r="B27" s="50" t="s">
        <v>33</v>
      </c>
      <c r="C27" s="51" t="s">
        <v>34</v>
      </c>
      <c r="D27" s="47">
        <v>1</v>
      </c>
      <c r="E27" s="48"/>
      <c r="F27" s="49">
        <v>930</v>
      </c>
      <c r="G27" s="49">
        <f t="shared" ref="G27:G28" si="1">D27*F27</f>
        <v>930</v>
      </c>
    </row>
    <row r="28" spans="1:15" ht="20.100000000000001" customHeight="1" x14ac:dyDescent="0.2">
      <c r="A28" s="45" t="s">
        <v>35</v>
      </c>
      <c r="B28" s="45" t="s">
        <v>36</v>
      </c>
      <c r="C28" s="46" t="s">
        <v>37</v>
      </c>
      <c r="D28" s="47">
        <v>1</v>
      </c>
      <c r="E28" s="48"/>
      <c r="F28" s="49">
        <v>930</v>
      </c>
      <c r="G28" s="49">
        <f t="shared" si="1"/>
        <v>930</v>
      </c>
    </row>
    <row r="29" spans="1:15" ht="20.100000000000001" customHeight="1" x14ac:dyDescent="0.25">
      <c r="A29" s="45"/>
      <c r="B29" s="45"/>
      <c r="C29" s="46"/>
      <c r="D29" s="52">
        <f>SUM(D26:D28)</f>
        <v>3</v>
      </c>
      <c r="E29" s="48"/>
      <c r="F29" s="49"/>
      <c r="G29" s="49"/>
    </row>
    <row r="30" spans="1:15" ht="20.100000000000001" customHeight="1" x14ac:dyDescent="0.2">
      <c r="A30" s="50" t="s">
        <v>38</v>
      </c>
      <c r="B30" s="50" t="s">
        <v>39</v>
      </c>
      <c r="C30" s="51" t="s">
        <v>40</v>
      </c>
      <c r="D30" s="47">
        <v>1</v>
      </c>
      <c r="E30" s="48"/>
      <c r="F30" s="49">
        <v>930</v>
      </c>
      <c r="G30" s="49">
        <f t="shared" ref="G30:G32" si="2">D30*F30</f>
        <v>930</v>
      </c>
    </row>
    <row r="31" spans="1:15" ht="20.100000000000001" customHeight="1" x14ac:dyDescent="0.2">
      <c r="A31" s="45" t="s">
        <v>41</v>
      </c>
      <c r="B31" s="45" t="s">
        <v>42</v>
      </c>
      <c r="C31" s="46" t="s">
        <v>43</v>
      </c>
      <c r="D31" s="47">
        <v>1</v>
      </c>
      <c r="E31" s="48"/>
      <c r="F31" s="49">
        <v>930</v>
      </c>
      <c r="G31" s="49">
        <f t="shared" si="2"/>
        <v>930</v>
      </c>
    </row>
    <row r="32" spans="1:15" ht="20.100000000000001" customHeight="1" x14ac:dyDescent="0.2">
      <c r="A32" s="50" t="s">
        <v>44</v>
      </c>
      <c r="B32" s="50">
        <v>1710071821</v>
      </c>
      <c r="C32" s="51" t="s">
        <v>45</v>
      </c>
      <c r="D32" s="47">
        <v>1</v>
      </c>
      <c r="E32" s="48"/>
      <c r="F32" s="49">
        <v>930</v>
      </c>
      <c r="G32" s="49">
        <f t="shared" si="2"/>
        <v>930</v>
      </c>
    </row>
    <row r="33" spans="1:7" ht="20.100000000000001" customHeight="1" x14ac:dyDescent="0.25">
      <c r="A33" s="50"/>
      <c r="B33" s="50"/>
      <c r="C33" s="51"/>
      <c r="D33" s="52">
        <f>SUM(D30:D32)</f>
        <v>3</v>
      </c>
      <c r="E33" s="48"/>
      <c r="F33" s="49"/>
      <c r="G33" s="49"/>
    </row>
    <row r="34" spans="1:7" ht="20.100000000000001" customHeight="1" x14ac:dyDescent="0.2">
      <c r="A34" s="45" t="s">
        <v>46</v>
      </c>
      <c r="B34" s="45" t="s">
        <v>47</v>
      </c>
      <c r="C34" s="46" t="s">
        <v>48</v>
      </c>
      <c r="D34" s="47">
        <v>1</v>
      </c>
      <c r="E34" s="48"/>
      <c r="F34" s="49">
        <v>930</v>
      </c>
      <c r="G34" s="49">
        <f t="shared" ref="G34:G36" si="3">D34*F34</f>
        <v>930</v>
      </c>
    </row>
    <row r="35" spans="1:7" ht="20.100000000000001" customHeight="1" x14ac:dyDescent="0.2">
      <c r="A35" s="50" t="s">
        <v>49</v>
      </c>
      <c r="B35" s="50" t="s">
        <v>50</v>
      </c>
      <c r="C35" s="51" t="s">
        <v>51</v>
      </c>
      <c r="D35" s="47">
        <v>1</v>
      </c>
      <c r="E35" s="48"/>
      <c r="F35" s="49">
        <v>930</v>
      </c>
      <c r="G35" s="49">
        <f t="shared" si="3"/>
        <v>930</v>
      </c>
    </row>
    <row r="36" spans="1:7" ht="20.100000000000001" customHeight="1" x14ac:dyDescent="0.2">
      <c r="A36" s="45" t="s">
        <v>52</v>
      </c>
      <c r="B36" s="45" t="s">
        <v>53</v>
      </c>
      <c r="C36" s="46" t="s">
        <v>54</v>
      </c>
      <c r="D36" s="47">
        <v>1</v>
      </c>
      <c r="E36" s="48"/>
      <c r="F36" s="49">
        <v>930</v>
      </c>
      <c r="G36" s="49">
        <f t="shared" si="3"/>
        <v>930</v>
      </c>
    </row>
    <row r="37" spans="1:7" ht="20.100000000000001" customHeight="1" x14ac:dyDescent="0.25">
      <c r="A37" s="45"/>
      <c r="B37" s="45"/>
      <c r="C37" s="46"/>
      <c r="D37" s="52">
        <f>SUM(D34:D36)</f>
        <v>3</v>
      </c>
      <c r="E37" s="48"/>
      <c r="F37" s="49"/>
      <c r="G37" s="49"/>
    </row>
    <row r="38" spans="1:7" ht="20.100000000000001" customHeight="1" x14ac:dyDescent="0.2">
      <c r="A38" s="50" t="s">
        <v>55</v>
      </c>
      <c r="B38" s="50" t="s">
        <v>56</v>
      </c>
      <c r="C38" s="51" t="s">
        <v>57</v>
      </c>
      <c r="D38" s="47">
        <v>1</v>
      </c>
      <c r="E38" s="48"/>
      <c r="F38" s="49">
        <v>930</v>
      </c>
      <c r="G38" s="49">
        <f t="shared" ref="G38:G40" si="4">D38*F38</f>
        <v>930</v>
      </c>
    </row>
    <row r="39" spans="1:7" ht="20.100000000000001" customHeight="1" x14ac:dyDescent="0.2">
      <c r="A39" s="45" t="s">
        <v>58</v>
      </c>
      <c r="B39" s="45" t="s">
        <v>59</v>
      </c>
      <c r="C39" s="46" t="s">
        <v>60</v>
      </c>
      <c r="D39" s="47">
        <v>1</v>
      </c>
      <c r="E39" s="48"/>
      <c r="F39" s="49">
        <v>930</v>
      </c>
      <c r="G39" s="49">
        <f t="shared" si="4"/>
        <v>930</v>
      </c>
    </row>
    <row r="40" spans="1:7" ht="20.100000000000001" customHeight="1" x14ac:dyDescent="0.2">
      <c r="A40" s="50" t="s">
        <v>61</v>
      </c>
      <c r="B40" s="50" t="s">
        <v>62</v>
      </c>
      <c r="C40" s="51" t="s">
        <v>63</v>
      </c>
      <c r="D40" s="47">
        <v>1</v>
      </c>
      <c r="E40" s="48"/>
      <c r="F40" s="49">
        <v>930</v>
      </c>
      <c r="G40" s="49">
        <f t="shared" si="4"/>
        <v>930</v>
      </c>
    </row>
    <row r="41" spans="1:7" ht="20.100000000000001" customHeight="1" x14ac:dyDescent="0.25">
      <c r="A41" s="50"/>
      <c r="B41" s="50"/>
      <c r="C41" s="51"/>
      <c r="D41" s="52">
        <f>SUM(D38:D40)</f>
        <v>3</v>
      </c>
      <c r="E41" s="48"/>
      <c r="F41" s="49"/>
      <c r="G41" s="49"/>
    </row>
    <row r="42" spans="1:7" ht="20.100000000000001" customHeight="1" x14ac:dyDescent="0.2">
      <c r="A42" s="45" t="s">
        <v>64</v>
      </c>
      <c r="B42" s="45" t="s">
        <v>65</v>
      </c>
      <c r="C42" s="46" t="s">
        <v>66</v>
      </c>
      <c r="D42" s="47">
        <v>1</v>
      </c>
      <c r="E42" s="48"/>
      <c r="F42" s="49">
        <v>930</v>
      </c>
      <c r="G42" s="49">
        <f t="shared" ref="G42:G44" si="5">D42*F42</f>
        <v>930</v>
      </c>
    </row>
    <row r="43" spans="1:7" ht="20.100000000000001" customHeight="1" x14ac:dyDescent="0.2">
      <c r="A43" s="45" t="s">
        <v>67</v>
      </c>
      <c r="B43" s="45" t="s">
        <v>68</v>
      </c>
      <c r="C43" s="46" t="s">
        <v>69</v>
      </c>
      <c r="D43" s="47">
        <v>1</v>
      </c>
      <c r="E43" s="48"/>
      <c r="F43" s="49">
        <v>930</v>
      </c>
      <c r="G43" s="49">
        <f t="shared" si="5"/>
        <v>930</v>
      </c>
    </row>
    <row r="44" spans="1:7" ht="20.100000000000001" customHeight="1" x14ac:dyDescent="0.2">
      <c r="A44" s="45" t="s">
        <v>70</v>
      </c>
      <c r="B44" s="45">
        <v>1411071854</v>
      </c>
      <c r="C44" s="46" t="s">
        <v>71</v>
      </c>
      <c r="D44" s="47">
        <v>1</v>
      </c>
      <c r="E44" s="48"/>
      <c r="F44" s="49">
        <v>930</v>
      </c>
      <c r="G44" s="49">
        <f t="shared" si="5"/>
        <v>930</v>
      </c>
    </row>
    <row r="45" spans="1:7" ht="20.100000000000001" customHeight="1" x14ac:dyDescent="0.2">
      <c r="A45" s="45" t="s">
        <v>72</v>
      </c>
      <c r="B45" s="45" t="s">
        <v>73</v>
      </c>
      <c r="C45" s="46" t="s">
        <v>74</v>
      </c>
      <c r="D45" s="47">
        <v>1</v>
      </c>
      <c r="E45" s="48"/>
      <c r="F45" s="49">
        <v>930</v>
      </c>
      <c r="G45" s="49">
        <f t="shared" ref="G45" si="6">D45*F45</f>
        <v>930</v>
      </c>
    </row>
    <row r="46" spans="1:7" ht="20.100000000000001" customHeight="1" x14ac:dyDescent="0.25">
      <c r="A46" s="45"/>
      <c r="B46" s="45"/>
      <c r="C46" s="46"/>
      <c r="D46" s="52">
        <f>SUM(D42:D45)</f>
        <v>4</v>
      </c>
      <c r="E46" s="48"/>
      <c r="F46" s="49"/>
      <c r="G46" s="49"/>
    </row>
    <row r="47" spans="1:7" ht="20.100000000000001" customHeight="1" x14ac:dyDescent="0.2">
      <c r="A47" s="50" t="s">
        <v>75</v>
      </c>
      <c r="B47" s="50">
        <v>1710071858</v>
      </c>
      <c r="C47" s="51" t="s">
        <v>76</v>
      </c>
      <c r="D47" s="47">
        <v>1</v>
      </c>
      <c r="E47" s="48"/>
      <c r="F47" s="49">
        <v>930</v>
      </c>
      <c r="G47" s="49">
        <f t="shared" ref="G47:G50" si="7">D47*F47</f>
        <v>930</v>
      </c>
    </row>
    <row r="48" spans="1:7" ht="20.100000000000001" customHeight="1" x14ac:dyDescent="0.2">
      <c r="A48" s="50" t="s">
        <v>77</v>
      </c>
      <c r="B48" s="50" t="s">
        <v>78</v>
      </c>
      <c r="C48" s="51" t="s">
        <v>79</v>
      </c>
      <c r="D48" s="47">
        <v>1</v>
      </c>
      <c r="E48" s="48"/>
      <c r="F48" s="49">
        <v>930</v>
      </c>
      <c r="G48" s="49">
        <f t="shared" si="7"/>
        <v>930</v>
      </c>
    </row>
    <row r="49" spans="1:7" ht="20.100000000000001" customHeight="1" x14ac:dyDescent="0.2">
      <c r="A49" s="50" t="s">
        <v>80</v>
      </c>
      <c r="B49" s="50" t="s">
        <v>81</v>
      </c>
      <c r="C49" s="51" t="s">
        <v>82</v>
      </c>
      <c r="D49" s="47">
        <v>1</v>
      </c>
      <c r="E49" s="48"/>
      <c r="F49" s="49">
        <v>930</v>
      </c>
      <c r="G49" s="49">
        <f t="shared" si="7"/>
        <v>930</v>
      </c>
    </row>
    <row r="50" spans="1:7" ht="20.100000000000001" customHeight="1" x14ac:dyDescent="0.2">
      <c r="A50" s="50" t="s">
        <v>83</v>
      </c>
      <c r="B50" s="50" t="s">
        <v>84</v>
      </c>
      <c r="C50" s="51" t="s">
        <v>85</v>
      </c>
      <c r="D50" s="47">
        <v>1</v>
      </c>
      <c r="E50" s="48"/>
      <c r="F50" s="49">
        <v>930</v>
      </c>
      <c r="G50" s="49">
        <f t="shared" si="7"/>
        <v>930</v>
      </c>
    </row>
    <row r="51" spans="1:7" ht="20.100000000000001" customHeight="1" x14ac:dyDescent="0.25">
      <c r="A51" s="50"/>
      <c r="B51" s="50"/>
      <c r="C51" s="51"/>
      <c r="D51" s="52">
        <f>SUM(D47:D50)</f>
        <v>4</v>
      </c>
      <c r="E51" s="48"/>
      <c r="F51" s="49"/>
      <c r="G51" s="49"/>
    </row>
    <row r="52" spans="1:7" ht="20.100000000000001" customHeight="1" x14ac:dyDescent="0.2">
      <c r="A52" s="45" t="s">
        <v>86</v>
      </c>
      <c r="B52" s="45" t="s">
        <v>87</v>
      </c>
      <c r="C52" s="46" t="s">
        <v>88</v>
      </c>
      <c r="D52" s="47">
        <v>1</v>
      </c>
      <c r="E52" s="48"/>
      <c r="F52" s="49">
        <v>930</v>
      </c>
      <c r="G52" s="49">
        <f t="shared" ref="G52:G55" si="8">D52*F52</f>
        <v>930</v>
      </c>
    </row>
    <row r="53" spans="1:7" ht="20.100000000000001" customHeight="1" x14ac:dyDescent="0.2">
      <c r="A53" s="45" t="s">
        <v>89</v>
      </c>
      <c r="B53" s="45" t="s">
        <v>90</v>
      </c>
      <c r="C53" s="46" t="s">
        <v>91</v>
      </c>
      <c r="D53" s="47">
        <v>1</v>
      </c>
      <c r="E53" s="48"/>
      <c r="F53" s="49">
        <v>930</v>
      </c>
      <c r="G53" s="49">
        <f t="shared" si="8"/>
        <v>930</v>
      </c>
    </row>
    <row r="54" spans="1:7" ht="20.100000000000001" customHeight="1" x14ac:dyDescent="0.2">
      <c r="A54" s="45" t="s">
        <v>92</v>
      </c>
      <c r="B54" s="45" t="s">
        <v>93</v>
      </c>
      <c r="C54" s="46" t="s">
        <v>94</v>
      </c>
      <c r="D54" s="47">
        <v>1</v>
      </c>
      <c r="E54" s="48"/>
      <c r="F54" s="49">
        <v>930</v>
      </c>
      <c r="G54" s="49">
        <f t="shared" si="8"/>
        <v>930</v>
      </c>
    </row>
    <row r="55" spans="1:7" ht="20.100000000000001" customHeight="1" x14ac:dyDescent="0.2">
      <c r="A55" s="45" t="s">
        <v>95</v>
      </c>
      <c r="B55" s="45" t="s">
        <v>96</v>
      </c>
      <c r="C55" s="46" t="s">
        <v>97</v>
      </c>
      <c r="D55" s="47">
        <v>1</v>
      </c>
      <c r="E55" s="48"/>
      <c r="F55" s="49">
        <v>930</v>
      </c>
      <c r="G55" s="49">
        <f t="shared" si="8"/>
        <v>930</v>
      </c>
    </row>
    <row r="56" spans="1:7" ht="20.100000000000001" customHeight="1" x14ac:dyDescent="0.25">
      <c r="A56" s="45"/>
      <c r="B56" s="45"/>
      <c r="C56" s="46"/>
      <c r="D56" s="52">
        <f>SUM(D52:D55)</f>
        <v>4</v>
      </c>
      <c r="E56" s="48"/>
      <c r="F56" s="49"/>
      <c r="G56" s="49"/>
    </row>
    <row r="57" spans="1:7" ht="20.100000000000001" customHeight="1" x14ac:dyDescent="0.2">
      <c r="A57" s="50" t="s">
        <v>98</v>
      </c>
      <c r="B57" s="50" t="s">
        <v>99</v>
      </c>
      <c r="C57" s="51" t="s">
        <v>100</v>
      </c>
      <c r="D57" s="47">
        <v>1</v>
      </c>
      <c r="E57" s="48"/>
      <c r="F57" s="49">
        <v>930</v>
      </c>
      <c r="G57" s="49">
        <f t="shared" ref="G57:G60" si="9">D57*F57</f>
        <v>930</v>
      </c>
    </row>
    <row r="58" spans="1:7" ht="20.100000000000001" customHeight="1" x14ac:dyDescent="0.2">
      <c r="A58" s="50" t="s">
        <v>101</v>
      </c>
      <c r="B58" s="50" t="s">
        <v>102</v>
      </c>
      <c r="C58" s="51" t="s">
        <v>103</v>
      </c>
      <c r="D58" s="47">
        <v>1</v>
      </c>
      <c r="E58" s="48"/>
      <c r="F58" s="49">
        <v>930</v>
      </c>
      <c r="G58" s="49">
        <f t="shared" si="9"/>
        <v>930</v>
      </c>
    </row>
    <row r="59" spans="1:7" ht="20.100000000000001" customHeight="1" x14ac:dyDescent="0.2">
      <c r="A59" s="50" t="s">
        <v>104</v>
      </c>
      <c r="B59" s="50" t="s">
        <v>105</v>
      </c>
      <c r="C59" s="51" t="s">
        <v>106</v>
      </c>
      <c r="D59" s="47">
        <v>1</v>
      </c>
      <c r="E59" s="48"/>
      <c r="F59" s="49">
        <v>930</v>
      </c>
      <c r="G59" s="49">
        <f t="shared" si="9"/>
        <v>930</v>
      </c>
    </row>
    <row r="60" spans="1:7" ht="20.100000000000001" customHeight="1" x14ac:dyDescent="0.2">
      <c r="A60" s="50" t="s">
        <v>107</v>
      </c>
      <c r="B60" s="50" t="s">
        <v>108</v>
      </c>
      <c r="C60" s="51" t="s">
        <v>109</v>
      </c>
      <c r="D60" s="47">
        <v>1</v>
      </c>
      <c r="E60" s="48"/>
      <c r="F60" s="49">
        <v>930</v>
      </c>
      <c r="G60" s="49">
        <f t="shared" si="9"/>
        <v>930</v>
      </c>
    </row>
    <row r="61" spans="1:7" ht="20.100000000000001" customHeight="1" x14ac:dyDescent="0.25">
      <c r="A61" s="53"/>
      <c r="B61" s="50"/>
      <c r="C61" s="51"/>
      <c r="D61" s="52">
        <f>SUM(D57:D60)</f>
        <v>4</v>
      </c>
      <c r="E61" s="48"/>
      <c r="F61" s="49"/>
      <c r="G61" s="49"/>
    </row>
    <row r="62" spans="1:7" ht="20.100000000000001" customHeight="1" x14ac:dyDescent="0.2">
      <c r="A62" s="45" t="s">
        <v>110</v>
      </c>
      <c r="B62" s="45" t="s">
        <v>111</v>
      </c>
      <c r="C62" s="46" t="s">
        <v>112</v>
      </c>
      <c r="D62" s="47">
        <v>1</v>
      </c>
      <c r="E62" s="48"/>
      <c r="F62" s="49">
        <v>930</v>
      </c>
      <c r="G62" s="49">
        <f t="shared" ref="G62:G65" si="10">D62*F62</f>
        <v>930</v>
      </c>
    </row>
    <row r="63" spans="1:7" ht="20.100000000000001" customHeight="1" x14ac:dyDescent="0.2">
      <c r="A63" s="45" t="s">
        <v>113</v>
      </c>
      <c r="B63" s="45" t="s">
        <v>114</v>
      </c>
      <c r="C63" s="46" t="s">
        <v>115</v>
      </c>
      <c r="D63" s="47">
        <v>1</v>
      </c>
      <c r="E63" s="48"/>
      <c r="F63" s="49">
        <v>930</v>
      </c>
      <c r="G63" s="49">
        <f t="shared" si="10"/>
        <v>930</v>
      </c>
    </row>
    <row r="64" spans="1:7" ht="20.100000000000001" customHeight="1" x14ac:dyDescent="0.2">
      <c r="A64" s="54" t="s">
        <v>116</v>
      </c>
      <c r="B64" s="45" t="s">
        <v>117</v>
      </c>
      <c r="C64" s="46" t="s">
        <v>118</v>
      </c>
      <c r="D64" s="47">
        <v>1</v>
      </c>
      <c r="E64" s="48"/>
      <c r="F64" s="49">
        <v>930</v>
      </c>
      <c r="G64" s="49">
        <f t="shared" si="10"/>
        <v>930</v>
      </c>
    </row>
    <row r="65" spans="1:7" ht="20.100000000000001" customHeight="1" x14ac:dyDescent="0.2">
      <c r="A65" s="55" t="s">
        <v>119</v>
      </c>
      <c r="B65" s="50" t="s">
        <v>120</v>
      </c>
      <c r="C65" s="51" t="s">
        <v>121</v>
      </c>
      <c r="D65" s="47">
        <v>1</v>
      </c>
      <c r="E65" s="48"/>
      <c r="F65" s="49">
        <v>930</v>
      </c>
      <c r="G65" s="49">
        <f t="shared" si="10"/>
        <v>930</v>
      </c>
    </row>
    <row r="66" spans="1:7" ht="20.100000000000001" customHeight="1" x14ac:dyDescent="0.25">
      <c r="A66" s="45"/>
      <c r="B66" s="45"/>
      <c r="C66" s="46"/>
      <c r="D66" s="52">
        <f>SUM(D62:D65)</f>
        <v>4</v>
      </c>
      <c r="E66" s="48"/>
      <c r="F66" s="49"/>
      <c r="G66" s="49"/>
    </row>
    <row r="67" spans="1:7" ht="20.100000000000001" customHeight="1" x14ac:dyDescent="0.2">
      <c r="A67" s="50" t="s">
        <v>122</v>
      </c>
      <c r="B67" s="50" t="s">
        <v>123</v>
      </c>
      <c r="C67" s="51" t="s">
        <v>124</v>
      </c>
      <c r="D67" s="47">
        <v>1</v>
      </c>
      <c r="E67" s="48"/>
      <c r="F67" s="49">
        <v>930</v>
      </c>
      <c r="G67" s="49">
        <f t="shared" ref="G67:G70" si="11">D67*F67</f>
        <v>930</v>
      </c>
    </row>
    <row r="68" spans="1:7" ht="20.100000000000001" customHeight="1" x14ac:dyDescent="0.2">
      <c r="A68" s="50" t="s">
        <v>125</v>
      </c>
      <c r="B68" s="50" t="s">
        <v>126</v>
      </c>
      <c r="C68" s="51" t="s">
        <v>127</v>
      </c>
      <c r="D68" s="47">
        <v>1</v>
      </c>
      <c r="E68" s="48"/>
      <c r="F68" s="49">
        <v>930</v>
      </c>
      <c r="G68" s="49">
        <f t="shared" si="11"/>
        <v>930</v>
      </c>
    </row>
    <row r="69" spans="1:7" ht="20.100000000000001" customHeight="1" x14ac:dyDescent="0.2">
      <c r="A69" s="55" t="s">
        <v>128</v>
      </c>
      <c r="B69" s="50">
        <v>1703071871</v>
      </c>
      <c r="C69" s="51" t="s">
        <v>129</v>
      </c>
      <c r="D69" s="47">
        <v>1</v>
      </c>
      <c r="E69" s="48"/>
      <c r="F69" s="49">
        <v>930</v>
      </c>
      <c r="G69" s="49">
        <f t="shared" si="11"/>
        <v>930</v>
      </c>
    </row>
    <row r="70" spans="1:7" ht="20.100000000000001" customHeight="1" x14ac:dyDescent="0.2">
      <c r="A70" s="54" t="s">
        <v>130</v>
      </c>
      <c r="B70" s="45" t="s">
        <v>131</v>
      </c>
      <c r="C70" s="46" t="s">
        <v>132</v>
      </c>
      <c r="D70" s="47">
        <v>1</v>
      </c>
      <c r="E70" s="48"/>
      <c r="F70" s="49">
        <v>930</v>
      </c>
      <c r="G70" s="49">
        <f t="shared" si="11"/>
        <v>930</v>
      </c>
    </row>
    <row r="71" spans="1:7" ht="20.100000000000001" customHeight="1" x14ac:dyDescent="0.25">
      <c r="A71" s="50"/>
      <c r="B71" s="50"/>
      <c r="C71" s="51"/>
      <c r="D71" s="52">
        <f>SUM(D67:D70)</f>
        <v>4</v>
      </c>
      <c r="E71" s="48"/>
      <c r="F71" s="49"/>
      <c r="G71" s="49"/>
    </row>
    <row r="72" spans="1:7" ht="20.100000000000001" customHeight="1" x14ac:dyDescent="0.2">
      <c r="A72" s="45" t="s">
        <v>133</v>
      </c>
      <c r="B72" s="45" t="s">
        <v>134</v>
      </c>
      <c r="C72" s="46" t="s">
        <v>135</v>
      </c>
      <c r="D72" s="47">
        <v>1</v>
      </c>
      <c r="E72" s="48"/>
      <c r="F72" s="49">
        <v>930</v>
      </c>
      <c r="G72" s="49">
        <f t="shared" ref="G72:G75" si="12">D72*F72</f>
        <v>930</v>
      </c>
    </row>
    <row r="73" spans="1:7" ht="20.100000000000001" customHeight="1" x14ac:dyDescent="0.2">
      <c r="A73" s="45" t="s">
        <v>136</v>
      </c>
      <c r="B73" s="45" t="s">
        <v>137</v>
      </c>
      <c r="C73" s="46" t="s">
        <v>138</v>
      </c>
      <c r="D73" s="47">
        <v>1</v>
      </c>
      <c r="E73" s="48"/>
      <c r="F73" s="49">
        <v>930</v>
      </c>
      <c r="G73" s="49">
        <f t="shared" si="12"/>
        <v>930</v>
      </c>
    </row>
    <row r="74" spans="1:7" ht="20.100000000000001" customHeight="1" x14ac:dyDescent="0.2">
      <c r="A74" s="45" t="s">
        <v>139</v>
      </c>
      <c r="B74" s="45" t="s">
        <v>140</v>
      </c>
      <c r="C74" s="46" t="s">
        <v>141</v>
      </c>
      <c r="D74" s="47">
        <v>0</v>
      </c>
      <c r="E74" s="48"/>
      <c r="F74" s="49">
        <v>930</v>
      </c>
      <c r="G74" s="49">
        <f t="shared" si="12"/>
        <v>0</v>
      </c>
    </row>
    <row r="75" spans="1:7" ht="20.100000000000001" customHeight="1" x14ac:dyDescent="0.2">
      <c r="A75" s="45" t="s">
        <v>142</v>
      </c>
      <c r="B75" s="45" t="s">
        <v>143</v>
      </c>
      <c r="C75" s="46" t="s">
        <v>144</v>
      </c>
      <c r="D75" s="47">
        <v>1</v>
      </c>
      <c r="E75" s="48"/>
      <c r="F75" s="49">
        <v>930</v>
      </c>
      <c r="G75" s="49">
        <f t="shared" si="12"/>
        <v>930</v>
      </c>
    </row>
    <row r="76" spans="1:7" ht="20.100000000000001" customHeight="1" x14ac:dyDescent="0.25">
      <c r="A76" s="45"/>
      <c r="B76" s="45"/>
      <c r="C76" s="46"/>
      <c r="D76" s="52">
        <f>SUM(D72:D75)</f>
        <v>3</v>
      </c>
      <c r="E76" s="48"/>
      <c r="F76" s="49"/>
      <c r="G76" s="49"/>
    </row>
    <row r="77" spans="1:7" ht="20.100000000000001" customHeight="1" x14ac:dyDescent="0.2">
      <c r="A77" s="50" t="s">
        <v>145</v>
      </c>
      <c r="B77" s="50" t="s">
        <v>146</v>
      </c>
      <c r="C77" s="51" t="s">
        <v>147</v>
      </c>
      <c r="D77" s="47">
        <v>1</v>
      </c>
      <c r="E77" s="48"/>
      <c r="F77" s="49">
        <v>930</v>
      </c>
      <c r="G77" s="49">
        <f t="shared" ref="G77:G80" si="13">D77*F77</f>
        <v>930</v>
      </c>
    </row>
    <row r="78" spans="1:7" ht="20.100000000000001" customHeight="1" x14ac:dyDescent="0.2">
      <c r="A78" s="50" t="s">
        <v>148</v>
      </c>
      <c r="B78" s="50" t="s">
        <v>149</v>
      </c>
      <c r="C78" s="51" t="s">
        <v>150</v>
      </c>
      <c r="D78" s="47">
        <v>1</v>
      </c>
      <c r="E78" s="48"/>
      <c r="F78" s="49">
        <v>930</v>
      </c>
      <c r="G78" s="49">
        <f t="shared" si="13"/>
        <v>930</v>
      </c>
    </row>
    <row r="79" spans="1:7" ht="20.100000000000001" customHeight="1" x14ac:dyDescent="0.2">
      <c r="A79" s="50" t="s">
        <v>151</v>
      </c>
      <c r="B79" s="50" t="s">
        <v>152</v>
      </c>
      <c r="C79" s="51" t="s">
        <v>153</v>
      </c>
      <c r="D79" s="47">
        <v>1</v>
      </c>
      <c r="E79" s="48"/>
      <c r="F79" s="49">
        <v>930</v>
      </c>
      <c r="G79" s="49">
        <f t="shared" si="13"/>
        <v>930</v>
      </c>
    </row>
    <row r="80" spans="1:7" ht="20.100000000000001" customHeight="1" x14ac:dyDescent="0.2">
      <c r="A80" s="50" t="s">
        <v>154</v>
      </c>
      <c r="B80" s="50" t="s">
        <v>155</v>
      </c>
      <c r="C80" s="51" t="s">
        <v>156</v>
      </c>
      <c r="D80" s="47">
        <v>1</v>
      </c>
      <c r="E80" s="48"/>
      <c r="F80" s="49">
        <v>930</v>
      </c>
      <c r="G80" s="49">
        <f t="shared" si="13"/>
        <v>930</v>
      </c>
    </row>
    <row r="81" spans="1:7" ht="20.100000000000001" customHeight="1" x14ac:dyDescent="0.25">
      <c r="A81" s="56"/>
      <c r="B81" s="56"/>
      <c r="C81" s="57"/>
      <c r="D81" s="52">
        <f>SUM(D72:D80)</f>
        <v>10</v>
      </c>
      <c r="E81" s="48"/>
      <c r="F81" s="49"/>
      <c r="G81" s="49"/>
    </row>
    <row r="82" spans="1:7" ht="20.100000000000001" customHeight="1" x14ac:dyDescent="0.2">
      <c r="A82" s="45" t="s">
        <v>157</v>
      </c>
      <c r="B82" s="45" t="s">
        <v>158</v>
      </c>
      <c r="C82" s="58" t="s">
        <v>159</v>
      </c>
      <c r="D82" s="47">
        <v>1</v>
      </c>
      <c r="E82" s="48"/>
      <c r="F82" s="49">
        <v>280</v>
      </c>
      <c r="G82" s="49">
        <f t="shared" si="0"/>
        <v>280</v>
      </c>
    </row>
    <row r="83" spans="1:7" ht="20.100000000000001" customHeight="1" x14ac:dyDescent="0.2">
      <c r="A83" s="50" t="s">
        <v>160</v>
      </c>
      <c r="B83" s="50" t="s">
        <v>161</v>
      </c>
      <c r="C83" s="59" t="s">
        <v>162</v>
      </c>
      <c r="D83" s="47">
        <v>1</v>
      </c>
      <c r="E83" s="48"/>
      <c r="F83" s="49">
        <v>280</v>
      </c>
      <c r="G83" s="49">
        <f t="shared" si="0"/>
        <v>280</v>
      </c>
    </row>
    <row r="84" spans="1:7" ht="20.100000000000001" customHeight="1" x14ac:dyDescent="0.2">
      <c r="A84" s="45" t="s">
        <v>163</v>
      </c>
      <c r="B84" s="45" t="s">
        <v>164</v>
      </c>
      <c r="C84" s="58" t="s">
        <v>165</v>
      </c>
      <c r="D84" s="47">
        <v>1</v>
      </c>
      <c r="E84" s="48"/>
      <c r="F84" s="49">
        <v>280</v>
      </c>
      <c r="G84" s="49">
        <f t="shared" si="0"/>
        <v>280</v>
      </c>
    </row>
    <row r="85" spans="1:7" ht="20.100000000000001" customHeight="1" x14ac:dyDescent="0.2">
      <c r="A85" s="50" t="s">
        <v>166</v>
      </c>
      <c r="B85" s="50" t="s">
        <v>167</v>
      </c>
      <c r="C85" s="59" t="s">
        <v>168</v>
      </c>
      <c r="D85" s="47">
        <v>1</v>
      </c>
      <c r="E85" s="48"/>
      <c r="F85" s="49">
        <v>280</v>
      </c>
      <c r="G85" s="49">
        <f t="shared" si="0"/>
        <v>280</v>
      </c>
    </row>
    <row r="86" spans="1:7" ht="20.100000000000001" customHeight="1" x14ac:dyDescent="0.2">
      <c r="A86" s="45" t="s">
        <v>169</v>
      </c>
      <c r="B86" s="45" t="s">
        <v>170</v>
      </c>
      <c r="C86" s="58" t="s">
        <v>171</v>
      </c>
      <c r="D86" s="47">
        <v>1</v>
      </c>
      <c r="E86" s="48"/>
      <c r="F86" s="49">
        <v>280</v>
      </c>
      <c r="G86" s="49">
        <f t="shared" si="0"/>
        <v>280</v>
      </c>
    </row>
    <row r="87" spans="1:7" ht="20.100000000000001" customHeight="1" x14ac:dyDescent="0.2">
      <c r="A87" s="50" t="s">
        <v>172</v>
      </c>
      <c r="B87" s="50" t="s">
        <v>173</v>
      </c>
      <c r="C87" s="59" t="s">
        <v>174</v>
      </c>
      <c r="D87" s="47">
        <v>1</v>
      </c>
      <c r="E87" s="48"/>
      <c r="F87" s="49">
        <v>280</v>
      </c>
      <c r="G87" s="49">
        <f t="shared" si="0"/>
        <v>280</v>
      </c>
    </row>
    <row r="88" spans="1:7" ht="20.100000000000001" customHeight="1" x14ac:dyDescent="0.2">
      <c r="A88" s="45" t="s">
        <v>175</v>
      </c>
      <c r="B88" s="45" t="s">
        <v>176</v>
      </c>
      <c r="C88" s="58" t="s">
        <v>177</v>
      </c>
      <c r="D88" s="47">
        <v>1</v>
      </c>
      <c r="E88" s="48"/>
      <c r="F88" s="49">
        <v>280</v>
      </c>
      <c r="G88" s="49">
        <f t="shared" si="0"/>
        <v>280</v>
      </c>
    </row>
    <row r="89" spans="1:7" ht="20.100000000000001" customHeight="1" x14ac:dyDescent="0.2">
      <c r="A89" s="50" t="s">
        <v>178</v>
      </c>
      <c r="B89" s="50" t="s">
        <v>179</v>
      </c>
      <c r="C89" s="59" t="s">
        <v>180</v>
      </c>
      <c r="D89" s="47">
        <v>1</v>
      </c>
      <c r="E89" s="48"/>
      <c r="F89" s="49">
        <v>280</v>
      </c>
      <c r="G89" s="49">
        <f t="shared" si="0"/>
        <v>280</v>
      </c>
    </row>
    <row r="90" spans="1:7" ht="20.100000000000001" customHeight="1" x14ac:dyDescent="0.2">
      <c r="A90" s="45" t="s">
        <v>181</v>
      </c>
      <c r="B90" s="45" t="s">
        <v>182</v>
      </c>
      <c r="C90" s="58" t="s">
        <v>183</v>
      </c>
      <c r="D90" s="47">
        <v>1</v>
      </c>
      <c r="E90" s="48"/>
      <c r="F90" s="49">
        <v>280</v>
      </c>
      <c r="G90" s="49">
        <f t="shared" si="0"/>
        <v>280</v>
      </c>
    </row>
    <row r="91" spans="1:7" ht="20.100000000000001" customHeight="1" x14ac:dyDescent="0.2">
      <c r="A91" s="50" t="s">
        <v>184</v>
      </c>
      <c r="B91" s="50" t="s">
        <v>185</v>
      </c>
      <c r="C91" s="59" t="s">
        <v>186</v>
      </c>
      <c r="D91" s="47">
        <v>0</v>
      </c>
      <c r="E91" s="48"/>
      <c r="F91" s="49">
        <v>280</v>
      </c>
      <c r="G91" s="49">
        <f t="shared" si="0"/>
        <v>0</v>
      </c>
    </row>
    <row r="92" spans="1:7" ht="20.100000000000001" customHeight="1" x14ac:dyDescent="0.25">
      <c r="A92" s="56"/>
      <c r="B92" s="56"/>
      <c r="C92" s="57"/>
      <c r="D92" s="52">
        <f>SUM(D82:D91)</f>
        <v>9</v>
      </c>
      <c r="E92" s="48"/>
      <c r="F92" s="49"/>
      <c r="G92" s="49">
        <f t="shared" si="0"/>
        <v>0</v>
      </c>
    </row>
    <row r="93" spans="1:7" ht="20.100000000000001" customHeight="1" x14ac:dyDescent="0.2">
      <c r="A93" s="50" t="s">
        <v>187</v>
      </c>
      <c r="B93" s="50" t="s">
        <v>188</v>
      </c>
      <c r="C93" s="59" t="s">
        <v>189</v>
      </c>
      <c r="D93" s="47">
        <v>2</v>
      </c>
      <c r="E93" s="48"/>
      <c r="F93" s="49">
        <v>80</v>
      </c>
      <c r="G93" s="49">
        <f t="shared" si="0"/>
        <v>160</v>
      </c>
    </row>
    <row r="94" spans="1:7" ht="20.100000000000001" customHeight="1" x14ac:dyDescent="0.2">
      <c r="A94" s="45" t="s">
        <v>190</v>
      </c>
      <c r="B94" s="45" t="s">
        <v>191</v>
      </c>
      <c r="C94" s="58" t="s">
        <v>192</v>
      </c>
      <c r="D94" s="47">
        <v>1</v>
      </c>
      <c r="E94" s="48"/>
      <c r="F94" s="49">
        <v>80</v>
      </c>
      <c r="G94" s="49">
        <f t="shared" ref="G94:G107" si="14">D94*F94</f>
        <v>80</v>
      </c>
    </row>
    <row r="95" spans="1:7" ht="20.100000000000001" customHeight="1" x14ac:dyDescent="0.2">
      <c r="A95" s="45" t="s">
        <v>190</v>
      </c>
      <c r="B95" s="45" t="s">
        <v>193</v>
      </c>
      <c r="C95" s="58" t="s">
        <v>192</v>
      </c>
      <c r="D95" s="47">
        <v>1</v>
      </c>
      <c r="E95" s="48"/>
      <c r="F95" s="49">
        <v>80</v>
      </c>
      <c r="G95" s="49">
        <f t="shared" si="14"/>
        <v>80</v>
      </c>
    </row>
    <row r="96" spans="1:7" ht="20.100000000000001" customHeight="1" x14ac:dyDescent="0.2">
      <c r="A96" s="50" t="s">
        <v>194</v>
      </c>
      <c r="B96" s="50" t="s">
        <v>195</v>
      </c>
      <c r="C96" s="59" t="s">
        <v>196</v>
      </c>
      <c r="D96" s="47">
        <v>1</v>
      </c>
      <c r="E96" s="48"/>
      <c r="F96" s="49">
        <v>80</v>
      </c>
      <c r="G96" s="49">
        <f t="shared" si="14"/>
        <v>80</v>
      </c>
    </row>
    <row r="97" spans="1:7" ht="20.100000000000001" customHeight="1" x14ac:dyDescent="0.2">
      <c r="A97" s="50" t="s">
        <v>194</v>
      </c>
      <c r="B97" s="50" t="s">
        <v>197</v>
      </c>
      <c r="C97" s="59" t="s">
        <v>196</v>
      </c>
      <c r="D97" s="47">
        <v>1</v>
      </c>
      <c r="E97" s="48"/>
      <c r="F97" s="49">
        <v>80</v>
      </c>
      <c r="G97" s="49">
        <f t="shared" si="14"/>
        <v>80</v>
      </c>
    </row>
    <row r="98" spans="1:7" ht="20.100000000000001" customHeight="1" x14ac:dyDescent="0.2">
      <c r="A98" s="45" t="s">
        <v>198</v>
      </c>
      <c r="B98" s="45" t="s">
        <v>199</v>
      </c>
      <c r="C98" s="58" t="s">
        <v>200</v>
      </c>
      <c r="D98" s="47">
        <v>2</v>
      </c>
      <c r="E98" s="48"/>
      <c r="F98" s="49">
        <v>80</v>
      </c>
      <c r="G98" s="49">
        <f t="shared" si="14"/>
        <v>160</v>
      </c>
    </row>
    <row r="99" spans="1:7" ht="20.100000000000001" customHeight="1" x14ac:dyDescent="0.2">
      <c r="A99" s="50" t="s">
        <v>201</v>
      </c>
      <c r="B99" s="50" t="s">
        <v>202</v>
      </c>
      <c r="C99" s="59" t="s">
        <v>203</v>
      </c>
      <c r="D99" s="47">
        <v>2</v>
      </c>
      <c r="E99" s="48"/>
      <c r="F99" s="49">
        <v>80</v>
      </c>
      <c r="G99" s="49">
        <f t="shared" si="14"/>
        <v>160</v>
      </c>
    </row>
    <row r="100" spans="1:7" ht="20.100000000000001" customHeight="1" x14ac:dyDescent="0.2">
      <c r="A100" s="45" t="s">
        <v>204</v>
      </c>
      <c r="B100" s="45" t="s">
        <v>205</v>
      </c>
      <c r="C100" s="58" t="s">
        <v>206</v>
      </c>
      <c r="D100" s="47">
        <v>2</v>
      </c>
      <c r="E100" s="48"/>
      <c r="F100" s="49">
        <v>80</v>
      </c>
      <c r="G100" s="49">
        <f t="shared" si="14"/>
        <v>160</v>
      </c>
    </row>
    <row r="101" spans="1:7" ht="20.100000000000001" customHeight="1" x14ac:dyDescent="0.2">
      <c r="A101" s="50" t="s">
        <v>207</v>
      </c>
      <c r="B101" s="50" t="s">
        <v>208</v>
      </c>
      <c r="C101" s="59" t="s">
        <v>209</v>
      </c>
      <c r="D101" s="47">
        <v>2</v>
      </c>
      <c r="E101" s="48"/>
      <c r="F101" s="49">
        <v>80</v>
      </c>
      <c r="G101" s="49">
        <f t="shared" si="14"/>
        <v>160</v>
      </c>
    </row>
    <row r="102" spans="1:7" ht="20.100000000000001" customHeight="1" x14ac:dyDescent="0.2">
      <c r="A102" s="45" t="s">
        <v>210</v>
      </c>
      <c r="B102" s="45" t="s">
        <v>211</v>
      </c>
      <c r="C102" s="59" t="s">
        <v>212</v>
      </c>
      <c r="D102" s="47">
        <v>2</v>
      </c>
      <c r="E102" s="48"/>
      <c r="F102" s="49">
        <v>80</v>
      </c>
      <c r="G102" s="49">
        <f t="shared" si="14"/>
        <v>160</v>
      </c>
    </row>
    <row r="103" spans="1:7" ht="20.100000000000001" customHeight="1" x14ac:dyDescent="0.2">
      <c r="A103" s="50" t="s">
        <v>213</v>
      </c>
      <c r="B103" s="50" t="s">
        <v>214</v>
      </c>
      <c r="C103" s="59" t="s">
        <v>215</v>
      </c>
      <c r="D103" s="47">
        <v>2</v>
      </c>
      <c r="E103" s="48"/>
      <c r="F103" s="49">
        <v>80</v>
      </c>
      <c r="G103" s="49">
        <f t="shared" si="14"/>
        <v>160</v>
      </c>
    </row>
    <row r="104" spans="1:7" ht="20.100000000000001" customHeight="1" x14ac:dyDescent="0.2">
      <c r="A104" s="45" t="s">
        <v>216</v>
      </c>
      <c r="B104" s="45" t="s">
        <v>217</v>
      </c>
      <c r="C104" s="58" t="s">
        <v>218</v>
      </c>
      <c r="D104" s="47">
        <v>2</v>
      </c>
      <c r="E104" s="48"/>
      <c r="F104" s="49">
        <v>80</v>
      </c>
      <c r="G104" s="49">
        <f t="shared" si="14"/>
        <v>160</v>
      </c>
    </row>
    <row r="105" spans="1:7" ht="20.100000000000001" customHeight="1" x14ac:dyDescent="0.2">
      <c r="A105" s="50" t="s">
        <v>219</v>
      </c>
      <c r="B105" s="50" t="s">
        <v>217</v>
      </c>
      <c r="C105" s="59" t="s">
        <v>220</v>
      </c>
      <c r="D105" s="47">
        <v>2</v>
      </c>
      <c r="E105" s="48"/>
      <c r="F105" s="49">
        <v>80</v>
      </c>
      <c r="G105" s="49">
        <f t="shared" si="14"/>
        <v>160</v>
      </c>
    </row>
    <row r="106" spans="1:7" ht="20.100000000000001" customHeight="1" x14ac:dyDescent="0.2">
      <c r="A106" s="45" t="s">
        <v>221</v>
      </c>
      <c r="B106" s="45" t="s">
        <v>222</v>
      </c>
      <c r="C106" s="58" t="s">
        <v>223</v>
      </c>
      <c r="D106" s="47">
        <v>2</v>
      </c>
      <c r="E106" s="48"/>
      <c r="F106" s="49">
        <v>80</v>
      </c>
      <c r="G106" s="49">
        <f t="shared" si="14"/>
        <v>160</v>
      </c>
    </row>
    <row r="107" spans="1:7" ht="20.100000000000001" customHeight="1" x14ac:dyDescent="0.2">
      <c r="A107" s="50" t="s">
        <v>224</v>
      </c>
      <c r="B107" s="50" t="s">
        <v>217</v>
      </c>
      <c r="C107" s="59" t="s">
        <v>225</v>
      </c>
      <c r="D107" s="47">
        <v>2</v>
      </c>
      <c r="E107" s="48"/>
      <c r="F107" s="49">
        <v>80</v>
      </c>
      <c r="G107" s="49">
        <f t="shared" si="14"/>
        <v>160</v>
      </c>
    </row>
    <row r="108" spans="1:7" ht="20.100000000000001" customHeight="1" x14ac:dyDescent="0.25">
      <c r="A108" s="59"/>
      <c r="B108" s="59"/>
      <c r="C108" s="59"/>
      <c r="D108" s="52">
        <f>SUM(D93:D107)</f>
        <v>26</v>
      </c>
      <c r="E108" s="48"/>
      <c r="F108" s="60"/>
      <c r="G108" s="61"/>
    </row>
    <row r="109" spans="1:7" ht="20.100000000000001" customHeight="1" x14ac:dyDescent="0.25">
      <c r="A109" s="51" t="s">
        <v>302</v>
      </c>
      <c r="B109" s="89" t="s">
        <v>303</v>
      </c>
      <c r="C109" s="90" t="s">
        <v>304</v>
      </c>
      <c r="D109" s="47">
        <v>1</v>
      </c>
      <c r="E109" s="91"/>
      <c r="F109" s="92">
        <v>1116</v>
      </c>
      <c r="G109" s="92">
        <f>F109*D109</f>
        <v>1116</v>
      </c>
    </row>
    <row r="110" spans="1:7" ht="20.100000000000001" customHeight="1" x14ac:dyDescent="0.25">
      <c r="A110" s="51" t="s">
        <v>305</v>
      </c>
      <c r="B110" s="89" t="s">
        <v>306</v>
      </c>
      <c r="C110" s="90" t="s">
        <v>307</v>
      </c>
      <c r="D110" s="47">
        <v>1</v>
      </c>
      <c r="E110" s="91"/>
      <c r="F110" s="92">
        <v>1116</v>
      </c>
      <c r="G110" s="92">
        <f t="shared" ref="G110:G115" si="15">F110*D110</f>
        <v>1116</v>
      </c>
    </row>
    <row r="111" spans="1:7" ht="20.100000000000001" customHeight="1" x14ac:dyDescent="0.25">
      <c r="A111" s="46" t="s">
        <v>308</v>
      </c>
      <c r="B111" s="46" t="s">
        <v>309</v>
      </c>
      <c r="C111" s="90" t="s">
        <v>310</v>
      </c>
      <c r="D111" s="47">
        <v>1</v>
      </c>
      <c r="E111" s="91"/>
      <c r="F111" s="92">
        <v>1116</v>
      </c>
      <c r="G111" s="92">
        <f t="shared" si="15"/>
        <v>1116</v>
      </c>
    </row>
    <row r="112" spans="1:7" ht="20.100000000000001" customHeight="1" x14ac:dyDescent="0.25">
      <c r="A112" s="51" t="s">
        <v>311</v>
      </c>
      <c r="B112" s="51" t="s">
        <v>312</v>
      </c>
      <c r="C112" s="90" t="s">
        <v>313</v>
      </c>
      <c r="D112" s="47">
        <v>1</v>
      </c>
      <c r="E112" s="91"/>
      <c r="F112" s="92">
        <v>1116</v>
      </c>
      <c r="G112" s="92">
        <f t="shared" si="15"/>
        <v>1116</v>
      </c>
    </row>
    <row r="113" spans="1:7" ht="20.100000000000001" customHeight="1" x14ac:dyDescent="0.25">
      <c r="A113" s="46" t="s">
        <v>314</v>
      </c>
      <c r="B113" s="46" t="s">
        <v>315</v>
      </c>
      <c r="C113" s="90" t="s">
        <v>316</v>
      </c>
      <c r="D113" s="47">
        <v>1</v>
      </c>
      <c r="E113" s="91"/>
      <c r="F113" s="92">
        <v>1116</v>
      </c>
      <c r="G113" s="92">
        <f t="shared" si="15"/>
        <v>1116</v>
      </c>
    </row>
    <row r="114" spans="1:7" ht="20.100000000000001" customHeight="1" x14ac:dyDescent="0.25">
      <c r="A114" s="51" t="s">
        <v>317</v>
      </c>
      <c r="B114" s="51" t="s">
        <v>318</v>
      </c>
      <c r="C114" s="90" t="s">
        <v>319</v>
      </c>
      <c r="D114" s="47">
        <v>1</v>
      </c>
      <c r="E114" s="91"/>
      <c r="F114" s="92">
        <v>1116</v>
      </c>
      <c r="G114" s="92">
        <f t="shared" si="15"/>
        <v>1116</v>
      </c>
    </row>
    <row r="115" spans="1:7" ht="20.100000000000001" customHeight="1" x14ac:dyDescent="0.25">
      <c r="A115" s="46" t="s">
        <v>320</v>
      </c>
      <c r="B115" s="46" t="s">
        <v>321</v>
      </c>
      <c r="C115" s="90" t="s">
        <v>322</v>
      </c>
      <c r="D115" s="47">
        <v>1</v>
      </c>
      <c r="E115" s="91"/>
      <c r="F115" s="92">
        <v>1116</v>
      </c>
      <c r="G115" s="92">
        <f t="shared" si="15"/>
        <v>1116</v>
      </c>
    </row>
    <row r="116" spans="1:7" ht="20.100000000000001" customHeight="1" x14ac:dyDescent="0.25">
      <c r="A116" s="46"/>
      <c r="B116" s="89"/>
      <c r="C116" s="90"/>
      <c r="D116" s="52">
        <f>SUM(D109:D115)</f>
        <v>7</v>
      </c>
      <c r="E116" s="91"/>
      <c r="F116" s="92"/>
      <c r="G116" s="92"/>
    </row>
    <row r="117" spans="1:7" ht="20.100000000000001" customHeight="1" x14ac:dyDescent="0.25">
      <c r="A117" s="46" t="s">
        <v>323</v>
      </c>
      <c r="B117" s="89" t="s">
        <v>324</v>
      </c>
      <c r="C117" s="90" t="s">
        <v>325</v>
      </c>
      <c r="D117" s="47">
        <v>1</v>
      </c>
      <c r="E117" s="91"/>
      <c r="F117" s="92">
        <v>1116</v>
      </c>
      <c r="G117" s="92">
        <f t="shared" ref="G117:G123" si="16">F117*D117</f>
        <v>1116</v>
      </c>
    </row>
    <row r="118" spans="1:7" ht="20.100000000000001" customHeight="1" x14ac:dyDescent="0.25">
      <c r="A118" s="51" t="s">
        <v>326</v>
      </c>
      <c r="B118" s="51" t="s">
        <v>327</v>
      </c>
      <c r="C118" s="90" t="s">
        <v>328</v>
      </c>
      <c r="D118" s="47">
        <v>1</v>
      </c>
      <c r="E118" s="91"/>
      <c r="F118" s="92">
        <v>1116</v>
      </c>
      <c r="G118" s="92">
        <f t="shared" si="16"/>
        <v>1116</v>
      </c>
    </row>
    <row r="119" spans="1:7" ht="20.100000000000001" customHeight="1" x14ac:dyDescent="0.25">
      <c r="A119" s="46" t="s">
        <v>329</v>
      </c>
      <c r="B119" s="46" t="s">
        <v>330</v>
      </c>
      <c r="C119" s="90" t="s">
        <v>331</v>
      </c>
      <c r="D119" s="47">
        <v>1</v>
      </c>
      <c r="E119" s="91"/>
      <c r="F119" s="92">
        <v>1116</v>
      </c>
      <c r="G119" s="92">
        <f t="shared" si="16"/>
        <v>1116</v>
      </c>
    </row>
    <row r="120" spans="1:7" ht="20.100000000000001" customHeight="1" x14ac:dyDescent="0.25">
      <c r="A120" s="51" t="s">
        <v>332</v>
      </c>
      <c r="B120" s="51" t="s">
        <v>333</v>
      </c>
      <c r="C120" s="51" t="s">
        <v>334</v>
      </c>
      <c r="D120" s="47">
        <v>1</v>
      </c>
      <c r="E120" s="91"/>
      <c r="F120" s="92">
        <v>1116</v>
      </c>
      <c r="G120" s="92">
        <f t="shared" si="16"/>
        <v>1116</v>
      </c>
    </row>
    <row r="121" spans="1:7" ht="20.100000000000001" customHeight="1" x14ac:dyDescent="0.25">
      <c r="A121" s="46" t="s">
        <v>335</v>
      </c>
      <c r="B121" s="46" t="s">
        <v>336</v>
      </c>
      <c r="C121" s="46" t="s">
        <v>337</v>
      </c>
      <c r="D121" s="47">
        <v>1</v>
      </c>
      <c r="E121" s="91"/>
      <c r="F121" s="92">
        <v>1116</v>
      </c>
      <c r="G121" s="92">
        <f t="shared" si="16"/>
        <v>1116</v>
      </c>
    </row>
    <row r="122" spans="1:7" ht="20.100000000000001" customHeight="1" x14ac:dyDescent="0.25">
      <c r="A122" s="51" t="s">
        <v>338</v>
      </c>
      <c r="B122" s="51" t="s">
        <v>339</v>
      </c>
      <c r="C122" s="51" t="s">
        <v>340</v>
      </c>
      <c r="D122" s="47">
        <v>1</v>
      </c>
      <c r="E122" s="91"/>
      <c r="F122" s="92">
        <v>1116</v>
      </c>
      <c r="G122" s="92">
        <f t="shared" si="16"/>
        <v>1116</v>
      </c>
    </row>
    <row r="123" spans="1:7" ht="20.100000000000001" customHeight="1" x14ac:dyDescent="0.25">
      <c r="A123" s="46" t="s">
        <v>341</v>
      </c>
      <c r="B123" s="46" t="s">
        <v>342</v>
      </c>
      <c r="C123" s="46" t="s">
        <v>343</v>
      </c>
      <c r="D123" s="47">
        <v>1</v>
      </c>
      <c r="E123" s="91"/>
      <c r="F123" s="92">
        <v>1116</v>
      </c>
      <c r="G123" s="92">
        <f t="shared" si="16"/>
        <v>1116</v>
      </c>
    </row>
    <row r="124" spans="1:7" ht="20.100000000000001" customHeight="1" x14ac:dyDescent="0.25">
      <c r="A124" s="46"/>
      <c r="B124" s="93"/>
      <c r="C124" s="46"/>
      <c r="D124" s="52">
        <f>SUM(D118:D123)</f>
        <v>6</v>
      </c>
      <c r="E124" s="91"/>
      <c r="F124" s="92"/>
      <c r="G124" s="92"/>
    </row>
    <row r="125" spans="1:7" ht="20.100000000000001" customHeight="1" x14ac:dyDescent="0.25">
      <c r="A125" s="51" t="s">
        <v>344</v>
      </c>
      <c r="B125" s="89" t="s">
        <v>345</v>
      </c>
      <c r="C125" s="51" t="s">
        <v>346</v>
      </c>
      <c r="D125" s="47">
        <v>1</v>
      </c>
      <c r="E125" s="91"/>
      <c r="F125" s="92">
        <v>1116</v>
      </c>
      <c r="G125" s="92">
        <f t="shared" ref="G125:G132" si="17">F125*D125</f>
        <v>1116</v>
      </c>
    </row>
    <row r="126" spans="1:7" ht="20.100000000000001" customHeight="1" x14ac:dyDescent="0.25">
      <c r="A126" s="51" t="s">
        <v>347</v>
      </c>
      <c r="B126" s="51" t="s">
        <v>348</v>
      </c>
      <c r="C126" s="51" t="s">
        <v>349</v>
      </c>
      <c r="D126" s="47">
        <v>1</v>
      </c>
      <c r="E126" s="91"/>
      <c r="F126" s="92">
        <v>1116</v>
      </c>
      <c r="G126" s="92">
        <f t="shared" si="17"/>
        <v>1116</v>
      </c>
    </row>
    <row r="127" spans="1:7" ht="20.100000000000001" customHeight="1" x14ac:dyDescent="0.25">
      <c r="A127" s="46" t="s">
        <v>350</v>
      </c>
      <c r="B127" s="46" t="s">
        <v>351</v>
      </c>
      <c r="C127" s="46" t="s">
        <v>352</v>
      </c>
      <c r="D127" s="47">
        <v>1</v>
      </c>
      <c r="E127" s="91"/>
      <c r="F127" s="92">
        <v>1116</v>
      </c>
      <c r="G127" s="92">
        <f t="shared" si="17"/>
        <v>1116</v>
      </c>
    </row>
    <row r="128" spans="1:7" ht="20.100000000000001" customHeight="1" x14ac:dyDescent="0.25">
      <c r="A128" s="51" t="s">
        <v>353</v>
      </c>
      <c r="B128" s="51" t="s">
        <v>354</v>
      </c>
      <c r="C128" s="51" t="s">
        <v>355</v>
      </c>
      <c r="D128" s="47">
        <v>1</v>
      </c>
      <c r="E128" s="91"/>
      <c r="F128" s="92">
        <v>1116</v>
      </c>
      <c r="G128" s="92">
        <f t="shared" si="17"/>
        <v>1116</v>
      </c>
    </row>
    <row r="129" spans="1:7" ht="20.100000000000001" customHeight="1" x14ac:dyDescent="0.25">
      <c r="A129" s="46" t="s">
        <v>356</v>
      </c>
      <c r="B129" s="46" t="s">
        <v>357</v>
      </c>
      <c r="C129" s="46" t="s">
        <v>358</v>
      </c>
      <c r="D129" s="47">
        <v>1</v>
      </c>
      <c r="E129" s="91"/>
      <c r="F129" s="92">
        <v>1116</v>
      </c>
      <c r="G129" s="92">
        <f t="shared" si="17"/>
        <v>1116</v>
      </c>
    </row>
    <row r="130" spans="1:7" ht="20.100000000000001" customHeight="1" x14ac:dyDescent="0.25">
      <c r="A130" s="51" t="s">
        <v>359</v>
      </c>
      <c r="B130" s="51" t="s">
        <v>360</v>
      </c>
      <c r="C130" s="51" t="s">
        <v>361</v>
      </c>
      <c r="D130" s="47">
        <v>1</v>
      </c>
      <c r="E130" s="91"/>
      <c r="F130" s="92">
        <v>1116</v>
      </c>
      <c r="G130" s="92">
        <f t="shared" si="17"/>
        <v>1116</v>
      </c>
    </row>
    <row r="131" spans="1:7" ht="20.100000000000001" customHeight="1" x14ac:dyDescent="0.25">
      <c r="A131" s="46" t="s">
        <v>362</v>
      </c>
      <c r="B131" s="46" t="s">
        <v>363</v>
      </c>
      <c r="C131" s="46" t="s">
        <v>364</v>
      </c>
      <c r="D131" s="47">
        <v>1</v>
      </c>
      <c r="E131" s="91"/>
      <c r="F131" s="92">
        <v>1116</v>
      </c>
      <c r="G131" s="92">
        <f t="shared" si="17"/>
        <v>1116</v>
      </c>
    </row>
    <row r="132" spans="1:7" ht="20.100000000000001" customHeight="1" x14ac:dyDescent="0.25">
      <c r="A132" s="51" t="s">
        <v>365</v>
      </c>
      <c r="B132" s="51" t="s">
        <v>366</v>
      </c>
      <c r="C132" s="51" t="s">
        <v>367</v>
      </c>
      <c r="D132" s="47">
        <v>1</v>
      </c>
      <c r="E132" s="91"/>
      <c r="F132" s="92">
        <v>1116</v>
      </c>
      <c r="G132" s="92">
        <f t="shared" si="17"/>
        <v>1116</v>
      </c>
    </row>
    <row r="133" spans="1:7" ht="20.100000000000001" customHeight="1" x14ac:dyDescent="0.25">
      <c r="A133" s="51"/>
      <c r="B133" s="94"/>
      <c r="C133" s="51"/>
      <c r="D133" s="52">
        <f>SUM(D125:D132)</f>
        <v>8</v>
      </c>
      <c r="E133" s="91"/>
      <c r="F133" s="92"/>
      <c r="G133" s="92"/>
    </row>
    <row r="134" spans="1:7" ht="20.100000000000001" customHeight="1" x14ac:dyDescent="0.25">
      <c r="A134" s="51" t="s">
        <v>368</v>
      </c>
      <c r="B134" s="95" t="s">
        <v>369</v>
      </c>
      <c r="C134" s="51" t="s">
        <v>370</v>
      </c>
      <c r="D134" s="47">
        <v>1</v>
      </c>
      <c r="E134" s="91"/>
      <c r="F134" s="92">
        <v>1116</v>
      </c>
      <c r="G134" s="92">
        <f t="shared" ref="G134:G140" si="18">F134*D134</f>
        <v>1116</v>
      </c>
    </row>
    <row r="135" spans="1:7" ht="20.100000000000001" customHeight="1" x14ac:dyDescent="0.25">
      <c r="A135" s="51" t="s">
        <v>371</v>
      </c>
      <c r="B135" s="51" t="s">
        <v>372</v>
      </c>
      <c r="C135" s="51" t="s">
        <v>373</v>
      </c>
      <c r="D135" s="47">
        <v>1</v>
      </c>
      <c r="E135" s="91"/>
      <c r="F135" s="92">
        <v>1116</v>
      </c>
      <c r="G135" s="92">
        <f t="shared" si="18"/>
        <v>1116</v>
      </c>
    </row>
    <row r="136" spans="1:7" ht="20.100000000000001" customHeight="1" x14ac:dyDescent="0.25">
      <c r="A136" s="46" t="s">
        <v>374</v>
      </c>
      <c r="B136" s="46" t="s">
        <v>375</v>
      </c>
      <c r="C136" s="46" t="s">
        <v>376</v>
      </c>
      <c r="D136" s="47">
        <v>1</v>
      </c>
      <c r="E136" s="91"/>
      <c r="F136" s="92">
        <v>1116</v>
      </c>
      <c r="G136" s="92">
        <f t="shared" si="18"/>
        <v>1116</v>
      </c>
    </row>
    <row r="137" spans="1:7" ht="20.100000000000001" customHeight="1" x14ac:dyDescent="0.25">
      <c r="A137" s="51" t="s">
        <v>377</v>
      </c>
      <c r="B137" s="51" t="s">
        <v>378</v>
      </c>
      <c r="C137" s="51" t="s">
        <v>379</v>
      </c>
      <c r="D137" s="47">
        <v>1</v>
      </c>
      <c r="E137" s="91"/>
      <c r="F137" s="92">
        <v>1116</v>
      </c>
      <c r="G137" s="92">
        <f t="shared" si="18"/>
        <v>1116</v>
      </c>
    </row>
    <row r="138" spans="1:7" ht="20.100000000000001" customHeight="1" x14ac:dyDescent="0.25">
      <c r="A138" s="46" t="s">
        <v>380</v>
      </c>
      <c r="B138" s="46" t="s">
        <v>381</v>
      </c>
      <c r="C138" s="46" t="s">
        <v>382</v>
      </c>
      <c r="D138" s="47">
        <v>1</v>
      </c>
      <c r="E138" s="91"/>
      <c r="F138" s="92">
        <v>1116</v>
      </c>
      <c r="G138" s="92">
        <f t="shared" si="18"/>
        <v>1116</v>
      </c>
    </row>
    <row r="139" spans="1:7" ht="20.100000000000001" customHeight="1" x14ac:dyDescent="0.25">
      <c r="A139" s="51" t="s">
        <v>383</v>
      </c>
      <c r="B139" s="51" t="s">
        <v>384</v>
      </c>
      <c r="C139" s="51" t="s">
        <v>385</v>
      </c>
      <c r="D139" s="47">
        <v>1</v>
      </c>
      <c r="E139" s="91"/>
      <c r="F139" s="92">
        <v>1116</v>
      </c>
      <c r="G139" s="92">
        <f t="shared" si="18"/>
        <v>1116</v>
      </c>
    </row>
    <row r="140" spans="1:7" ht="20.100000000000001" customHeight="1" x14ac:dyDescent="0.25">
      <c r="A140" s="46" t="s">
        <v>386</v>
      </c>
      <c r="B140" s="46" t="s">
        <v>387</v>
      </c>
      <c r="C140" s="46" t="s">
        <v>388</v>
      </c>
      <c r="D140" s="47">
        <v>1</v>
      </c>
      <c r="E140" s="91"/>
      <c r="F140" s="92">
        <v>1116</v>
      </c>
      <c r="G140" s="92">
        <f t="shared" si="18"/>
        <v>1116</v>
      </c>
    </row>
    <row r="141" spans="1:7" ht="20.100000000000001" customHeight="1" x14ac:dyDescent="0.25">
      <c r="A141" s="46"/>
      <c r="B141" s="93"/>
      <c r="C141" s="46"/>
      <c r="D141" s="52">
        <f>SUM(D134:D140)</f>
        <v>7</v>
      </c>
      <c r="E141" s="91"/>
      <c r="F141" s="92"/>
      <c r="G141" s="92"/>
    </row>
    <row r="142" spans="1:7" ht="20.100000000000001" customHeight="1" x14ac:dyDescent="0.25">
      <c r="A142" s="51" t="s">
        <v>389</v>
      </c>
      <c r="B142" s="89" t="s">
        <v>390</v>
      </c>
      <c r="C142" s="46" t="s">
        <v>391</v>
      </c>
      <c r="D142" s="47">
        <v>1</v>
      </c>
      <c r="E142" s="91"/>
      <c r="F142" s="92">
        <v>1116</v>
      </c>
      <c r="G142" s="92">
        <f t="shared" ref="G142:G148" si="19">F142*D142</f>
        <v>1116</v>
      </c>
    </row>
    <row r="143" spans="1:7" ht="20.100000000000001" customHeight="1" x14ac:dyDescent="0.25">
      <c r="A143" s="46" t="s">
        <v>392</v>
      </c>
      <c r="B143" s="46" t="s">
        <v>393</v>
      </c>
      <c r="C143" s="46" t="s">
        <v>394</v>
      </c>
      <c r="D143" s="47">
        <v>1</v>
      </c>
      <c r="E143" s="91"/>
      <c r="F143" s="92">
        <v>1116</v>
      </c>
      <c r="G143" s="92">
        <f t="shared" si="19"/>
        <v>1116</v>
      </c>
    </row>
    <row r="144" spans="1:7" ht="20.100000000000001" customHeight="1" x14ac:dyDescent="0.25">
      <c r="A144" s="51" t="s">
        <v>395</v>
      </c>
      <c r="B144" s="51" t="s">
        <v>396</v>
      </c>
      <c r="C144" s="51" t="s">
        <v>397</v>
      </c>
      <c r="D144" s="47">
        <v>1</v>
      </c>
      <c r="E144" s="91"/>
      <c r="F144" s="92">
        <v>1116</v>
      </c>
      <c r="G144" s="92">
        <f t="shared" si="19"/>
        <v>1116</v>
      </c>
    </row>
    <row r="145" spans="1:7" ht="20.100000000000001" customHeight="1" x14ac:dyDescent="0.25">
      <c r="A145" s="46" t="s">
        <v>398</v>
      </c>
      <c r="B145" s="46" t="s">
        <v>399</v>
      </c>
      <c r="C145" s="46" t="s">
        <v>400</v>
      </c>
      <c r="D145" s="47">
        <v>1</v>
      </c>
      <c r="E145" s="91"/>
      <c r="F145" s="92">
        <v>1116</v>
      </c>
      <c r="G145" s="92">
        <f t="shared" si="19"/>
        <v>1116</v>
      </c>
    </row>
    <row r="146" spans="1:7" ht="20.100000000000001" customHeight="1" x14ac:dyDescent="0.25">
      <c r="A146" s="51" t="s">
        <v>401</v>
      </c>
      <c r="B146" s="51" t="s">
        <v>402</v>
      </c>
      <c r="C146" s="51" t="s">
        <v>403</v>
      </c>
      <c r="D146" s="47">
        <v>1</v>
      </c>
      <c r="E146" s="91"/>
      <c r="F146" s="92">
        <v>1116</v>
      </c>
      <c r="G146" s="92">
        <f t="shared" si="19"/>
        <v>1116</v>
      </c>
    </row>
    <row r="147" spans="1:7" ht="20.100000000000001" customHeight="1" x14ac:dyDescent="0.25">
      <c r="A147" s="46" t="s">
        <v>404</v>
      </c>
      <c r="B147" s="46" t="s">
        <v>405</v>
      </c>
      <c r="C147" s="46" t="s">
        <v>406</v>
      </c>
      <c r="D147" s="47">
        <v>1</v>
      </c>
      <c r="E147" s="91"/>
      <c r="F147" s="92">
        <v>1116</v>
      </c>
      <c r="G147" s="92">
        <f t="shared" si="19"/>
        <v>1116</v>
      </c>
    </row>
    <row r="148" spans="1:7" ht="20.100000000000001" customHeight="1" x14ac:dyDescent="0.25">
      <c r="A148" s="46" t="s">
        <v>407</v>
      </c>
      <c r="B148" s="93" t="s">
        <v>408</v>
      </c>
      <c r="C148" s="46" t="s">
        <v>409</v>
      </c>
      <c r="D148" s="47">
        <v>1</v>
      </c>
      <c r="E148" s="91"/>
      <c r="F148" s="92">
        <v>1116</v>
      </c>
      <c r="G148" s="92">
        <f t="shared" si="19"/>
        <v>1116</v>
      </c>
    </row>
    <row r="149" spans="1:7" ht="20.100000000000001" customHeight="1" x14ac:dyDescent="0.25">
      <c r="A149" s="46"/>
      <c r="B149" s="93"/>
      <c r="C149" s="46"/>
      <c r="D149" s="52">
        <f>SUM(D142:D148)</f>
        <v>7</v>
      </c>
      <c r="E149" s="91"/>
      <c r="F149" s="92"/>
      <c r="G149" s="92"/>
    </row>
    <row r="150" spans="1:7" ht="20.100000000000001" customHeight="1" x14ac:dyDescent="0.25">
      <c r="A150" s="51" t="s">
        <v>410</v>
      </c>
      <c r="B150" s="89" t="s">
        <v>411</v>
      </c>
      <c r="C150" s="51" t="s">
        <v>412</v>
      </c>
      <c r="D150" s="47">
        <v>1</v>
      </c>
      <c r="E150" s="91"/>
      <c r="F150" s="92">
        <v>1116</v>
      </c>
      <c r="G150" s="92">
        <f t="shared" ref="G150:G156" si="20">F150*D150</f>
        <v>1116</v>
      </c>
    </row>
    <row r="151" spans="1:7" ht="20.100000000000001" customHeight="1" x14ac:dyDescent="0.25">
      <c r="A151" s="51" t="s">
        <v>413</v>
      </c>
      <c r="B151" s="51" t="s">
        <v>414</v>
      </c>
      <c r="C151" s="51" t="s">
        <v>415</v>
      </c>
      <c r="D151" s="47">
        <v>0</v>
      </c>
      <c r="E151" s="91"/>
      <c r="F151" s="92">
        <v>1116</v>
      </c>
      <c r="G151" s="92">
        <f t="shared" si="20"/>
        <v>0</v>
      </c>
    </row>
    <row r="152" spans="1:7" ht="20.100000000000001" customHeight="1" x14ac:dyDescent="0.25">
      <c r="A152" s="46" t="s">
        <v>416</v>
      </c>
      <c r="B152" s="46" t="s">
        <v>417</v>
      </c>
      <c r="C152" s="46" t="s">
        <v>418</v>
      </c>
      <c r="D152" s="47">
        <v>1</v>
      </c>
      <c r="E152" s="91"/>
      <c r="F152" s="92">
        <v>1116</v>
      </c>
      <c r="G152" s="92">
        <f t="shared" si="20"/>
        <v>1116</v>
      </c>
    </row>
    <row r="153" spans="1:7" ht="20.100000000000001" customHeight="1" x14ac:dyDescent="0.25">
      <c r="A153" s="51" t="s">
        <v>419</v>
      </c>
      <c r="B153" s="51" t="s">
        <v>420</v>
      </c>
      <c r="C153" s="51" t="s">
        <v>421</v>
      </c>
      <c r="D153" s="47">
        <v>1</v>
      </c>
      <c r="E153" s="91"/>
      <c r="F153" s="92">
        <v>1116</v>
      </c>
      <c r="G153" s="92">
        <f t="shared" si="20"/>
        <v>1116</v>
      </c>
    </row>
    <row r="154" spans="1:7" ht="20.100000000000001" customHeight="1" x14ac:dyDescent="0.25">
      <c r="A154" s="46" t="s">
        <v>422</v>
      </c>
      <c r="B154" s="46" t="s">
        <v>423</v>
      </c>
      <c r="C154" s="46" t="s">
        <v>424</v>
      </c>
      <c r="D154" s="47">
        <v>1</v>
      </c>
      <c r="E154" s="91"/>
      <c r="F154" s="92">
        <v>1116</v>
      </c>
      <c r="G154" s="92">
        <f t="shared" si="20"/>
        <v>1116</v>
      </c>
    </row>
    <row r="155" spans="1:7" ht="20.100000000000001" customHeight="1" x14ac:dyDescent="0.25">
      <c r="A155" s="51" t="s">
        <v>425</v>
      </c>
      <c r="B155" s="51" t="s">
        <v>426</v>
      </c>
      <c r="C155" s="51" t="s">
        <v>427</v>
      </c>
      <c r="D155" s="47">
        <v>1</v>
      </c>
      <c r="E155" s="91"/>
      <c r="F155" s="92">
        <v>1116</v>
      </c>
      <c r="G155" s="92">
        <f t="shared" si="20"/>
        <v>1116</v>
      </c>
    </row>
    <row r="156" spans="1:7" ht="20.100000000000001" customHeight="1" x14ac:dyDescent="0.25">
      <c r="A156" s="46" t="s">
        <v>428</v>
      </c>
      <c r="B156" s="46" t="s">
        <v>387</v>
      </c>
      <c r="C156" s="46" t="s">
        <v>429</v>
      </c>
      <c r="D156" s="47">
        <v>1</v>
      </c>
      <c r="E156" s="91"/>
      <c r="F156" s="92">
        <v>1116</v>
      </c>
      <c r="G156" s="92">
        <f t="shared" si="20"/>
        <v>1116</v>
      </c>
    </row>
    <row r="157" spans="1:7" ht="20.100000000000001" customHeight="1" x14ac:dyDescent="0.25">
      <c r="A157" s="46"/>
      <c r="B157" s="46"/>
      <c r="C157" s="46"/>
      <c r="D157" s="52">
        <f>SUM(D150:D156)</f>
        <v>6</v>
      </c>
      <c r="E157" s="91"/>
      <c r="F157" s="92"/>
      <c r="G157" s="92"/>
    </row>
    <row r="158" spans="1:7" ht="20.100000000000001" customHeight="1" x14ac:dyDescent="0.25">
      <c r="A158" s="51" t="s">
        <v>430</v>
      </c>
      <c r="B158" s="51" t="s">
        <v>431</v>
      </c>
      <c r="C158" s="51" t="s">
        <v>432</v>
      </c>
      <c r="D158" s="47">
        <v>0</v>
      </c>
      <c r="E158" s="91"/>
      <c r="F158" s="92">
        <v>1116</v>
      </c>
      <c r="G158" s="92">
        <f t="shared" ref="G158:G161" si="21">F158*D158</f>
        <v>0</v>
      </c>
    </row>
    <row r="159" spans="1:7" ht="20.100000000000001" customHeight="1" x14ac:dyDescent="0.25">
      <c r="A159" s="46" t="s">
        <v>433</v>
      </c>
      <c r="B159" s="46" t="s">
        <v>431</v>
      </c>
      <c r="C159" s="46" t="s">
        <v>434</v>
      </c>
      <c r="D159" s="47">
        <v>0</v>
      </c>
      <c r="E159" s="91"/>
      <c r="F159" s="92">
        <v>1116</v>
      </c>
      <c r="G159" s="92">
        <f t="shared" si="21"/>
        <v>0</v>
      </c>
    </row>
    <row r="160" spans="1:7" ht="20.100000000000001" customHeight="1" x14ac:dyDescent="0.25">
      <c r="A160" s="51" t="s">
        <v>435</v>
      </c>
      <c r="B160" s="51" t="s">
        <v>431</v>
      </c>
      <c r="C160" s="51" t="s">
        <v>436</v>
      </c>
      <c r="D160" s="47">
        <v>0</v>
      </c>
      <c r="E160" s="91"/>
      <c r="F160" s="92">
        <v>1116</v>
      </c>
      <c r="G160" s="92">
        <f t="shared" si="21"/>
        <v>0</v>
      </c>
    </row>
    <row r="161" spans="1:7" ht="20.100000000000001" customHeight="1" x14ac:dyDescent="0.25">
      <c r="A161" s="46" t="s">
        <v>437</v>
      </c>
      <c r="B161" s="46" t="s">
        <v>431</v>
      </c>
      <c r="C161" s="46" t="s">
        <v>438</v>
      </c>
      <c r="D161" s="47">
        <v>0</v>
      </c>
      <c r="E161" s="91"/>
      <c r="F161" s="92">
        <v>1116</v>
      </c>
      <c r="G161" s="92">
        <f t="shared" si="21"/>
        <v>0</v>
      </c>
    </row>
    <row r="162" spans="1:7" ht="20.100000000000001" customHeight="1" x14ac:dyDescent="0.25">
      <c r="A162" s="46"/>
      <c r="B162" s="46"/>
      <c r="C162" s="46"/>
      <c r="D162" s="47">
        <f>SUM(D158:D161)</f>
        <v>0</v>
      </c>
      <c r="E162" s="91"/>
      <c r="F162" s="92"/>
      <c r="G162" s="92"/>
    </row>
    <row r="163" spans="1:7" ht="20.100000000000001" customHeight="1" x14ac:dyDescent="0.25">
      <c r="A163" s="51" t="s">
        <v>439</v>
      </c>
      <c r="B163" s="51" t="s">
        <v>440</v>
      </c>
      <c r="C163" s="51" t="s">
        <v>441</v>
      </c>
      <c r="D163" s="47">
        <v>1</v>
      </c>
      <c r="E163" s="91"/>
      <c r="F163" s="92">
        <v>1116</v>
      </c>
      <c r="G163" s="92">
        <f t="shared" ref="G163" si="22">F163*D163</f>
        <v>1116</v>
      </c>
    </row>
    <row r="164" spans="1:7" ht="20.100000000000001" customHeight="1" x14ac:dyDescent="0.25">
      <c r="A164" s="46" t="s">
        <v>442</v>
      </c>
      <c r="B164" s="46" t="s">
        <v>443</v>
      </c>
      <c r="C164" s="46" t="s">
        <v>444</v>
      </c>
      <c r="D164" s="47">
        <v>1</v>
      </c>
      <c r="E164" s="91"/>
      <c r="F164" s="92">
        <v>1116</v>
      </c>
      <c r="G164" s="92">
        <f t="shared" ref="G164:G166" si="23">F164*D164</f>
        <v>1116</v>
      </c>
    </row>
    <row r="165" spans="1:7" ht="20.100000000000001" customHeight="1" x14ac:dyDescent="0.25">
      <c r="A165" s="51" t="s">
        <v>445</v>
      </c>
      <c r="B165" s="51" t="s">
        <v>446</v>
      </c>
      <c r="C165" s="51" t="s">
        <v>447</v>
      </c>
      <c r="D165" s="47">
        <v>0</v>
      </c>
      <c r="E165" s="91"/>
      <c r="F165" s="92">
        <v>1116</v>
      </c>
      <c r="G165" s="92">
        <f t="shared" si="23"/>
        <v>0</v>
      </c>
    </row>
    <row r="166" spans="1:7" ht="20.100000000000001" customHeight="1" x14ac:dyDescent="0.25">
      <c r="A166" s="46" t="s">
        <v>448</v>
      </c>
      <c r="B166" s="46" t="s">
        <v>449</v>
      </c>
      <c r="C166" s="46" t="s">
        <v>450</v>
      </c>
      <c r="D166" s="47">
        <v>1</v>
      </c>
      <c r="E166" s="91"/>
      <c r="F166" s="92">
        <v>1116</v>
      </c>
      <c r="G166" s="92">
        <f t="shared" si="23"/>
        <v>1116</v>
      </c>
    </row>
    <row r="167" spans="1:7" ht="20.100000000000001" customHeight="1" x14ac:dyDescent="0.25">
      <c r="A167" s="46"/>
      <c r="B167" s="46"/>
      <c r="C167" s="46"/>
      <c r="D167" s="52">
        <f>SUM(D163:D166)</f>
        <v>3</v>
      </c>
      <c r="E167" s="91"/>
      <c r="F167" s="92"/>
      <c r="G167" s="92"/>
    </row>
    <row r="168" spans="1:7" ht="20.100000000000001" customHeight="1" x14ac:dyDescent="0.25">
      <c r="A168" s="46" t="s">
        <v>451</v>
      </c>
      <c r="B168" s="46" t="s">
        <v>452</v>
      </c>
      <c r="C168" s="58" t="s">
        <v>453</v>
      </c>
      <c r="D168" s="96">
        <v>2</v>
      </c>
      <c r="E168" s="91"/>
      <c r="F168" s="49">
        <v>280</v>
      </c>
      <c r="G168" s="49">
        <f t="shared" ref="G168:G181" si="24">D168*F168</f>
        <v>560</v>
      </c>
    </row>
    <row r="169" spans="1:7" ht="20.100000000000001" customHeight="1" x14ac:dyDescent="0.25">
      <c r="A169" s="51" t="s">
        <v>454</v>
      </c>
      <c r="B169" s="51" t="s">
        <v>455</v>
      </c>
      <c r="C169" s="97" t="s">
        <v>456</v>
      </c>
      <c r="D169" s="96">
        <v>2</v>
      </c>
      <c r="E169" s="91"/>
      <c r="F169" s="49">
        <v>280</v>
      </c>
      <c r="G169" s="49">
        <f t="shared" si="24"/>
        <v>560</v>
      </c>
    </row>
    <row r="170" spans="1:7" ht="20.100000000000001" customHeight="1" x14ac:dyDescent="0.25">
      <c r="A170" s="46" t="s">
        <v>457</v>
      </c>
      <c r="B170" s="46" t="s">
        <v>458</v>
      </c>
      <c r="C170" s="58" t="s">
        <v>459</v>
      </c>
      <c r="D170" s="96">
        <v>2</v>
      </c>
      <c r="E170" s="91"/>
      <c r="F170" s="49">
        <v>280</v>
      </c>
      <c r="G170" s="49">
        <f t="shared" si="24"/>
        <v>560</v>
      </c>
    </row>
    <row r="171" spans="1:7" ht="20.100000000000001" customHeight="1" x14ac:dyDescent="0.25">
      <c r="A171" s="51" t="s">
        <v>460</v>
      </c>
      <c r="B171" s="51" t="s">
        <v>461</v>
      </c>
      <c r="C171" s="59" t="s">
        <v>462</v>
      </c>
      <c r="D171" s="96">
        <v>1</v>
      </c>
      <c r="E171" s="91"/>
      <c r="F171" s="49">
        <v>280</v>
      </c>
      <c r="G171" s="49">
        <f t="shared" si="24"/>
        <v>280</v>
      </c>
    </row>
    <row r="172" spans="1:7" ht="20.100000000000001" customHeight="1" x14ac:dyDescent="0.25">
      <c r="A172" s="51" t="s">
        <v>460</v>
      </c>
      <c r="B172" s="51" t="s">
        <v>463</v>
      </c>
      <c r="C172" s="59" t="s">
        <v>462</v>
      </c>
      <c r="D172" s="96">
        <v>1</v>
      </c>
      <c r="E172" s="91"/>
      <c r="F172" s="49">
        <v>280</v>
      </c>
      <c r="G172" s="49">
        <f t="shared" si="24"/>
        <v>280</v>
      </c>
    </row>
    <row r="173" spans="1:7" ht="20.100000000000001" customHeight="1" x14ac:dyDescent="0.25">
      <c r="A173" s="46" t="s">
        <v>464</v>
      </c>
      <c r="B173" s="46" t="s">
        <v>465</v>
      </c>
      <c r="C173" s="98" t="s">
        <v>466</v>
      </c>
      <c r="D173" s="96">
        <v>2</v>
      </c>
      <c r="E173" s="91"/>
      <c r="F173" s="49">
        <v>280</v>
      </c>
      <c r="G173" s="49">
        <f t="shared" si="24"/>
        <v>560</v>
      </c>
    </row>
    <row r="174" spans="1:7" ht="20.100000000000001" customHeight="1" x14ac:dyDescent="0.25">
      <c r="A174" s="51" t="s">
        <v>467</v>
      </c>
      <c r="B174" s="51" t="s">
        <v>468</v>
      </c>
      <c r="C174" s="97" t="s">
        <v>469</v>
      </c>
      <c r="D174" s="96">
        <v>1</v>
      </c>
      <c r="E174" s="91"/>
      <c r="F174" s="49">
        <v>280</v>
      </c>
      <c r="G174" s="49">
        <f t="shared" si="24"/>
        <v>280</v>
      </c>
    </row>
    <row r="175" spans="1:7" ht="20.100000000000001" customHeight="1" x14ac:dyDescent="0.25">
      <c r="A175" s="51" t="s">
        <v>467</v>
      </c>
      <c r="B175" s="51" t="s">
        <v>470</v>
      </c>
      <c r="C175" s="97" t="s">
        <v>469</v>
      </c>
      <c r="D175" s="96">
        <v>1</v>
      </c>
      <c r="E175" s="91"/>
      <c r="F175" s="49">
        <v>280</v>
      </c>
      <c r="G175" s="49">
        <f t="shared" si="24"/>
        <v>280</v>
      </c>
    </row>
    <row r="176" spans="1:7" ht="20.100000000000001" customHeight="1" x14ac:dyDescent="0.25">
      <c r="A176" s="46" t="s">
        <v>471</v>
      </c>
      <c r="B176" s="46" t="s">
        <v>472</v>
      </c>
      <c r="C176" s="98" t="s">
        <v>473</v>
      </c>
      <c r="D176" s="96">
        <v>2</v>
      </c>
      <c r="E176" s="91"/>
      <c r="F176" s="49">
        <v>280</v>
      </c>
      <c r="G176" s="49">
        <f t="shared" si="24"/>
        <v>560</v>
      </c>
    </row>
    <row r="177" spans="1:7" ht="20.100000000000001" customHeight="1" x14ac:dyDescent="0.25">
      <c r="A177" s="51" t="s">
        <v>474</v>
      </c>
      <c r="B177" s="51" t="s">
        <v>475</v>
      </c>
      <c r="C177" s="59" t="s">
        <v>476</v>
      </c>
      <c r="D177" s="96">
        <v>1</v>
      </c>
      <c r="E177" s="91"/>
      <c r="F177" s="49">
        <v>280</v>
      </c>
      <c r="G177" s="49">
        <f t="shared" si="24"/>
        <v>280</v>
      </c>
    </row>
    <row r="178" spans="1:7" ht="20.100000000000001" customHeight="1" x14ac:dyDescent="0.25">
      <c r="A178" s="51" t="s">
        <v>474</v>
      </c>
      <c r="B178" s="51" t="s">
        <v>477</v>
      </c>
      <c r="C178" s="59" t="s">
        <v>476</v>
      </c>
      <c r="D178" s="96">
        <v>1</v>
      </c>
      <c r="E178" s="91"/>
      <c r="F178" s="49">
        <v>280</v>
      </c>
      <c r="G178" s="49">
        <f t="shared" si="24"/>
        <v>280</v>
      </c>
    </row>
    <row r="179" spans="1:7" ht="20.100000000000001" customHeight="1" x14ac:dyDescent="0.25">
      <c r="A179" s="46" t="s">
        <v>478</v>
      </c>
      <c r="B179" s="46" t="s">
        <v>479</v>
      </c>
      <c r="C179" s="58" t="s">
        <v>480</v>
      </c>
      <c r="D179" s="96">
        <v>2</v>
      </c>
      <c r="E179" s="91"/>
      <c r="F179" s="49">
        <v>280</v>
      </c>
      <c r="G179" s="49">
        <f t="shared" si="24"/>
        <v>560</v>
      </c>
    </row>
    <row r="180" spans="1:7" ht="20.100000000000001" customHeight="1" x14ac:dyDescent="0.25">
      <c r="A180" s="51" t="s">
        <v>481</v>
      </c>
      <c r="B180" s="51" t="s">
        <v>482</v>
      </c>
      <c r="C180" s="59" t="s">
        <v>483</v>
      </c>
      <c r="D180" s="96">
        <v>2</v>
      </c>
      <c r="E180" s="91"/>
      <c r="F180" s="49">
        <v>280</v>
      </c>
      <c r="G180" s="49">
        <f t="shared" si="24"/>
        <v>560</v>
      </c>
    </row>
    <row r="181" spans="1:7" ht="20.100000000000001" customHeight="1" x14ac:dyDescent="0.25">
      <c r="A181" s="46" t="s">
        <v>484</v>
      </c>
      <c r="B181" s="46" t="s">
        <v>485</v>
      </c>
      <c r="C181" s="58" t="s">
        <v>486</v>
      </c>
      <c r="D181" s="96">
        <v>2</v>
      </c>
      <c r="E181" s="91"/>
      <c r="F181" s="49">
        <v>280</v>
      </c>
      <c r="G181" s="49">
        <f t="shared" si="24"/>
        <v>560</v>
      </c>
    </row>
    <row r="182" spans="1:7" ht="20.100000000000001" customHeight="1" x14ac:dyDescent="0.25">
      <c r="A182" s="46"/>
      <c r="B182" s="46"/>
      <c r="C182" s="58"/>
      <c r="D182" s="99">
        <f>SUM(D168:D181)</f>
        <v>22</v>
      </c>
      <c r="E182" s="91"/>
      <c r="F182" s="92"/>
      <c r="G182" s="92"/>
    </row>
    <row r="183" spans="1:7" ht="20.100000000000001" customHeight="1" x14ac:dyDescent="0.25">
      <c r="A183" s="51" t="s">
        <v>487</v>
      </c>
      <c r="B183" s="51" t="s">
        <v>488</v>
      </c>
      <c r="C183" s="59" t="s">
        <v>489</v>
      </c>
      <c r="D183" s="96">
        <v>4</v>
      </c>
      <c r="E183" s="91"/>
      <c r="F183" s="92">
        <v>80</v>
      </c>
      <c r="G183" s="92">
        <f t="shared" ref="G183" si="25">F183*D183</f>
        <v>320</v>
      </c>
    </row>
    <row r="184" spans="1:7" ht="20.100000000000001" customHeight="1" x14ac:dyDescent="0.25">
      <c r="A184" s="46" t="s">
        <v>490</v>
      </c>
      <c r="B184" s="46" t="s">
        <v>488</v>
      </c>
      <c r="C184" s="58" t="s">
        <v>491</v>
      </c>
      <c r="D184" s="96">
        <v>4</v>
      </c>
      <c r="E184" s="91"/>
      <c r="F184" s="92">
        <v>80</v>
      </c>
      <c r="G184" s="92">
        <f t="shared" ref="G184:G218" si="26">F184*D184</f>
        <v>320</v>
      </c>
    </row>
    <row r="185" spans="1:7" ht="20.100000000000001" customHeight="1" x14ac:dyDescent="0.25">
      <c r="A185" s="51" t="s">
        <v>492</v>
      </c>
      <c r="B185" s="51" t="s">
        <v>493</v>
      </c>
      <c r="C185" s="59" t="s">
        <v>494</v>
      </c>
      <c r="D185" s="96">
        <v>4</v>
      </c>
      <c r="E185" s="91"/>
      <c r="F185" s="92">
        <v>80</v>
      </c>
      <c r="G185" s="92">
        <f t="shared" si="26"/>
        <v>320</v>
      </c>
    </row>
    <row r="186" spans="1:7" ht="20.100000000000001" customHeight="1" x14ac:dyDescent="0.25">
      <c r="A186" s="46" t="s">
        <v>495</v>
      </c>
      <c r="B186" s="46" t="s">
        <v>496</v>
      </c>
      <c r="C186" s="58" t="s">
        <v>497</v>
      </c>
      <c r="D186" s="96">
        <v>4</v>
      </c>
      <c r="E186" s="91"/>
      <c r="F186" s="92">
        <v>80</v>
      </c>
      <c r="G186" s="92">
        <f t="shared" si="26"/>
        <v>320</v>
      </c>
    </row>
    <row r="187" spans="1:7" ht="20.100000000000001" customHeight="1" x14ac:dyDescent="0.25">
      <c r="A187" s="51" t="s">
        <v>498</v>
      </c>
      <c r="B187" s="51" t="s">
        <v>499</v>
      </c>
      <c r="C187" s="59" t="s">
        <v>500</v>
      </c>
      <c r="D187" s="96">
        <v>4</v>
      </c>
      <c r="E187" s="91"/>
      <c r="F187" s="92">
        <v>80</v>
      </c>
      <c r="G187" s="92">
        <f t="shared" si="26"/>
        <v>320</v>
      </c>
    </row>
    <row r="188" spans="1:7" ht="20.100000000000001" customHeight="1" x14ac:dyDescent="0.25">
      <c r="A188" s="46" t="s">
        <v>501</v>
      </c>
      <c r="B188" s="46" t="s">
        <v>502</v>
      </c>
      <c r="C188" s="58" t="s">
        <v>503</v>
      </c>
      <c r="D188" s="96">
        <v>4</v>
      </c>
      <c r="E188" s="91"/>
      <c r="F188" s="92">
        <v>80</v>
      </c>
      <c r="G188" s="92">
        <f t="shared" si="26"/>
        <v>320</v>
      </c>
    </row>
    <row r="189" spans="1:7" ht="20.100000000000001" customHeight="1" x14ac:dyDescent="0.25">
      <c r="A189" s="51" t="s">
        <v>504</v>
      </c>
      <c r="B189" s="51" t="s">
        <v>505</v>
      </c>
      <c r="C189" s="59" t="s">
        <v>506</v>
      </c>
      <c r="D189" s="96">
        <v>4</v>
      </c>
      <c r="E189" s="91"/>
      <c r="F189" s="92">
        <v>80</v>
      </c>
      <c r="G189" s="92">
        <f t="shared" si="26"/>
        <v>320</v>
      </c>
    </row>
    <row r="190" spans="1:7" ht="20.100000000000001" customHeight="1" x14ac:dyDescent="0.25">
      <c r="A190" s="46" t="s">
        <v>507</v>
      </c>
      <c r="B190" s="46" t="s">
        <v>508</v>
      </c>
      <c r="C190" s="58" t="s">
        <v>509</v>
      </c>
      <c r="D190" s="96">
        <v>1</v>
      </c>
      <c r="E190" s="91"/>
      <c r="F190" s="92">
        <v>80</v>
      </c>
      <c r="G190" s="92">
        <f t="shared" si="26"/>
        <v>80</v>
      </c>
    </row>
    <row r="191" spans="1:7" ht="20.100000000000001" customHeight="1" x14ac:dyDescent="0.25">
      <c r="A191" s="46" t="s">
        <v>507</v>
      </c>
      <c r="B191" s="46" t="s">
        <v>510</v>
      </c>
      <c r="C191" s="58" t="s">
        <v>509</v>
      </c>
      <c r="D191" s="96">
        <v>3</v>
      </c>
      <c r="E191" s="91"/>
      <c r="F191" s="92">
        <v>80</v>
      </c>
      <c r="G191" s="92">
        <f t="shared" si="26"/>
        <v>240</v>
      </c>
    </row>
    <row r="192" spans="1:7" ht="20.100000000000001" customHeight="1" x14ac:dyDescent="0.25">
      <c r="A192" s="51" t="s">
        <v>511</v>
      </c>
      <c r="B192" s="51" t="s">
        <v>512</v>
      </c>
      <c r="C192" s="59" t="s">
        <v>513</v>
      </c>
      <c r="D192" s="96">
        <v>3</v>
      </c>
      <c r="E192" s="91"/>
      <c r="F192" s="92">
        <v>80</v>
      </c>
      <c r="G192" s="92">
        <f t="shared" si="26"/>
        <v>240</v>
      </c>
    </row>
    <row r="193" spans="1:7" ht="20.100000000000001" customHeight="1" x14ac:dyDescent="0.25">
      <c r="A193" s="51" t="s">
        <v>511</v>
      </c>
      <c r="B193" s="51" t="s">
        <v>514</v>
      </c>
      <c r="C193" s="59" t="s">
        <v>513</v>
      </c>
      <c r="D193" s="96">
        <v>1</v>
      </c>
      <c r="E193" s="91"/>
      <c r="F193" s="92">
        <v>80</v>
      </c>
      <c r="G193" s="92">
        <f t="shared" si="26"/>
        <v>80</v>
      </c>
    </row>
    <row r="194" spans="1:7" ht="20.100000000000001" customHeight="1" x14ac:dyDescent="0.25">
      <c r="A194" s="46" t="s">
        <v>515</v>
      </c>
      <c r="B194" s="46" t="s">
        <v>516</v>
      </c>
      <c r="C194" s="58" t="s">
        <v>517</v>
      </c>
      <c r="D194" s="96">
        <v>4</v>
      </c>
      <c r="E194" s="91"/>
      <c r="F194" s="92">
        <v>80</v>
      </c>
      <c r="G194" s="92">
        <f t="shared" si="26"/>
        <v>320</v>
      </c>
    </row>
    <row r="195" spans="1:7" ht="20.100000000000001" customHeight="1" x14ac:dyDescent="0.25">
      <c r="A195" s="51" t="s">
        <v>518</v>
      </c>
      <c r="B195" s="51" t="s">
        <v>519</v>
      </c>
      <c r="C195" s="59" t="s">
        <v>520</v>
      </c>
      <c r="D195" s="96">
        <v>2</v>
      </c>
      <c r="E195" s="91"/>
      <c r="F195" s="92">
        <v>80</v>
      </c>
      <c r="G195" s="92">
        <f t="shared" si="26"/>
        <v>160</v>
      </c>
    </row>
    <row r="196" spans="1:7" ht="20.100000000000001" customHeight="1" x14ac:dyDescent="0.25">
      <c r="A196" s="51" t="s">
        <v>518</v>
      </c>
      <c r="B196" s="51" t="s">
        <v>521</v>
      </c>
      <c r="C196" s="59" t="s">
        <v>520</v>
      </c>
      <c r="D196" s="96">
        <v>2</v>
      </c>
      <c r="E196" s="91"/>
      <c r="F196" s="92">
        <v>80</v>
      </c>
      <c r="G196" s="92">
        <f t="shared" si="26"/>
        <v>160</v>
      </c>
    </row>
    <row r="197" spans="1:7" ht="20.100000000000001" customHeight="1" x14ac:dyDescent="0.25">
      <c r="A197" s="46" t="s">
        <v>522</v>
      </c>
      <c r="B197" s="46" t="s">
        <v>523</v>
      </c>
      <c r="C197" s="58" t="s">
        <v>524</v>
      </c>
      <c r="D197" s="96">
        <v>1</v>
      </c>
      <c r="E197" s="91"/>
      <c r="F197" s="92">
        <v>80</v>
      </c>
      <c r="G197" s="92">
        <f t="shared" si="26"/>
        <v>80</v>
      </c>
    </row>
    <row r="198" spans="1:7" ht="20.100000000000001" customHeight="1" x14ac:dyDescent="0.25">
      <c r="A198" s="46" t="s">
        <v>522</v>
      </c>
      <c r="B198" s="46" t="s">
        <v>525</v>
      </c>
      <c r="C198" s="58" t="s">
        <v>524</v>
      </c>
      <c r="D198" s="96">
        <v>3</v>
      </c>
      <c r="E198" s="91"/>
      <c r="F198" s="92">
        <v>80</v>
      </c>
      <c r="G198" s="92">
        <f t="shared" si="26"/>
        <v>240</v>
      </c>
    </row>
    <row r="199" spans="1:7" ht="20.100000000000001" customHeight="1" x14ac:dyDescent="0.25">
      <c r="A199" s="51" t="s">
        <v>526</v>
      </c>
      <c r="B199" s="51" t="s">
        <v>527</v>
      </c>
      <c r="C199" s="59" t="s">
        <v>528</v>
      </c>
      <c r="D199" s="96">
        <v>4</v>
      </c>
      <c r="E199" s="91"/>
      <c r="F199" s="92">
        <v>80</v>
      </c>
      <c r="G199" s="92">
        <f t="shared" si="26"/>
        <v>320</v>
      </c>
    </row>
    <row r="200" spans="1:7" ht="20.100000000000001" customHeight="1" x14ac:dyDescent="0.25">
      <c r="A200" s="46" t="s">
        <v>529</v>
      </c>
      <c r="B200" s="46" t="s">
        <v>530</v>
      </c>
      <c r="C200" s="58" t="s">
        <v>531</v>
      </c>
      <c r="D200" s="96">
        <v>4</v>
      </c>
      <c r="E200" s="91"/>
      <c r="F200" s="92">
        <v>80</v>
      </c>
      <c r="G200" s="92">
        <f t="shared" si="26"/>
        <v>320</v>
      </c>
    </row>
    <row r="201" spans="1:7" ht="20.100000000000001" customHeight="1" x14ac:dyDescent="0.25">
      <c r="A201" s="51" t="s">
        <v>532</v>
      </c>
      <c r="B201" s="51" t="s">
        <v>533</v>
      </c>
      <c r="C201" s="59" t="s">
        <v>534</v>
      </c>
      <c r="D201" s="96">
        <v>4</v>
      </c>
      <c r="E201" s="91"/>
      <c r="F201" s="92">
        <v>80</v>
      </c>
      <c r="G201" s="92">
        <f t="shared" si="26"/>
        <v>320</v>
      </c>
    </row>
    <row r="202" spans="1:7" ht="20.100000000000001" customHeight="1" x14ac:dyDescent="0.25">
      <c r="A202" s="46" t="s">
        <v>535</v>
      </c>
      <c r="B202" s="46" t="s">
        <v>536</v>
      </c>
      <c r="C202" s="58" t="s">
        <v>537</v>
      </c>
      <c r="D202" s="96">
        <v>4</v>
      </c>
      <c r="E202" s="91"/>
      <c r="F202" s="92">
        <v>80</v>
      </c>
      <c r="G202" s="92">
        <f t="shared" si="26"/>
        <v>320</v>
      </c>
    </row>
    <row r="203" spans="1:7" ht="20.100000000000001" customHeight="1" x14ac:dyDescent="0.25">
      <c r="A203" s="51" t="s">
        <v>538</v>
      </c>
      <c r="B203" s="51" t="s">
        <v>539</v>
      </c>
      <c r="C203" s="59" t="s">
        <v>540</v>
      </c>
      <c r="D203" s="96">
        <v>4</v>
      </c>
      <c r="E203" s="91"/>
      <c r="F203" s="92">
        <v>80</v>
      </c>
      <c r="G203" s="92">
        <f t="shared" si="26"/>
        <v>320</v>
      </c>
    </row>
    <row r="204" spans="1:7" ht="20.100000000000001" customHeight="1" x14ac:dyDescent="0.25">
      <c r="A204" s="46" t="s">
        <v>541</v>
      </c>
      <c r="B204" s="46" t="s">
        <v>542</v>
      </c>
      <c r="C204" s="58" t="s">
        <v>543</v>
      </c>
      <c r="D204" s="96">
        <v>4</v>
      </c>
      <c r="E204" s="91"/>
      <c r="F204" s="92">
        <v>80</v>
      </c>
      <c r="G204" s="92">
        <f t="shared" si="26"/>
        <v>320</v>
      </c>
    </row>
    <row r="205" spans="1:7" ht="20.100000000000001" customHeight="1" x14ac:dyDescent="0.25">
      <c r="A205" s="51" t="s">
        <v>544</v>
      </c>
      <c r="B205" s="51" t="s">
        <v>545</v>
      </c>
      <c r="C205" s="59" t="s">
        <v>546</v>
      </c>
      <c r="D205" s="96">
        <v>4</v>
      </c>
      <c r="E205" s="91"/>
      <c r="F205" s="92">
        <v>80</v>
      </c>
      <c r="G205" s="92">
        <f t="shared" si="26"/>
        <v>320</v>
      </c>
    </row>
    <row r="206" spans="1:7" ht="20.100000000000001" customHeight="1" x14ac:dyDescent="0.25">
      <c r="A206" s="46" t="s">
        <v>547</v>
      </c>
      <c r="B206" s="46" t="s">
        <v>548</v>
      </c>
      <c r="C206" s="58" t="s">
        <v>549</v>
      </c>
      <c r="D206" s="96">
        <v>4</v>
      </c>
      <c r="E206" s="91"/>
      <c r="F206" s="92">
        <v>80</v>
      </c>
      <c r="G206" s="92">
        <f t="shared" si="26"/>
        <v>320</v>
      </c>
    </row>
    <row r="207" spans="1:7" ht="20.100000000000001" customHeight="1" x14ac:dyDescent="0.25">
      <c r="A207" s="51" t="s">
        <v>550</v>
      </c>
      <c r="B207" s="51" t="s">
        <v>551</v>
      </c>
      <c r="C207" s="59" t="s">
        <v>552</v>
      </c>
      <c r="D207" s="96">
        <v>3</v>
      </c>
      <c r="E207" s="91"/>
      <c r="F207" s="92">
        <v>80</v>
      </c>
      <c r="G207" s="92">
        <f t="shared" si="26"/>
        <v>240</v>
      </c>
    </row>
    <row r="208" spans="1:7" ht="20.100000000000001" customHeight="1" x14ac:dyDescent="0.25">
      <c r="A208" s="51" t="s">
        <v>550</v>
      </c>
      <c r="B208" s="51" t="s">
        <v>553</v>
      </c>
      <c r="C208" s="59" t="s">
        <v>552</v>
      </c>
      <c r="D208" s="96">
        <v>1</v>
      </c>
      <c r="E208" s="91"/>
      <c r="F208" s="92">
        <v>80</v>
      </c>
      <c r="G208" s="92">
        <f t="shared" si="26"/>
        <v>80</v>
      </c>
    </row>
    <row r="209" spans="1:7" ht="20.100000000000001" customHeight="1" x14ac:dyDescent="0.25">
      <c r="A209" s="46" t="s">
        <v>554</v>
      </c>
      <c r="B209" s="46" t="s">
        <v>555</v>
      </c>
      <c r="C209" s="58" t="s">
        <v>556</v>
      </c>
      <c r="D209" s="96">
        <v>4</v>
      </c>
      <c r="E209" s="91"/>
      <c r="F209" s="92">
        <v>80</v>
      </c>
      <c r="G209" s="92">
        <f t="shared" si="26"/>
        <v>320</v>
      </c>
    </row>
    <row r="210" spans="1:7" ht="20.100000000000001" customHeight="1" x14ac:dyDescent="0.25">
      <c r="A210" s="51" t="s">
        <v>557</v>
      </c>
      <c r="B210" s="51" t="s">
        <v>558</v>
      </c>
      <c r="C210" s="59" t="s">
        <v>559</v>
      </c>
      <c r="D210" s="96">
        <v>4</v>
      </c>
      <c r="E210" s="91"/>
      <c r="F210" s="92">
        <v>80</v>
      </c>
      <c r="G210" s="92">
        <f t="shared" si="26"/>
        <v>320</v>
      </c>
    </row>
    <row r="211" spans="1:7" ht="20.100000000000001" customHeight="1" x14ac:dyDescent="0.25">
      <c r="A211" s="46" t="s">
        <v>560</v>
      </c>
      <c r="B211" s="46" t="s">
        <v>561</v>
      </c>
      <c r="C211" s="58" t="s">
        <v>562</v>
      </c>
      <c r="D211" s="96">
        <v>4</v>
      </c>
      <c r="E211" s="91"/>
      <c r="F211" s="92">
        <v>80</v>
      </c>
      <c r="G211" s="92">
        <f t="shared" si="26"/>
        <v>320</v>
      </c>
    </row>
    <row r="212" spans="1:7" ht="20.100000000000001" customHeight="1" x14ac:dyDescent="0.25">
      <c r="A212" s="51" t="s">
        <v>563</v>
      </c>
      <c r="B212" s="51" t="s">
        <v>564</v>
      </c>
      <c r="C212" s="59" t="s">
        <v>565</v>
      </c>
      <c r="D212" s="96">
        <v>4</v>
      </c>
      <c r="E212" s="91"/>
      <c r="F212" s="92">
        <v>80</v>
      </c>
      <c r="G212" s="92">
        <f t="shared" si="26"/>
        <v>320</v>
      </c>
    </row>
    <row r="213" spans="1:7" ht="20.100000000000001" customHeight="1" x14ac:dyDescent="0.25">
      <c r="A213" s="46" t="s">
        <v>566</v>
      </c>
      <c r="B213" s="46" t="s">
        <v>567</v>
      </c>
      <c r="C213" s="58" t="s">
        <v>568</v>
      </c>
      <c r="D213" s="96">
        <v>4</v>
      </c>
      <c r="E213" s="91"/>
      <c r="F213" s="92">
        <v>80</v>
      </c>
      <c r="G213" s="92">
        <f t="shared" si="26"/>
        <v>320</v>
      </c>
    </row>
    <row r="214" spans="1:7" ht="20.100000000000001" customHeight="1" x14ac:dyDescent="0.25">
      <c r="A214" s="51" t="s">
        <v>569</v>
      </c>
      <c r="B214" s="51" t="s">
        <v>570</v>
      </c>
      <c r="C214" s="59" t="s">
        <v>571</v>
      </c>
      <c r="D214" s="96">
        <v>4</v>
      </c>
      <c r="E214" s="91"/>
      <c r="F214" s="92">
        <v>80</v>
      </c>
      <c r="G214" s="92">
        <f t="shared" si="26"/>
        <v>320</v>
      </c>
    </row>
    <row r="215" spans="1:7" ht="20.100000000000001" customHeight="1" x14ac:dyDescent="0.25">
      <c r="A215" s="46" t="s">
        <v>572</v>
      </c>
      <c r="B215" s="46" t="s">
        <v>573</v>
      </c>
      <c r="C215" s="58" t="s">
        <v>574</v>
      </c>
      <c r="D215" s="96">
        <v>3</v>
      </c>
      <c r="E215" s="91"/>
      <c r="F215" s="92">
        <v>80</v>
      </c>
      <c r="G215" s="92">
        <f t="shared" si="26"/>
        <v>240</v>
      </c>
    </row>
    <row r="216" spans="1:7" ht="20.100000000000001" customHeight="1" x14ac:dyDescent="0.25">
      <c r="A216" s="46" t="s">
        <v>572</v>
      </c>
      <c r="B216" s="46" t="s">
        <v>575</v>
      </c>
      <c r="C216" s="58" t="s">
        <v>574</v>
      </c>
      <c r="D216" s="96">
        <v>1</v>
      </c>
      <c r="E216" s="91"/>
      <c r="F216" s="92">
        <v>80</v>
      </c>
      <c r="G216" s="92">
        <f t="shared" si="26"/>
        <v>80</v>
      </c>
    </row>
    <row r="217" spans="1:7" ht="20.100000000000001" customHeight="1" x14ac:dyDescent="0.25">
      <c r="A217" s="51" t="s">
        <v>576</v>
      </c>
      <c r="B217" s="51" t="s">
        <v>577</v>
      </c>
      <c r="C217" s="59" t="s">
        <v>578</v>
      </c>
      <c r="D217" s="96">
        <v>3</v>
      </c>
      <c r="E217" s="91"/>
      <c r="F217" s="92">
        <v>80</v>
      </c>
      <c r="G217" s="92">
        <f t="shared" si="26"/>
        <v>240</v>
      </c>
    </row>
    <row r="218" spans="1:7" ht="20.100000000000001" customHeight="1" x14ac:dyDescent="0.25">
      <c r="A218" s="51" t="s">
        <v>576</v>
      </c>
      <c r="B218" s="51" t="s">
        <v>579</v>
      </c>
      <c r="C218" s="59" t="s">
        <v>578</v>
      </c>
      <c r="D218" s="96">
        <v>1</v>
      </c>
      <c r="E218" s="91"/>
      <c r="F218" s="92">
        <v>80</v>
      </c>
      <c r="G218" s="92">
        <f t="shared" si="26"/>
        <v>80</v>
      </c>
    </row>
    <row r="219" spans="1:7" ht="20.100000000000001" customHeight="1" x14ac:dyDescent="0.25">
      <c r="A219" s="50"/>
      <c r="B219" s="50"/>
      <c r="C219" s="59"/>
      <c r="D219" s="99">
        <f>SUM(D183:D218)</f>
        <v>116</v>
      </c>
      <c r="E219" s="91"/>
      <c r="F219" s="92"/>
      <c r="G219" s="92"/>
    </row>
    <row r="220" spans="1:7" ht="20.100000000000001" customHeight="1" x14ac:dyDescent="0.2">
      <c r="A220" s="100" t="s">
        <v>580</v>
      </c>
      <c r="B220" s="96">
        <v>210127379</v>
      </c>
      <c r="C220" s="101" t="s">
        <v>581</v>
      </c>
      <c r="D220" s="102">
        <v>5</v>
      </c>
      <c r="E220" s="103"/>
      <c r="F220" s="92">
        <v>20</v>
      </c>
      <c r="G220" s="92">
        <f t="shared" ref="G220" si="27">F220*D220</f>
        <v>100</v>
      </c>
    </row>
    <row r="221" spans="1:7" ht="20.100000000000001" customHeight="1" x14ac:dyDescent="0.2">
      <c r="A221" s="100" t="s">
        <v>582</v>
      </c>
      <c r="B221" s="96">
        <v>201226140</v>
      </c>
      <c r="C221" s="101" t="s">
        <v>583</v>
      </c>
      <c r="D221" s="102">
        <v>5</v>
      </c>
      <c r="E221" s="103"/>
      <c r="F221" s="92">
        <v>20</v>
      </c>
      <c r="G221" s="92">
        <f t="shared" ref="G221:G227" si="28">F221*D221</f>
        <v>100</v>
      </c>
    </row>
    <row r="222" spans="1:7" ht="20.100000000000001" customHeight="1" x14ac:dyDescent="0.2">
      <c r="A222" s="100" t="s">
        <v>584</v>
      </c>
      <c r="B222" s="96">
        <v>2306000619</v>
      </c>
      <c r="C222" s="101" t="s">
        <v>585</v>
      </c>
      <c r="D222" s="102">
        <v>5</v>
      </c>
      <c r="E222" s="103"/>
      <c r="F222" s="92">
        <v>20</v>
      </c>
      <c r="G222" s="92">
        <f t="shared" si="28"/>
        <v>100</v>
      </c>
    </row>
    <row r="223" spans="1:7" ht="20.100000000000001" customHeight="1" x14ac:dyDescent="0.2">
      <c r="A223" s="100" t="s">
        <v>586</v>
      </c>
      <c r="B223" s="96">
        <v>2306000620</v>
      </c>
      <c r="C223" s="101" t="s">
        <v>587</v>
      </c>
      <c r="D223" s="102">
        <v>5</v>
      </c>
      <c r="E223" s="103"/>
      <c r="F223" s="92">
        <v>20</v>
      </c>
      <c r="G223" s="92">
        <f t="shared" si="28"/>
        <v>100</v>
      </c>
    </row>
    <row r="224" spans="1:7" ht="20.100000000000001" customHeight="1" x14ac:dyDescent="0.2">
      <c r="A224" s="100" t="s">
        <v>588</v>
      </c>
      <c r="B224" s="96">
        <v>201022788</v>
      </c>
      <c r="C224" s="101" t="s">
        <v>589</v>
      </c>
      <c r="D224" s="102">
        <v>4</v>
      </c>
      <c r="E224" s="103"/>
      <c r="F224" s="92">
        <v>20</v>
      </c>
      <c r="G224" s="92">
        <f t="shared" si="28"/>
        <v>80</v>
      </c>
    </row>
    <row r="225" spans="1:7" ht="20.100000000000001" customHeight="1" x14ac:dyDescent="0.2">
      <c r="A225" s="100" t="s">
        <v>590</v>
      </c>
      <c r="B225" s="96">
        <v>2306000621</v>
      </c>
      <c r="C225" s="101" t="s">
        <v>591</v>
      </c>
      <c r="D225" s="102">
        <v>1</v>
      </c>
      <c r="E225" s="103"/>
      <c r="F225" s="92">
        <v>20</v>
      </c>
      <c r="G225" s="92">
        <f t="shared" si="28"/>
        <v>20</v>
      </c>
    </row>
    <row r="226" spans="1:7" ht="20.100000000000001" customHeight="1" x14ac:dyDescent="0.2">
      <c r="A226" s="100" t="s">
        <v>592</v>
      </c>
      <c r="B226" s="96">
        <v>2306000622</v>
      </c>
      <c r="C226" s="101" t="s">
        <v>593</v>
      </c>
      <c r="D226" s="102">
        <v>5</v>
      </c>
      <c r="E226" s="103"/>
      <c r="F226" s="92">
        <v>20</v>
      </c>
      <c r="G226" s="92">
        <f t="shared" si="28"/>
        <v>100</v>
      </c>
    </row>
    <row r="227" spans="1:7" ht="20.100000000000001" customHeight="1" x14ac:dyDescent="0.25">
      <c r="A227" s="100" t="s">
        <v>594</v>
      </c>
      <c r="B227" s="96">
        <v>210127384</v>
      </c>
      <c r="C227" s="101" t="s">
        <v>595</v>
      </c>
      <c r="D227" s="102">
        <v>5</v>
      </c>
      <c r="E227" s="104"/>
      <c r="F227" s="92">
        <v>20</v>
      </c>
      <c r="G227" s="92">
        <f t="shared" si="28"/>
        <v>100</v>
      </c>
    </row>
    <row r="228" spans="1:7" ht="20.100000000000001" customHeight="1" x14ac:dyDescent="0.25">
      <c r="A228" s="100"/>
      <c r="B228" s="96"/>
      <c r="C228" s="101"/>
      <c r="D228" s="105">
        <f>SUM(D220:D227)</f>
        <v>35</v>
      </c>
      <c r="E228" s="103"/>
      <c r="F228" s="60"/>
      <c r="G228" s="61"/>
    </row>
    <row r="229" spans="1:7" ht="20.100000000000001" customHeight="1" x14ac:dyDescent="0.2">
      <c r="A229" s="106" t="s">
        <v>596</v>
      </c>
      <c r="B229" s="45" t="s">
        <v>597</v>
      </c>
      <c r="C229" s="98" t="s">
        <v>598</v>
      </c>
      <c r="D229" s="107">
        <v>1</v>
      </c>
      <c r="E229" s="103"/>
      <c r="F229" s="92">
        <v>40</v>
      </c>
      <c r="G229" s="92">
        <f t="shared" ref="G229" si="29">F229*D229</f>
        <v>40</v>
      </c>
    </row>
    <row r="230" spans="1:7" ht="20.100000000000001" customHeight="1" x14ac:dyDescent="0.2">
      <c r="A230" s="106" t="s">
        <v>599</v>
      </c>
      <c r="B230" s="50" t="s">
        <v>600</v>
      </c>
      <c r="C230" s="97" t="s">
        <v>601</v>
      </c>
      <c r="D230" s="108">
        <v>1</v>
      </c>
      <c r="E230" s="103"/>
      <c r="F230" s="92">
        <v>40</v>
      </c>
      <c r="G230" s="92">
        <f t="shared" ref="G230:G233" si="30">F230*D230</f>
        <v>40</v>
      </c>
    </row>
    <row r="231" spans="1:7" ht="20.100000000000001" customHeight="1" x14ac:dyDescent="0.2">
      <c r="A231" s="106" t="s">
        <v>602</v>
      </c>
      <c r="B231" s="45" t="s">
        <v>603</v>
      </c>
      <c r="C231" s="98" t="s">
        <v>604</v>
      </c>
      <c r="D231" s="108">
        <v>1</v>
      </c>
      <c r="E231" s="103"/>
      <c r="F231" s="92">
        <v>40</v>
      </c>
      <c r="G231" s="92">
        <f t="shared" si="30"/>
        <v>40</v>
      </c>
    </row>
    <row r="232" spans="1:7" ht="20.100000000000001" customHeight="1" x14ac:dyDescent="0.2">
      <c r="A232" s="106" t="s">
        <v>605</v>
      </c>
      <c r="B232" s="50" t="s">
        <v>606</v>
      </c>
      <c r="C232" s="97" t="s">
        <v>607</v>
      </c>
      <c r="D232" s="108">
        <v>1</v>
      </c>
      <c r="E232" s="103"/>
      <c r="F232" s="92">
        <v>40</v>
      </c>
      <c r="G232" s="92">
        <f t="shared" si="30"/>
        <v>40</v>
      </c>
    </row>
    <row r="233" spans="1:7" ht="20.100000000000001" customHeight="1" x14ac:dyDescent="0.2">
      <c r="A233" s="106" t="s">
        <v>608</v>
      </c>
      <c r="B233" s="45" t="s">
        <v>609</v>
      </c>
      <c r="C233" s="98" t="s">
        <v>610</v>
      </c>
      <c r="D233" s="108">
        <v>1</v>
      </c>
      <c r="E233" s="103"/>
      <c r="F233" s="92">
        <v>40</v>
      </c>
      <c r="G233" s="92">
        <f t="shared" si="30"/>
        <v>40</v>
      </c>
    </row>
    <row r="234" spans="1:7" ht="20.100000000000001" customHeight="1" x14ac:dyDescent="0.25">
      <c r="A234" s="45"/>
      <c r="B234" s="45"/>
      <c r="C234" s="98"/>
      <c r="D234" s="109">
        <f>SUM(D229:D233)</f>
        <v>5</v>
      </c>
      <c r="E234" s="103"/>
      <c r="F234" s="60"/>
      <c r="G234" s="61"/>
    </row>
    <row r="235" spans="1:7" ht="20.100000000000001" customHeight="1" x14ac:dyDescent="0.2">
      <c r="A235" s="106" t="s">
        <v>611</v>
      </c>
      <c r="B235" s="110"/>
      <c r="C235" s="111" t="s">
        <v>612</v>
      </c>
      <c r="D235" s="96">
        <v>1</v>
      </c>
      <c r="E235" s="112"/>
      <c r="F235" s="92">
        <v>80</v>
      </c>
      <c r="G235" s="92">
        <f t="shared" ref="G235" si="31">F235*D235</f>
        <v>80</v>
      </c>
    </row>
    <row r="236" spans="1:7" ht="20.100000000000001" customHeight="1" x14ac:dyDescent="0.2">
      <c r="A236" s="102" t="s">
        <v>613</v>
      </c>
      <c r="B236" s="117"/>
      <c r="C236" s="118" t="s">
        <v>614</v>
      </c>
      <c r="D236" s="96">
        <v>1</v>
      </c>
      <c r="E236" s="112"/>
      <c r="F236" s="92">
        <v>80</v>
      </c>
      <c r="G236" s="92">
        <f t="shared" ref="G236:G237" si="32">F236*D236</f>
        <v>80</v>
      </c>
    </row>
    <row r="237" spans="1:7" ht="20.100000000000001" customHeight="1" x14ac:dyDescent="0.2">
      <c r="A237" s="130">
        <v>359050</v>
      </c>
      <c r="B237" s="130" t="s">
        <v>704</v>
      </c>
      <c r="C237" s="118" t="s">
        <v>703</v>
      </c>
      <c r="D237" s="96">
        <v>1</v>
      </c>
      <c r="E237" s="129"/>
      <c r="F237" s="92">
        <v>1500</v>
      </c>
      <c r="G237" s="92">
        <f t="shared" si="32"/>
        <v>1500</v>
      </c>
    </row>
    <row r="238" spans="1:7" ht="20.100000000000001" customHeight="1" x14ac:dyDescent="0.25">
      <c r="A238" s="62"/>
      <c r="B238" s="62"/>
      <c r="C238" s="62"/>
      <c r="D238" s="63"/>
      <c r="F238" s="127" t="s">
        <v>226</v>
      </c>
      <c r="G238" s="128">
        <f>SUM(G26:G237)</f>
        <v>112810</v>
      </c>
    </row>
    <row r="239" spans="1:7" ht="20.100000000000001" customHeight="1" x14ac:dyDescent="0.25">
      <c r="A239" s="62"/>
      <c r="B239" s="62"/>
      <c r="C239" s="62"/>
      <c r="D239" s="63"/>
      <c r="F239" s="64" t="s">
        <v>227</v>
      </c>
      <c r="G239" s="61">
        <f>+G238*0.12</f>
        <v>13537.199999999999</v>
      </c>
    </row>
    <row r="240" spans="1:7" ht="20.100000000000001" customHeight="1" x14ac:dyDescent="0.25">
      <c r="A240" s="62"/>
      <c r="B240" s="62"/>
      <c r="C240" s="62"/>
      <c r="D240" s="63"/>
      <c r="F240" s="60" t="s">
        <v>228</v>
      </c>
      <c r="G240" s="61">
        <f>+G238+G239</f>
        <v>126347.2</v>
      </c>
    </row>
    <row r="241" spans="1:7" ht="20.100000000000001" customHeight="1" x14ac:dyDescent="0.25">
      <c r="A241" s="62"/>
      <c r="B241" s="62"/>
      <c r="C241" s="62"/>
      <c r="D241" s="63"/>
      <c r="F241" s="65"/>
      <c r="G241" s="66"/>
    </row>
    <row r="242" spans="1:7" ht="20.100000000000001" customHeight="1" x14ac:dyDescent="0.25">
      <c r="A242" s="62"/>
      <c r="B242" s="62"/>
      <c r="C242" s="62"/>
      <c r="D242" s="63"/>
      <c r="F242" s="65"/>
      <c r="G242" s="66"/>
    </row>
    <row r="243" spans="1:7" ht="20.100000000000001" customHeight="1" x14ac:dyDescent="0.25">
      <c r="A243" s="67"/>
      <c r="B243" s="67"/>
      <c r="C243" s="68"/>
      <c r="D243" s="69"/>
      <c r="F243" s="65"/>
      <c r="G243" s="66"/>
    </row>
    <row r="244" spans="1:7" ht="20.100000000000001" customHeight="1" x14ac:dyDescent="0.25">
      <c r="A244" s="70"/>
      <c r="B244" s="71"/>
      <c r="C244" s="72" t="s">
        <v>229</v>
      </c>
      <c r="D244" s="73"/>
      <c r="F244" s="74"/>
      <c r="G244" s="75"/>
    </row>
    <row r="245" spans="1:7" s="76" customFormat="1" ht="18" x14ac:dyDescent="0.25">
      <c r="B245" s="72" t="s">
        <v>230</v>
      </c>
      <c r="C245" s="72" t="s">
        <v>231</v>
      </c>
      <c r="D245" s="77"/>
    </row>
    <row r="246" spans="1:7" s="76" customFormat="1" ht="18" x14ac:dyDescent="0.25">
      <c r="B246" s="78"/>
      <c r="C246" s="72" t="s">
        <v>232</v>
      </c>
      <c r="D246" s="77"/>
    </row>
    <row r="247" spans="1:7" s="76" customFormat="1" ht="18" x14ac:dyDescent="0.25">
      <c r="B247" s="79">
        <v>2</v>
      </c>
      <c r="C247" s="80" t="s">
        <v>233</v>
      </c>
      <c r="D247" s="81"/>
    </row>
    <row r="248" spans="1:7" s="76" customFormat="1" ht="18" x14ac:dyDescent="0.25">
      <c r="B248" s="79">
        <v>1</v>
      </c>
      <c r="C248" s="80" t="s">
        <v>234</v>
      </c>
      <c r="D248" s="81"/>
    </row>
    <row r="249" spans="1:7" s="76" customFormat="1" ht="18" x14ac:dyDescent="0.25">
      <c r="B249" s="79">
        <v>1</v>
      </c>
      <c r="C249" s="80" t="s">
        <v>235</v>
      </c>
      <c r="D249" s="81"/>
    </row>
    <row r="250" spans="1:7" s="76" customFormat="1" ht="18" x14ac:dyDescent="0.25">
      <c r="B250" s="79">
        <v>1</v>
      </c>
      <c r="C250" s="80" t="s">
        <v>236</v>
      </c>
      <c r="D250" s="81"/>
    </row>
    <row r="251" spans="1:7" customFormat="1" ht="18" x14ac:dyDescent="0.25">
      <c r="B251" s="79">
        <v>2</v>
      </c>
      <c r="C251" s="80" t="s">
        <v>237</v>
      </c>
      <c r="D251" s="81"/>
    </row>
    <row r="252" spans="1:7" customFormat="1" ht="18" x14ac:dyDescent="0.25">
      <c r="B252" s="79">
        <v>1</v>
      </c>
      <c r="C252" s="80" t="s">
        <v>238</v>
      </c>
      <c r="D252" s="81"/>
    </row>
    <row r="253" spans="1:7" s="76" customFormat="1" ht="36" x14ac:dyDescent="0.25">
      <c r="B253" s="79">
        <v>1</v>
      </c>
      <c r="C253" s="80" t="s">
        <v>239</v>
      </c>
      <c r="D253" s="81"/>
    </row>
    <row r="254" spans="1:7" s="76" customFormat="1" ht="18" x14ac:dyDescent="0.25">
      <c r="B254" s="79">
        <v>1</v>
      </c>
      <c r="C254" s="80" t="s">
        <v>240</v>
      </c>
      <c r="D254" s="81"/>
    </row>
    <row r="255" spans="1:7" s="83" customFormat="1" ht="20.100000000000001" customHeight="1" x14ac:dyDescent="0.25">
      <c r="A255" s="82"/>
      <c r="B255" s="79">
        <v>1</v>
      </c>
      <c r="C255" s="80" t="s">
        <v>241</v>
      </c>
      <c r="D255" s="81"/>
    </row>
    <row r="256" spans="1:7" s="83" customFormat="1" ht="20.100000000000001" customHeight="1" x14ac:dyDescent="0.25">
      <c r="A256" s="76"/>
      <c r="B256" s="79">
        <v>1</v>
      </c>
      <c r="C256" s="80" t="s">
        <v>242</v>
      </c>
      <c r="D256" s="81"/>
    </row>
    <row r="257" spans="2:4" ht="20.100000000000001" customHeight="1" x14ac:dyDescent="0.25">
      <c r="B257" s="79">
        <v>1</v>
      </c>
      <c r="C257" s="80" t="s">
        <v>243</v>
      </c>
      <c r="D257" s="81"/>
    </row>
    <row r="258" spans="2:4" ht="20.100000000000001" customHeight="1" x14ac:dyDescent="0.25">
      <c r="B258" s="79">
        <v>1</v>
      </c>
      <c r="C258" s="80" t="s">
        <v>244</v>
      </c>
      <c r="D258" s="81"/>
    </row>
    <row r="259" spans="2:4" ht="20.100000000000001" customHeight="1" x14ac:dyDescent="0.25">
      <c r="B259" s="72">
        <f>SUM(B247:B258)</f>
        <v>14</v>
      </c>
      <c r="C259" s="80"/>
      <c r="D259" s="81"/>
    </row>
    <row r="260" spans="2:4" ht="20.100000000000001" customHeight="1" x14ac:dyDescent="0.25">
      <c r="B260" s="78"/>
      <c r="C260" s="72" t="s">
        <v>245</v>
      </c>
      <c r="D260" s="77"/>
    </row>
    <row r="261" spans="2:4" ht="42.75" customHeight="1" x14ac:dyDescent="0.25">
      <c r="B261" s="79">
        <v>3</v>
      </c>
      <c r="C261" s="80" t="s">
        <v>246</v>
      </c>
      <c r="D261" s="81"/>
    </row>
    <row r="262" spans="2:4" ht="20.100000000000001" customHeight="1" x14ac:dyDescent="0.25">
      <c r="B262" s="79">
        <v>1</v>
      </c>
      <c r="C262" s="80" t="s">
        <v>247</v>
      </c>
      <c r="D262" s="81"/>
    </row>
    <row r="263" spans="2:4" ht="20.100000000000001" customHeight="1" x14ac:dyDescent="0.25">
      <c r="B263" s="79">
        <v>1</v>
      </c>
      <c r="C263" s="80" t="s">
        <v>248</v>
      </c>
      <c r="D263" s="81"/>
    </row>
    <row r="264" spans="2:4" ht="30" customHeight="1" x14ac:dyDescent="0.25">
      <c r="B264" s="79">
        <v>0</v>
      </c>
      <c r="C264" s="80" t="s">
        <v>249</v>
      </c>
      <c r="D264" s="81"/>
    </row>
    <row r="265" spans="2:4" ht="48.75" customHeight="1" x14ac:dyDescent="0.25">
      <c r="B265" s="79">
        <v>1</v>
      </c>
      <c r="C265" s="80" t="s">
        <v>250</v>
      </c>
      <c r="D265" s="81"/>
    </row>
    <row r="266" spans="2:4" ht="36.75" customHeight="1" x14ac:dyDescent="0.25">
      <c r="B266" s="79">
        <v>1</v>
      </c>
      <c r="C266" s="80" t="s">
        <v>251</v>
      </c>
      <c r="D266" s="81"/>
    </row>
    <row r="267" spans="2:4" ht="20.100000000000001" customHeight="1" x14ac:dyDescent="0.25">
      <c r="B267" s="79">
        <v>1</v>
      </c>
      <c r="C267" s="80" t="s">
        <v>252</v>
      </c>
      <c r="D267" s="81"/>
    </row>
    <row r="268" spans="2:4" ht="20.100000000000001" customHeight="1" x14ac:dyDescent="0.25">
      <c r="B268" s="79">
        <v>2</v>
      </c>
      <c r="C268" s="80" t="s">
        <v>253</v>
      </c>
      <c r="D268" s="81"/>
    </row>
    <row r="269" spans="2:4" ht="20.100000000000001" customHeight="1" x14ac:dyDescent="0.25">
      <c r="B269" s="79">
        <v>1</v>
      </c>
      <c r="C269" s="84" t="s">
        <v>254</v>
      </c>
      <c r="D269" s="81"/>
    </row>
    <row r="270" spans="2:4" ht="20.100000000000001" customHeight="1" x14ac:dyDescent="0.25">
      <c r="B270" s="79">
        <v>1</v>
      </c>
      <c r="C270" s="80" t="s">
        <v>255</v>
      </c>
      <c r="D270" s="85"/>
    </row>
    <row r="271" spans="2:4" ht="20.100000000000001" customHeight="1" x14ac:dyDescent="0.25">
      <c r="B271" s="79">
        <v>1</v>
      </c>
      <c r="C271" s="80" t="s">
        <v>256</v>
      </c>
      <c r="D271" s="81"/>
    </row>
    <row r="272" spans="2:4" ht="20.100000000000001" customHeight="1" x14ac:dyDescent="0.25">
      <c r="B272" s="79">
        <v>1</v>
      </c>
      <c r="C272" s="80" t="s">
        <v>257</v>
      </c>
      <c r="D272" s="81"/>
    </row>
    <row r="273" spans="2:4" ht="20.100000000000001" customHeight="1" x14ac:dyDescent="0.25">
      <c r="B273" s="79">
        <v>1</v>
      </c>
      <c r="C273" s="80" t="s">
        <v>258</v>
      </c>
      <c r="D273" s="81"/>
    </row>
    <row r="274" spans="2:4" ht="20.100000000000001" customHeight="1" x14ac:dyDescent="0.25">
      <c r="B274" s="79">
        <v>1</v>
      </c>
      <c r="C274" s="80" t="s">
        <v>259</v>
      </c>
      <c r="D274" s="81"/>
    </row>
    <row r="275" spans="2:4" ht="20.100000000000001" customHeight="1" x14ac:dyDescent="0.25">
      <c r="B275" s="79">
        <v>1</v>
      </c>
      <c r="C275" s="80" t="s">
        <v>260</v>
      </c>
      <c r="D275" s="81"/>
    </row>
    <row r="276" spans="2:4" ht="20.100000000000001" customHeight="1" x14ac:dyDescent="0.25">
      <c r="B276" s="72">
        <f>SUM(B261:B275)</f>
        <v>17</v>
      </c>
      <c r="C276" s="80"/>
      <c r="D276" s="81"/>
    </row>
    <row r="277" spans="2:4" ht="20.100000000000001" customHeight="1" x14ac:dyDescent="0.25">
      <c r="B277" s="78"/>
      <c r="C277" s="72" t="s">
        <v>261</v>
      </c>
      <c r="D277" s="81"/>
    </row>
    <row r="278" spans="2:4" ht="20.100000000000001" customHeight="1" x14ac:dyDescent="0.25">
      <c r="B278" s="79">
        <v>1</v>
      </c>
      <c r="C278" s="80" t="s">
        <v>262</v>
      </c>
      <c r="D278" s="77"/>
    </row>
    <row r="279" spans="2:4" ht="20.100000000000001" customHeight="1" x14ac:dyDescent="0.25">
      <c r="B279" s="79">
        <v>1</v>
      </c>
      <c r="C279" s="80" t="s">
        <v>263</v>
      </c>
      <c r="D279" s="81"/>
    </row>
    <row r="280" spans="2:4" ht="20.100000000000001" customHeight="1" x14ac:dyDescent="0.25">
      <c r="B280" s="79">
        <v>1</v>
      </c>
      <c r="C280" s="80" t="s">
        <v>264</v>
      </c>
      <c r="D280" s="81"/>
    </row>
    <row r="281" spans="2:4" ht="20.100000000000001" customHeight="1" x14ac:dyDescent="0.25">
      <c r="B281" s="79">
        <v>1</v>
      </c>
      <c r="C281" s="80" t="s">
        <v>239</v>
      </c>
      <c r="D281" s="81"/>
    </row>
    <row r="282" spans="2:4" ht="20.100000000000001" customHeight="1" x14ac:dyDescent="0.25">
      <c r="B282" s="79">
        <v>4</v>
      </c>
      <c r="C282" s="80" t="s">
        <v>265</v>
      </c>
      <c r="D282" s="81"/>
    </row>
    <row r="283" spans="2:4" ht="20.100000000000001" customHeight="1" x14ac:dyDescent="0.25">
      <c r="B283" s="79">
        <v>1</v>
      </c>
      <c r="C283" s="80" t="s">
        <v>266</v>
      </c>
      <c r="D283" s="81"/>
    </row>
    <row r="284" spans="2:4" ht="20.100000000000001" customHeight="1" x14ac:dyDescent="0.25">
      <c r="B284" s="79">
        <v>1</v>
      </c>
      <c r="C284" s="80" t="s">
        <v>267</v>
      </c>
      <c r="D284" s="81"/>
    </row>
    <row r="285" spans="2:4" ht="20.100000000000001" customHeight="1" x14ac:dyDescent="0.25">
      <c r="B285" s="79">
        <v>1</v>
      </c>
      <c r="C285" s="80" t="s">
        <v>268</v>
      </c>
      <c r="D285" s="81"/>
    </row>
    <row r="286" spans="2:4" ht="20.100000000000001" customHeight="1" x14ac:dyDescent="0.25">
      <c r="B286" s="79" t="s">
        <v>269</v>
      </c>
      <c r="C286" s="80" t="s">
        <v>270</v>
      </c>
      <c r="D286" s="81"/>
    </row>
    <row r="287" spans="2:4" ht="20.100000000000001" customHeight="1" x14ac:dyDescent="0.25">
      <c r="B287" s="79">
        <v>1</v>
      </c>
      <c r="C287" s="80" t="s">
        <v>271</v>
      </c>
      <c r="D287" s="81"/>
    </row>
    <row r="288" spans="2:4" ht="20.100000000000001" customHeight="1" x14ac:dyDescent="0.25">
      <c r="B288" s="79">
        <v>1</v>
      </c>
      <c r="C288" s="80" t="s">
        <v>272</v>
      </c>
      <c r="D288" s="81"/>
    </row>
    <row r="289" spans="2:4" ht="20.100000000000001" customHeight="1" x14ac:dyDescent="0.25">
      <c r="B289" s="79">
        <v>1</v>
      </c>
      <c r="C289" s="80" t="s">
        <v>273</v>
      </c>
      <c r="D289" s="81"/>
    </row>
    <row r="290" spans="2:4" ht="20.100000000000001" customHeight="1" x14ac:dyDescent="0.25">
      <c r="B290" s="72">
        <v>15</v>
      </c>
      <c r="C290" s="80"/>
      <c r="D290" s="81"/>
    </row>
    <row r="291" spans="2:4" ht="20.100000000000001" customHeight="1" x14ac:dyDescent="0.25">
      <c r="B291" s="78"/>
      <c r="C291" s="72" t="s">
        <v>274</v>
      </c>
      <c r="D291" s="77"/>
    </row>
    <row r="292" spans="2:4" ht="20.100000000000001" customHeight="1" x14ac:dyDescent="0.25">
      <c r="B292" s="79">
        <v>1</v>
      </c>
      <c r="C292" s="84" t="s">
        <v>275</v>
      </c>
      <c r="D292" s="81"/>
    </row>
    <row r="293" spans="2:4" ht="20.100000000000001" customHeight="1" x14ac:dyDescent="0.25">
      <c r="B293" s="79">
        <v>2</v>
      </c>
      <c r="C293" s="84" t="s">
        <v>276</v>
      </c>
      <c r="D293" s="81"/>
    </row>
    <row r="294" spans="2:4" ht="20.100000000000001" customHeight="1" x14ac:dyDescent="0.25">
      <c r="B294" s="79">
        <v>1</v>
      </c>
      <c r="C294" s="84" t="s">
        <v>277</v>
      </c>
      <c r="D294" s="81"/>
    </row>
    <row r="295" spans="2:4" ht="20.100000000000001" customHeight="1" x14ac:dyDescent="0.25">
      <c r="B295" s="79">
        <v>1</v>
      </c>
      <c r="C295" s="84" t="s">
        <v>278</v>
      </c>
      <c r="D295" s="81"/>
    </row>
    <row r="296" spans="2:4" ht="20.100000000000001" customHeight="1" x14ac:dyDescent="0.25">
      <c r="B296" s="79">
        <v>3</v>
      </c>
      <c r="C296" s="84" t="s">
        <v>279</v>
      </c>
      <c r="D296" s="81"/>
    </row>
    <row r="297" spans="2:4" ht="20.100000000000001" customHeight="1" x14ac:dyDescent="0.25">
      <c r="B297" s="79">
        <v>1</v>
      </c>
      <c r="C297" s="84" t="s">
        <v>280</v>
      </c>
      <c r="D297" s="81"/>
    </row>
    <row r="298" spans="2:4" ht="20.100000000000001" customHeight="1" x14ac:dyDescent="0.25">
      <c r="B298" s="79">
        <v>1</v>
      </c>
      <c r="C298" s="84" t="s">
        <v>281</v>
      </c>
      <c r="D298" s="85"/>
    </row>
    <row r="299" spans="2:4" ht="20.100000000000001" customHeight="1" x14ac:dyDescent="0.25">
      <c r="B299" s="79">
        <v>1</v>
      </c>
      <c r="C299" s="84" t="s">
        <v>282</v>
      </c>
      <c r="D299" s="85"/>
    </row>
    <row r="300" spans="2:4" ht="20.100000000000001" customHeight="1" x14ac:dyDescent="0.25">
      <c r="B300" s="79">
        <v>1</v>
      </c>
      <c r="C300" s="84" t="s">
        <v>283</v>
      </c>
      <c r="D300" s="85"/>
    </row>
    <row r="301" spans="2:4" ht="20.100000000000001" customHeight="1" x14ac:dyDescent="0.25">
      <c r="B301" s="79">
        <v>1</v>
      </c>
      <c r="C301" s="84" t="s">
        <v>284</v>
      </c>
      <c r="D301" s="85"/>
    </row>
    <row r="302" spans="2:4" ht="20.100000000000001" customHeight="1" x14ac:dyDescent="0.25">
      <c r="B302" s="79">
        <v>1</v>
      </c>
      <c r="C302" s="84" t="s">
        <v>285</v>
      </c>
      <c r="D302" s="85"/>
    </row>
    <row r="303" spans="2:4" ht="20.100000000000001" customHeight="1" x14ac:dyDescent="0.25">
      <c r="B303" s="79">
        <v>1</v>
      </c>
      <c r="C303" s="84" t="s">
        <v>286</v>
      </c>
      <c r="D303" s="85"/>
    </row>
    <row r="304" spans="2:4" ht="20.100000000000001" customHeight="1" x14ac:dyDescent="0.25">
      <c r="B304" s="79">
        <v>1</v>
      </c>
      <c r="C304" s="84" t="s">
        <v>287</v>
      </c>
      <c r="D304" s="85"/>
    </row>
    <row r="305" spans="2:4" ht="20.100000000000001" customHeight="1" x14ac:dyDescent="0.25">
      <c r="B305" s="79">
        <v>1</v>
      </c>
      <c r="C305" s="84" t="s">
        <v>288</v>
      </c>
      <c r="D305" s="85"/>
    </row>
    <row r="306" spans="2:4" ht="20.100000000000001" customHeight="1" x14ac:dyDescent="0.25">
      <c r="B306" s="79">
        <v>1</v>
      </c>
      <c r="C306" s="84" t="s">
        <v>289</v>
      </c>
      <c r="D306" s="85"/>
    </row>
    <row r="307" spans="2:4" ht="20.100000000000001" customHeight="1" x14ac:dyDescent="0.25">
      <c r="B307" s="79">
        <v>1</v>
      </c>
      <c r="C307" s="80" t="s">
        <v>290</v>
      </c>
      <c r="D307" s="85"/>
    </row>
    <row r="308" spans="2:4" ht="20.100000000000001" customHeight="1" x14ac:dyDescent="0.25">
      <c r="B308" s="79">
        <v>1</v>
      </c>
      <c r="C308" s="80" t="s">
        <v>291</v>
      </c>
      <c r="D308" s="81"/>
    </row>
    <row r="309" spans="2:4" ht="20.100000000000001" customHeight="1" x14ac:dyDescent="0.25">
      <c r="B309" s="79">
        <v>10</v>
      </c>
      <c r="C309" s="84" t="s">
        <v>292</v>
      </c>
      <c r="D309" s="81"/>
    </row>
    <row r="310" spans="2:4" ht="20.100000000000001" customHeight="1" x14ac:dyDescent="0.25">
      <c r="B310" s="79">
        <v>5</v>
      </c>
      <c r="C310" s="84" t="s">
        <v>293</v>
      </c>
      <c r="D310" s="81"/>
    </row>
    <row r="311" spans="2:4" ht="20.100000000000001" customHeight="1" x14ac:dyDescent="0.25">
      <c r="B311" s="72">
        <f>SUM(B292:B310)</f>
        <v>35</v>
      </c>
      <c r="C311" s="80"/>
      <c r="D311" s="81"/>
    </row>
    <row r="312" spans="2:4" ht="20.100000000000001" customHeight="1" x14ac:dyDescent="0.25">
      <c r="B312" s="79"/>
      <c r="C312" s="80"/>
      <c r="D312" s="81"/>
    </row>
    <row r="313" spans="2:4" ht="20.100000000000001" customHeight="1" x14ac:dyDescent="0.25">
      <c r="B313" s="114"/>
      <c r="C313" s="113" t="s">
        <v>615</v>
      </c>
      <c r="D313" s="81"/>
    </row>
    <row r="314" spans="2:4" ht="20.100000000000001" customHeight="1" x14ac:dyDescent="0.25">
      <c r="B314" s="115" t="s">
        <v>230</v>
      </c>
      <c r="C314" s="113" t="s">
        <v>231</v>
      </c>
      <c r="D314" s="81"/>
    </row>
    <row r="315" spans="2:4" ht="20.100000000000001" customHeight="1" x14ac:dyDescent="0.25">
      <c r="B315" s="114"/>
      <c r="C315" s="113" t="s">
        <v>232</v>
      </c>
      <c r="D315" s="81"/>
    </row>
    <row r="316" spans="2:4" ht="20.100000000000001" customHeight="1" x14ac:dyDescent="0.25">
      <c r="B316" s="79">
        <v>1</v>
      </c>
      <c r="C316" s="119" t="s">
        <v>616</v>
      </c>
      <c r="D316" s="81"/>
    </row>
    <row r="317" spans="2:4" ht="20.100000000000001" customHeight="1" x14ac:dyDescent="0.25">
      <c r="B317" s="79">
        <v>1</v>
      </c>
      <c r="C317" s="119" t="s">
        <v>617</v>
      </c>
      <c r="D317" s="81"/>
    </row>
    <row r="318" spans="2:4" ht="20.100000000000001" customHeight="1" x14ac:dyDescent="0.25">
      <c r="B318" s="79">
        <v>1</v>
      </c>
      <c r="C318" s="91" t="s">
        <v>618</v>
      </c>
      <c r="D318" s="81"/>
    </row>
    <row r="319" spans="2:4" ht="20.100000000000001" customHeight="1" x14ac:dyDescent="0.25">
      <c r="B319" s="79">
        <v>1</v>
      </c>
      <c r="C319" s="91" t="s">
        <v>619</v>
      </c>
      <c r="D319" s="81"/>
    </row>
    <row r="320" spans="2:4" ht="20.100000000000001" customHeight="1" x14ac:dyDescent="0.25">
      <c r="B320" s="79">
        <v>1</v>
      </c>
      <c r="C320" s="91" t="s">
        <v>620</v>
      </c>
      <c r="D320" s="81"/>
    </row>
    <row r="321" spans="2:4" ht="20.100000000000001" customHeight="1" x14ac:dyDescent="0.25">
      <c r="B321" s="79">
        <v>3</v>
      </c>
      <c r="C321" s="91" t="s">
        <v>621</v>
      </c>
      <c r="D321" s="81"/>
    </row>
    <row r="322" spans="2:4" ht="20.100000000000001" customHeight="1" x14ac:dyDescent="0.25">
      <c r="B322" s="79">
        <v>1</v>
      </c>
      <c r="C322" s="91" t="s">
        <v>622</v>
      </c>
      <c r="D322" s="81"/>
    </row>
    <row r="323" spans="2:4" ht="20.100000000000001" customHeight="1" x14ac:dyDescent="0.25">
      <c r="B323" s="79">
        <v>1</v>
      </c>
      <c r="C323" s="120" t="s">
        <v>623</v>
      </c>
      <c r="D323" s="81"/>
    </row>
    <row r="324" spans="2:4" ht="20.100000000000001" customHeight="1" x14ac:dyDescent="0.25">
      <c r="B324" s="79">
        <v>1</v>
      </c>
      <c r="C324" s="120" t="s">
        <v>624</v>
      </c>
      <c r="D324" s="81"/>
    </row>
    <row r="325" spans="2:4" ht="20.100000000000001" customHeight="1" x14ac:dyDescent="0.25">
      <c r="B325" s="72">
        <f>SUM(B316:B324)</f>
        <v>11</v>
      </c>
      <c r="C325" s="119"/>
      <c r="D325" s="81"/>
    </row>
    <row r="326" spans="2:4" ht="20.100000000000001" customHeight="1" x14ac:dyDescent="0.25">
      <c r="B326" s="79"/>
      <c r="C326" s="119"/>
      <c r="D326" s="81"/>
    </row>
    <row r="327" spans="2:4" ht="20.100000000000001" customHeight="1" x14ac:dyDescent="0.25">
      <c r="B327" s="79"/>
      <c r="C327" s="113" t="s">
        <v>625</v>
      </c>
      <c r="D327" s="81"/>
    </row>
    <row r="328" spans="2:4" ht="20.100000000000001" customHeight="1" x14ac:dyDescent="0.25">
      <c r="B328" s="79">
        <v>1</v>
      </c>
      <c r="C328" s="119" t="s">
        <v>626</v>
      </c>
      <c r="D328" s="81"/>
    </row>
    <row r="329" spans="2:4" ht="20.100000000000001" customHeight="1" x14ac:dyDescent="0.25">
      <c r="B329" s="79">
        <v>1</v>
      </c>
      <c r="C329" s="119" t="s">
        <v>627</v>
      </c>
      <c r="D329" s="81"/>
    </row>
    <row r="330" spans="2:4" ht="20.100000000000001" customHeight="1" x14ac:dyDescent="0.25">
      <c r="B330" s="79">
        <v>1</v>
      </c>
      <c r="C330" s="119" t="s">
        <v>628</v>
      </c>
      <c r="D330" s="81"/>
    </row>
    <row r="331" spans="2:4" ht="20.100000000000001" customHeight="1" x14ac:dyDescent="0.25">
      <c r="B331" s="79">
        <v>1</v>
      </c>
      <c r="C331" s="119" t="s">
        <v>629</v>
      </c>
      <c r="D331" s="81"/>
    </row>
    <row r="332" spans="2:4" ht="20.100000000000001" customHeight="1" x14ac:dyDescent="0.25">
      <c r="B332" s="79">
        <v>1</v>
      </c>
      <c r="C332" s="119" t="s">
        <v>630</v>
      </c>
      <c r="D332" s="81"/>
    </row>
    <row r="333" spans="2:4" ht="20.100000000000001" customHeight="1" x14ac:dyDescent="0.25">
      <c r="B333" s="79">
        <v>1</v>
      </c>
      <c r="C333" s="119" t="s">
        <v>631</v>
      </c>
      <c r="D333" s="81"/>
    </row>
    <row r="334" spans="2:4" ht="20.100000000000001" customHeight="1" x14ac:dyDescent="0.25">
      <c r="B334" s="79">
        <v>1</v>
      </c>
      <c r="C334" s="119" t="s">
        <v>632</v>
      </c>
      <c r="D334" s="81"/>
    </row>
    <row r="335" spans="2:4" ht="20.100000000000001" customHeight="1" x14ac:dyDescent="0.25">
      <c r="B335" s="79">
        <v>3</v>
      </c>
      <c r="C335" s="84" t="s">
        <v>633</v>
      </c>
      <c r="D335" s="81"/>
    </row>
    <row r="336" spans="2:4" ht="20.100000000000001" customHeight="1" x14ac:dyDescent="0.25">
      <c r="B336" s="79">
        <v>3</v>
      </c>
      <c r="C336" s="84" t="s">
        <v>634</v>
      </c>
      <c r="D336" s="81"/>
    </row>
    <row r="337" spans="2:4" ht="20.100000000000001" customHeight="1" x14ac:dyDescent="0.25">
      <c r="B337" s="79">
        <v>1</v>
      </c>
      <c r="C337" s="119" t="s">
        <v>635</v>
      </c>
      <c r="D337" s="81"/>
    </row>
    <row r="338" spans="2:4" ht="20.100000000000001" customHeight="1" x14ac:dyDescent="0.25">
      <c r="B338" s="79">
        <v>2</v>
      </c>
      <c r="C338" s="119" t="s">
        <v>636</v>
      </c>
      <c r="D338" s="81"/>
    </row>
    <row r="339" spans="2:4" ht="20.100000000000001" customHeight="1" x14ac:dyDescent="0.25">
      <c r="B339" s="79">
        <v>2</v>
      </c>
      <c r="C339" s="119" t="s">
        <v>637</v>
      </c>
      <c r="D339" s="81"/>
    </row>
    <row r="340" spans="2:4" ht="20.100000000000001" customHeight="1" x14ac:dyDescent="0.25">
      <c r="B340" s="79">
        <v>2</v>
      </c>
      <c r="C340" s="119" t="s">
        <v>638</v>
      </c>
      <c r="D340" s="81"/>
    </row>
    <row r="341" spans="2:4" ht="20.100000000000001" customHeight="1" x14ac:dyDescent="0.25">
      <c r="B341" s="79">
        <v>2</v>
      </c>
      <c r="C341" s="119" t="s">
        <v>639</v>
      </c>
      <c r="D341" s="81"/>
    </row>
    <row r="342" spans="2:4" ht="20.100000000000001" customHeight="1" x14ac:dyDescent="0.25">
      <c r="B342" s="79">
        <v>1</v>
      </c>
      <c r="C342" s="119" t="s">
        <v>285</v>
      </c>
      <c r="D342" s="81"/>
    </row>
    <row r="343" spans="2:4" ht="20.100000000000001" customHeight="1" x14ac:dyDescent="0.25">
      <c r="B343" s="79">
        <v>1</v>
      </c>
      <c r="C343" s="84" t="s">
        <v>640</v>
      </c>
      <c r="D343" s="81"/>
    </row>
    <row r="344" spans="2:4" ht="20.100000000000001" customHeight="1" x14ac:dyDescent="0.25">
      <c r="B344" s="79">
        <v>1</v>
      </c>
      <c r="C344" s="119" t="s">
        <v>641</v>
      </c>
      <c r="D344" s="81"/>
    </row>
    <row r="345" spans="2:4" ht="20.100000000000001" customHeight="1" x14ac:dyDescent="0.25">
      <c r="B345" s="79">
        <v>1</v>
      </c>
      <c r="C345" s="119" t="s">
        <v>642</v>
      </c>
      <c r="D345" s="81"/>
    </row>
    <row r="346" spans="2:4" ht="20.100000000000001" customHeight="1" x14ac:dyDescent="0.25">
      <c r="B346" s="79">
        <v>2</v>
      </c>
      <c r="C346" s="119" t="s">
        <v>643</v>
      </c>
      <c r="D346" s="81"/>
    </row>
    <row r="347" spans="2:4" ht="20.100000000000001" customHeight="1" x14ac:dyDescent="0.25">
      <c r="B347" s="72">
        <f>SUM(B328:B346)</f>
        <v>28</v>
      </c>
      <c r="C347" s="119"/>
      <c r="D347" s="81"/>
    </row>
    <row r="348" spans="2:4" ht="20.100000000000001" customHeight="1" x14ac:dyDescent="0.25">
      <c r="B348" s="79"/>
      <c r="C348" s="119"/>
      <c r="D348" s="81"/>
    </row>
    <row r="349" spans="2:4" ht="20.100000000000001" customHeight="1" x14ac:dyDescent="0.25">
      <c r="B349" s="79"/>
      <c r="C349" s="113" t="s">
        <v>274</v>
      </c>
      <c r="D349" s="81"/>
    </row>
    <row r="350" spans="2:4" ht="20.100000000000001" customHeight="1" x14ac:dyDescent="0.25">
      <c r="B350" s="79">
        <v>1</v>
      </c>
      <c r="C350" s="119" t="s">
        <v>644</v>
      </c>
      <c r="D350" s="81"/>
    </row>
    <row r="351" spans="2:4" ht="20.100000000000001" customHeight="1" x14ac:dyDescent="0.25">
      <c r="B351" s="79">
        <v>1</v>
      </c>
      <c r="C351" s="119" t="s">
        <v>645</v>
      </c>
      <c r="D351" s="81"/>
    </row>
    <row r="352" spans="2:4" ht="20.100000000000001" customHeight="1" x14ac:dyDescent="0.25">
      <c r="B352" s="79">
        <v>1</v>
      </c>
      <c r="C352" s="119" t="s">
        <v>282</v>
      </c>
      <c r="D352" s="81"/>
    </row>
    <row r="353" spans="2:4" ht="20.100000000000001" customHeight="1" x14ac:dyDescent="0.25">
      <c r="B353" s="79">
        <v>1</v>
      </c>
      <c r="C353" s="119" t="s">
        <v>646</v>
      </c>
      <c r="D353" s="81"/>
    </row>
    <row r="354" spans="2:4" ht="20.100000000000001" customHeight="1" x14ac:dyDescent="0.25">
      <c r="B354" s="79">
        <v>1</v>
      </c>
      <c r="C354" s="119" t="s">
        <v>647</v>
      </c>
      <c r="D354" s="81"/>
    </row>
    <row r="355" spans="2:4" ht="20.100000000000001" customHeight="1" x14ac:dyDescent="0.25">
      <c r="B355" s="79">
        <v>1</v>
      </c>
      <c r="C355" s="119" t="s">
        <v>648</v>
      </c>
      <c r="D355" s="81"/>
    </row>
    <row r="356" spans="2:4" ht="20.100000000000001" customHeight="1" x14ac:dyDescent="0.25">
      <c r="B356" s="79">
        <v>1</v>
      </c>
      <c r="C356" s="119" t="s">
        <v>649</v>
      </c>
      <c r="D356" s="81"/>
    </row>
    <row r="357" spans="2:4" ht="20.100000000000001" customHeight="1" x14ac:dyDescent="0.25">
      <c r="B357" s="79">
        <v>1</v>
      </c>
      <c r="C357" s="119" t="s">
        <v>650</v>
      </c>
      <c r="D357" s="81"/>
    </row>
    <row r="358" spans="2:4" ht="20.100000000000001" customHeight="1" x14ac:dyDescent="0.25">
      <c r="B358" s="79">
        <v>1</v>
      </c>
      <c r="C358" s="119" t="s">
        <v>651</v>
      </c>
      <c r="D358" s="81"/>
    </row>
    <row r="359" spans="2:4" ht="20.100000000000001" customHeight="1" x14ac:dyDescent="0.25">
      <c r="B359" s="79">
        <v>1</v>
      </c>
      <c r="C359" s="119" t="s">
        <v>652</v>
      </c>
      <c r="D359" s="81"/>
    </row>
    <row r="360" spans="2:4" ht="20.100000000000001" customHeight="1" x14ac:dyDescent="0.25">
      <c r="B360" s="79">
        <v>1</v>
      </c>
      <c r="C360" s="119" t="s">
        <v>653</v>
      </c>
      <c r="D360" s="81"/>
    </row>
    <row r="361" spans="2:4" ht="20.100000000000001" customHeight="1" x14ac:dyDescent="0.25">
      <c r="B361" s="79">
        <v>1</v>
      </c>
      <c r="C361" s="119" t="s">
        <v>654</v>
      </c>
      <c r="D361" s="81"/>
    </row>
    <row r="362" spans="2:4" ht="20.100000000000001" customHeight="1" x14ac:dyDescent="0.25">
      <c r="B362" s="79">
        <v>1</v>
      </c>
      <c r="C362" s="119" t="s">
        <v>655</v>
      </c>
      <c r="D362" s="81"/>
    </row>
    <row r="363" spans="2:4" ht="20.100000000000001" customHeight="1" x14ac:dyDescent="0.25">
      <c r="B363" s="79">
        <v>1</v>
      </c>
      <c r="C363" s="119" t="s">
        <v>656</v>
      </c>
      <c r="D363" s="81"/>
    </row>
    <row r="364" spans="2:4" ht="20.100000000000001" customHeight="1" x14ac:dyDescent="0.25">
      <c r="B364" s="79">
        <v>1</v>
      </c>
      <c r="C364" s="119" t="s">
        <v>657</v>
      </c>
      <c r="D364" s="81"/>
    </row>
    <row r="365" spans="2:4" ht="20.100000000000001" customHeight="1" x14ac:dyDescent="0.25">
      <c r="B365" s="79">
        <v>1</v>
      </c>
      <c r="C365" s="84" t="s">
        <v>658</v>
      </c>
      <c r="D365" s="81"/>
    </row>
    <row r="366" spans="2:4" ht="20.100000000000001" customHeight="1" x14ac:dyDescent="0.25">
      <c r="B366" s="79">
        <v>1</v>
      </c>
      <c r="C366" s="84" t="s">
        <v>659</v>
      </c>
      <c r="D366" s="81"/>
    </row>
    <row r="367" spans="2:4" ht="20.100000000000001" customHeight="1" x14ac:dyDescent="0.25">
      <c r="B367" s="79">
        <v>1</v>
      </c>
      <c r="C367" s="119" t="s">
        <v>660</v>
      </c>
      <c r="D367" s="81"/>
    </row>
    <row r="368" spans="2:4" ht="20.100000000000001" customHeight="1" x14ac:dyDescent="0.25">
      <c r="B368" s="79">
        <v>1</v>
      </c>
      <c r="C368" s="119" t="s">
        <v>661</v>
      </c>
      <c r="D368" s="81"/>
    </row>
    <row r="369" spans="2:4" ht="20.100000000000001" customHeight="1" x14ac:dyDescent="0.25">
      <c r="B369" s="79">
        <v>1</v>
      </c>
      <c r="C369" s="119" t="s">
        <v>662</v>
      </c>
      <c r="D369" s="81"/>
    </row>
    <row r="370" spans="2:4" ht="20.100000000000001" customHeight="1" x14ac:dyDescent="0.25">
      <c r="B370" s="79">
        <v>2</v>
      </c>
      <c r="C370" s="119" t="s">
        <v>663</v>
      </c>
      <c r="D370" s="81"/>
    </row>
    <row r="371" spans="2:4" ht="20.100000000000001" customHeight="1" x14ac:dyDescent="0.25">
      <c r="B371" s="79">
        <v>1</v>
      </c>
      <c r="C371" s="119" t="s">
        <v>664</v>
      </c>
      <c r="D371" s="81"/>
    </row>
    <row r="372" spans="2:4" ht="20.100000000000001" customHeight="1" x14ac:dyDescent="0.25">
      <c r="B372" s="79">
        <v>1</v>
      </c>
      <c r="C372" s="119" t="s">
        <v>665</v>
      </c>
      <c r="D372" s="81"/>
    </row>
    <row r="373" spans="2:4" ht="20.100000000000001" customHeight="1" x14ac:dyDescent="0.25">
      <c r="B373" s="79">
        <v>1</v>
      </c>
      <c r="C373" s="119" t="s">
        <v>666</v>
      </c>
      <c r="D373" s="81"/>
    </row>
    <row r="374" spans="2:4" ht="20.100000000000001" customHeight="1" x14ac:dyDescent="0.25">
      <c r="B374" s="79">
        <v>8</v>
      </c>
      <c r="C374" s="91" t="s">
        <v>667</v>
      </c>
      <c r="D374" s="81"/>
    </row>
    <row r="375" spans="2:4" ht="20.100000000000001" customHeight="1" x14ac:dyDescent="0.25">
      <c r="B375" s="79">
        <v>2</v>
      </c>
      <c r="C375" s="91" t="s">
        <v>293</v>
      </c>
      <c r="D375" s="81"/>
    </row>
    <row r="376" spans="2:4" ht="20.100000000000001" customHeight="1" x14ac:dyDescent="0.25">
      <c r="B376" s="72">
        <f>SUM(B350:B375)</f>
        <v>35</v>
      </c>
      <c r="C376" s="91"/>
      <c r="D376" s="81"/>
    </row>
    <row r="377" spans="2:4" ht="20.100000000000001" customHeight="1" x14ac:dyDescent="0.25">
      <c r="B377" s="79"/>
      <c r="C377" s="80"/>
      <c r="D377" s="81"/>
    </row>
    <row r="378" spans="2:4" ht="20.100000000000001" customHeight="1" x14ac:dyDescent="0.25">
      <c r="B378" s="117"/>
      <c r="C378" s="116" t="s">
        <v>696</v>
      </c>
      <c r="D378" s="81"/>
    </row>
    <row r="379" spans="2:4" ht="20.100000000000001" customHeight="1" x14ac:dyDescent="0.25">
      <c r="B379" s="126" t="s">
        <v>230</v>
      </c>
      <c r="C379" s="116" t="s">
        <v>231</v>
      </c>
      <c r="D379" s="81"/>
    </row>
    <row r="380" spans="2:4" ht="20.100000000000001" customHeight="1" x14ac:dyDescent="0.25">
      <c r="B380" s="102">
        <v>2</v>
      </c>
      <c r="C380" s="118" t="s">
        <v>697</v>
      </c>
      <c r="D380" s="81"/>
    </row>
    <row r="381" spans="2:4" ht="20.100000000000001" customHeight="1" x14ac:dyDescent="0.25">
      <c r="B381" s="102">
        <v>2</v>
      </c>
      <c r="C381" s="118" t="s">
        <v>698</v>
      </c>
      <c r="D381" s="81"/>
    </row>
    <row r="382" spans="2:4" ht="20.100000000000001" customHeight="1" x14ac:dyDescent="0.25">
      <c r="B382" s="102">
        <v>1</v>
      </c>
      <c r="C382" s="118" t="s">
        <v>699</v>
      </c>
      <c r="D382" s="81"/>
    </row>
    <row r="383" spans="2:4" ht="20.100000000000001" customHeight="1" x14ac:dyDescent="0.25">
      <c r="B383" s="102">
        <v>1</v>
      </c>
      <c r="C383" s="118" t="s">
        <v>700</v>
      </c>
      <c r="D383" s="81"/>
    </row>
    <row r="384" spans="2:4" ht="20.100000000000001" customHeight="1" x14ac:dyDescent="0.25">
      <c r="B384" s="102">
        <v>1</v>
      </c>
      <c r="C384" s="118" t="s">
        <v>701</v>
      </c>
      <c r="D384" s="81"/>
    </row>
    <row r="385" spans="2:4" ht="20.100000000000001" customHeight="1" x14ac:dyDescent="0.25">
      <c r="B385" s="102">
        <v>1</v>
      </c>
      <c r="C385" s="118" t="s">
        <v>702</v>
      </c>
      <c r="D385" s="81"/>
    </row>
    <row r="386" spans="2:4" ht="20.100000000000001" customHeight="1" x14ac:dyDescent="0.25">
      <c r="B386" s="102">
        <v>1</v>
      </c>
      <c r="C386" s="118" t="s">
        <v>683</v>
      </c>
      <c r="D386" s="81"/>
    </row>
    <row r="387" spans="2:4" ht="20.100000000000001" customHeight="1" x14ac:dyDescent="0.25">
      <c r="B387" s="105">
        <f>SUM(B380:B386)</f>
        <v>9</v>
      </c>
      <c r="C387" s="118"/>
      <c r="D387" s="81"/>
    </row>
    <row r="388" spans="2:4" ht="20.100000000000001" customHeight="1" x14ac:dyDescent="0.25">
      <c r="B388" s="121"/>
      <c r="C388" s="122" t="s">
        <v>668</v>
      </c>
      <c r="D388" s="81"/>
    </row>
    <row r="389" spans="2:4" ht="20.100000000000001" customHeight="1" x14ac:dyDescent="0.25">
      <c r="B389" s="122" t="s">
        <v>230</v>
      </c>
      <c r="C389" s="122" t="s">
        <v>231</v>
      </c>
      <c r="D389" s="81"/>
    </row>
    <row r="390" spans="2:4" ht="20.100000000000001" customHeight="1" x14ac:dyDescent="0.25">
      <c r="B390" s="121">
        <v>1</v>
      </c>
      <c r="C390" s="123" t="s">
        <v>669</v>
      </c>
      <c r="D390" s="81"/>
    </row>
    <row r="391" spans="2:4" ht="20.100000000000001" customHeight="1" x14ac:dyDescent="0.25">
      <c r="B391" s="121">
        <v>1</v>
      </c>
      <c r="C391" s="123" t="s">
        <v>670</v>
      </c>
      <c r="D391" s="81"/>
    </row>
    <row r="392" spans="2:4" ht="20.100000000000001" customHeight="1" x14ac:dyDescent="0.25">
      <c r="B392" s="121">
        <v>1</v>
      </c>
      <c r="C392" s="123" t="s">
        <v>671</v>
      </c>
      <c r="D392" s="81"/>
    </row>
    <row r="393" spans="2:4" ht="20.100000000000001" customHeight="1" x14ac:dyDescent="0.25">
      <c r="B393" s="121">
        <v>1</v>
      </c>
      <c r="C393" s="123" t="s">
        <v>672</v>
      </c>
      <c r="D393" s="81"/>
    </row>
    <row r="394" spans="2:4" ht="20.100000000000001" customHeight="1" x14ac:dyDescent="0.25">
      <c r="B394" s="121">
        <v>1</v>
      </c>
      <c r="C394" s="123" t="s">
        <v>673</v>
      </c>
      <c r="D394" s="81"/>
    </row>
    <row r="395" spans="2:4" ht="20.100000000000001" customHeight="1" x14ac:dyDescent="0.25">
      <c r="B395" s="121">
        <v>3</v>
      </c>
      <c r="C395" s="123" t="s">
        <v>674</v>
      </c>
      <c r="D395" s="81"/>
    </row>
    <row r="396" spans="2:4" ht="20.100000000000001" customHeight="1" x14ac:dyDescent="0.25">
      <c r="B396" s="122">
        <f>SUM(B390:B395)</f>
        <v>8</v>
      </c>
      <c r="C396" s="123"/>
      <c r="D396" s="81"/>
    </row>
    <row r="397" spans="2:4" ht="20.100000000000001" customHeight="1" x14ac:dyDescent="0.25">
      <c r="B397" s="79"/>
      <c r="C397" s="80"/>
      <c r="D397" s="81"/>
    </row>
    <row r="398" spans="2:4" ht="20.100000000000001" customHeight="1" x14ac:dyDescent="0.25">
      <c r="B398" s="124"/>
      <c r="C398" s="105" t="s">
        <v>675</v>
      </c>
      <c r="D398" s="81"/>
    </row>
    <row r="399" spans="2:4" ht="20.100000000000001" customHeight="1" x14ac:dyDescent="0.25">
      <c r="B399" s="105" t="s">
        <v>230</v>
      </c>
      <c r="C399" s="105" t="s">
        <v>231</v>
      </c>
      <c r="D399" s="81"/>
    </row>
    <row r="400" spans="2:4" ht="20.100000000000001" customHeight="1" x14ac:dyDescent="0.25">
      <c r="B400" s="102">
        <v>2</v>
      </c>
      <c r="C400" s="48" t="s">
        <v>676</v>
      </c>
      <c r="D400" s="81"/>
    </row>
    <row r="401" spans="2:4" ht="20.100000000000001" customHeight="1" x14ac:dyDescent="0.25">
      <c r="B401" s="102">
        <v>2</v>
      </c>
      <c r="C401" s="48" t="s">
        <v>677</v>
      </c>
      <c r="D401" s="81"/>
    </row>
    <row r="402" spans="2:4" ht="20.100000000000001" customHeight="1" x14ac:dyDescent="0.25">
      <c r="B402" s="102">
        <v>2</v>
      </c>
      <c r="C402" s="48" t="s">
        <v>678</v>
      </c>
      <c r="D402" s="81"/>
    </row>
    <row r="403" spans="2:4" ht="20.100000000000001" customHeight="1" x14ac:dyDescent="0.25">
      <c r="B403" s="102">
        <v>1</v>
      </c>
      <c r="C403" s="48" t="s">
        <v>679</v>
      </c>
      <c r="D403" s="81"/>
    </row>
    <row r="404" spans="2:4" ht="20.100000000000001" customHeight="1" x14ac:dyDescent="0.25">
      <c r="B404" s="102">
        <v>2</v>
      </c>
      <c r="C404" s="125" t="s">
        <v>680</v>
      </c>
      <c r="D404" s="81"/>
    </row>
    <row r="405" spans="2:4" ht="20.100000000000001" customHeight="1" x14ac:dyDescent="0.25">
      <c r="B405" s="102">
        <v>1</v>
      </c>
      <c r="C405" s="48" t="s">
        <v>681</v>
      </c>
      <c r="D405" s="81"/>
    </row>
    <row r="406" spans="2:4" ht="20.100000000000001" customHeight="1" x14ac:dyDescent="0.25">
      <c r="B406" s="102">
        <v>1</v>
      </c>
      <c r="C406" s="48" t="s">
        <v>682</v>
      </c>
      <c r="D406" s="81"/>
    </row>
    <row r="407" spans="2:4" ht="20.100000000000001" customHeight="1" x14ac:dyDescent="0.25">
      <c r="B407" s="102">
        <v>1</v>
      </c>
      <c r="C407" s="48" t="s">
        <v>683</v>
      </c>
      <c r="D407" s="81"/>
    </row>
    <row r="408" spans="2:4" ht="20.100000000000001" customHeight="1" x14ac:dyDescent="0.25">
      <c r="B408" s="102">
        <v>2</v>
      </c>
      <c r="C408" s="48" t="s">
        <v>684</v>
      </c>
      <c r="D408" s="81"/>
    </row>
    <row r="409" spans="2:4" ht="20.100000000000001" customHeight="1" x14ac:dyDescent="0.25">
      <c r="B409" s="102">
        <v>1</v>
      </c>
      <c r="C409" s="48" t="s">
        <v>685</v>
      </c>
      <c r="D409" s="81"/>
    </row>
    <row r="410" spans="2:4" ht="20.100000000000001" customHeight="1" x14ac:dyDescent="0.25">
      <c r="B410" s="102">
        <v>1</v>
      </c>
      <c r="C410" s="48" t="s">
        <v>686</v>
      </c>
      <c r="D410" s="81"/>
    </row>
    <row r="411" spans="2:4" ht="20.100000000000001" customHeight="1" x14ac:dyDescent="0.25">
      <c r="B411" s="102">
        <v>1</v>
      </c>
      <c r="C411" s="48" t="s">
        <v>687</v>
      </c>
      <c r="D411" s="81"/>
    </row>
    <row r="412" spans="2:4" ht="20.100000000000001" customHeight="1" x14ac:dyDescent="0.25">
      <c r="B412" s="102">
        <v>1</v>
      </c>
      <c r="C412" s="48" t="s">
        <v>688</v>
      </c>
      <c r="D412" s="81"/>
    </row>
    <row r="413" spans="2:4" ht="20.100000000000001" customHeight="1" x14ac:dyDescent="0.25">
      <c r="B413" s="102">
        <v>1</v>
      </c>
      <c r="C413" s="48" t="s">
        <v>672</v>
      </c>
      <c r="D413" s="81"/>
    </row>
    <row r="414" spans="2:4" ht="20.100000000000001" customHeight="1" x14ac:dyDescent="0.25">
      <c r="B414" s="102">
        <v>2</v>
      </c>
      <c r="C414" s="48" t="s">
        <v>689</v>
      </c>
      <c r="D414" s="81"/>
    </row>
    <row r="415" spans="2:4" ht="20.100000000000001" customHeight="1" x14ac:dyDescent="0.25">
      <c r="B415" s="102">
        <v>1</v>
      </c>
      <c r="C415" s="48" t="s">
        <v>690</v>
      </c>
      <c r="D415" s="81"/>
    </row>
    <row r="416" spans="2:4" ht="20.100000000000001" customHeight="1" x14ac:dyDescent="0.25">
      <c r="B416" s="102">
        <v>1</v>
      </c>
      <c r="C416" s="48" t="s">
        <v>691</v>
      </c>
      <c r="D416" s="81"/>
    </row>
    <row r="417" spans="2:4" ht="20.100000000000001" customHeight="1" x14ac:dyDescent="0.25">
      <c r="B417" s="102">
        <v>2</v>
      </c>
      <c r="C417" s="48" t="s">
        <v>692</v>
      </c>
      <c r="D417" s="81"/>
    </row>
    <row r="418" spans="2:4" ht="20.100000000000001" customHeight="1" x14ac:dyDescent="0.25">
      <c r="B418" s="102">
        <v>1</v>
      </c>
      <c r="C418" s="48" t="s">
        <v>693</v>
      </c>
      <c r="D418" s="81"/>
    </row>
    <row r="419" spans="2:4" ht="20.100000000000001" customHeight="1" x14ac:dyDescent="0.25">
      <c r="B419" s="105">
        <v>26</v>
      </c>
      <c r="C419" s="48"/>
      <c r="D419" s="81"/>
    </row>
    <row r="420" spans="2:4" ht="20.100000000000001" customHeight="1" x14ac:dyDescent="0.25">
      <c r="B420" s="79"/>
      <c r="C420" s="80"/>
      <c r="D420" s="81"/>
    </row>
    <row r="421" spans="2:4" ht="20.100000000000001" customHeight="1" x14ac:dyDescent="0.25">
      <c r="B421" s="102">
        <v>1</v>
      </c>
      <c r="C421" s="118" t="s">
        <v>694</v>
      </c>
      <c r="D421" s="81"/>
    </row>
    <row r="422" spans="2:4" ht="20.100000000000001" customHeight="1" x14ac:dyDescent="0.25">
      <c r="B422" s="102">
        <v>4</v>
      </c>
      <c r="C422" s="118" t="s">
        <v>294</v>
      </c>
      <c r="D422" s="81"/>
    </row>
    <row r="423" spans="2:4" ht="20.100000000000001" customHeight="1" x14ac:dyDescent="0.2">
      <c r="B423" s="102">
        <v>1</v>
      </c>
      <c r="C423" s="118" t="s">
        <v>295</v>
      </c>
    </row>
    <row r="424" spans="2:4" ht="20.100000000000001" customHeight="1" x14ac:dyDescent="0.2">
      <c r="B424" s="102">
        <v>1</v>
      </c>
      <c r="C424" s="118" t="s">
        <v>296</v>
      </c>
    </row>
    <row r="425" spans="2:4" ht="20.100000000000001" customHeight="1" x14ac:dyDescent="0.2">
      <c r="B425" s="102">
        <v>2</v>
      </c>
      <c r="C425" s="118" t="s">
        <v>695</v>
      </c>
    </row>
    <row r="426" spans="2:4" ht="20.100000000000001" customHeight="1" x14ac:dyDescent="0.25">
      <c r="B426" s="105">
        <f>SUM(B421:B425)</f>
        <v>9</v>
      </c>
      <c r="C426" s="118"/>
    </row>
    <row r="427" spans="2:4" ht="20.100000000000001" customHeight="1" x14ac:dyDescent="0.25">
      <c r="B427" s="77"/>
      <c r="C427" s="86"/>
    </row>
    <row r="428" spans="2:4" ht="20.100000000000001" customHeight="1" x14ac:dyDescent="0.25">
      <c r="B428" s="77"/>
      <c r="C428" s="86"/>
    </row>
    <row r="429" spans="2:4" ht="20.100000000000001" customHeight="1" x14ac:dyDescent="0.25">
      <c r="B429" s="77"/>
      <c r="C429" s="86"/>
    </row>
    <row r="430" spans="2:4" ht="20.100000000000001" customHeight="1" x14ac:dyDescent="0.25">
      <c r="B430" s="77"/>
      <c r="C430" s="86"/>
    </row>
    <row r="433" spans="2:3" ht="20.100000000000001" customHeight="1" thickBot="1" x14ac:dyDescent="0.25">
      <c r="B433" s="4" t="s">
        <v>297</v>
      </c>
      <c r="C433" s="87"/>
    </row>
    <row r="434" spans="2:3" ht="20.100000000000001" customHeight="1" x14ac:dyDescent="0.2">
      <c r="B434" s="4"/>
    </row>
    <row r="435" spans="2:3" ht="20.100000000000001" customHeight="1" x14ac:dyDescent="0.2">
      <c r="B435" s="4"/>
    </row>
    <row r="436" spans="2:3" ht="20.100000000000001" customHeight="1" thickBot="1" x14ac:dyDescent="0.25">
      <c r="B436" s="4" t="s">
        <v>298</v>
      </c>
      <c r="C436" s="87"/>
    </row>
    <row r="437" spans="2:3" ht="20.100000000000001" customHeight="1" x14ac:dyDescent="0.2">
      <c r="B437" s="4"/>
    </row>
    <row r="438" spans="2:3" ht="20.100000000000001" customHeight="1" x14ac:dyDescent="0.2">
      <c r="B438" s="4"/>
    </row>
    <row r="439" spans="2:3" ht="20.100000000000001" customHeight="1" thickBot="1" x14ac:dyDescent="0.25">
      <c r="B439" s="4" t="s">
        <v>299</v>
      </c>
      <c r="C439" s="87"/>
    </row>
    <row r="440" spans="2:3" ht="20.100000000000001" customHeight="1" x14ac:dyDescent="0.2">
      <c r="B440" s="4"/>
    </row>
    <row r="441" spans="2:3" ht="20.100000000000001" customHeight="1" x14ac:dyDescent="0.2">
      <c r="B441" s="4"/>
    </row>
    <row r="442" spans="2:3" ht="20.100000000000001" customHeight="1" thickBot="1" x14ac:dyDescent="0.25">
      <c r="B442" s="4" t="s">
        <v>300</v>
      </c>
      <c r="C442" s="87"/>
    </row>
    <row r="443" spans="2:3" ht="20.100000000000001" customHeight="1" x14ac:dyDescent="0.2">
      <c r="B443" s="4"/>
    </row>
    <row r="444" spans="2:3" ht="20.100000000000001" customHeight="1" x14ac:dyDescent="0.2">
      <c r="B444" s="4"/>
    </row>
    <row r="445" spans="2:3" ht="20.100000000000001" customHeight="1" thickBot="1" x14ac:dyDescent="0.25">
      <c r="B445" s="4" t="s">
        <v>301</v>
      </c>
      <c r="C445" s="87"/>
    </row>
  </sheetData>
  <mergeCells count="7">
    <mergeCell ref="N10:O11"/>
    <mergeCell ref="A12:B12"/>
    <mergeCell ref="C3:C4"/>
    <mergeCell ref="D3:E3"/>
    <mergeCell ref="C5:C6"/>
    <mergeCell ref="D5:E5"/>
    <mergeCell ref="D6:E6"/>
  </mergeCells>
  <conditionalFormatting sqref="A61">
    <cfRule type="duplicateValues" dxfId="1" priority="2"/>
  </conditionalFormatting>
  <conditionalFormatting sqref="C229">
    <cfRule type="duplicateValues" dxfId="0" priority="1"/>
  </conditionalFormatting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2023-11-13T22:46:18Z</cp:lastPrinted>
  <dcterms:created xsi:type="dcterms:W3CDTF">2023-11-13T19:45:28Z</dcterms:created>
  <dcterms:modified xsi:type="dcterms:W3CDTF">2023-11-13T23:01:56Z</dcterms:modified>
</cp:coreProperties>
</file>