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UNION\"/>
    </mc:Choice>
  </mc:AlternateContent>
  <xr:revisionPtr revIDLastSave="0" documentId="13_ncr:1_{8780587F-2CF3-4167-875A-8F0BCBE105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6" r:id="rId2"/>
  </sheets>
  <definedNames>
    <definedName name="_xlnm.Print_Area" localSheetId="0">Hoja1!$A$2:$G$195</definedName>
    <definedName name="_xlnm.Print_Area" localSheetId="1">Hoja2!$A$1:$E$120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G25" i="1"/>
  <c r="G31" i="1"/>
  <c r="G32" i="1"/>
  <c r="G33" i="1"/>
  <c r="G34" i="1"/>
  <c r="G35" i="1"/>
  <c r="G36" i="1"/>
  <c r="G37" i="1"/>
  <c r="G26" i="1"/>
  <c r="G27" i="1"/>
  <c r="G28" i="1"/>
  <c r="G29" i="1"/>
  <c r="B160" i="1" l="1"/>
  <c r="B148" i="1"/>
  <c r="B140" i="1"/>
  <c r="D38" i="1"/>
  <c r="D30" i="1"/>
  <c r="D98" i="1" l="1"/>
  <c r="D85" i="1"/>
  <c r="D61" i="1"/>
  <c r="B117" i="1" l="1"/>
  <c r="G101" i="1" l="1"/>
  <c r="D100" i="1"/>
  <c r="G99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24" i="1"/>
  <c r="G103" i="1" l="1"/>
  <c r="G104" i="1" s="1"/>
  <c r="G105" i="1" s="1"/>
  <c r="C15" i="1" l="1"/>
  <c r="C7" i="6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<sst xmlns="http://schemas.openxmlformats.org/spreadsheetml/2006/main" count="550" uniqueCount="458">
  <si>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</si>
  <si>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</si>
  <si>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</si>
  <si>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</si>
  <si>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</si>
  <si>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</si>
  <si>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</si>
  <si>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</si>
  <si>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</si>
  <si>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</si>
  <si>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</si>
  <si>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</si>
  <si>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</si>
  <si>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</si>
  <si>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</si>
  <si>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</si>
  <si>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</si>
  <si>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</si>
  <si>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</si>
  <si>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</si>
  <si>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</si>
  <si>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</si>
  <si>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</si>
  <si>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</si>
  <si>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</si>
  <si>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</si>
  <si>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</si>
  <si>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</si>
  <si>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</si>
  <si>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</si>
  <si>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</si>
  <si>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</si>
  <si>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</si>
  <si>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</si>
  <si>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</si>
  <si>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</si>
  <si>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</si>
  <si>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DESCRIPCION</t>
  </si>
  <si>
    <t>BANDEJA SUPERIOR</t>
  </si>
  <si>
    <t>BROCAS 2.5</t>
  </si>
  <si>
    <t>BANDEJA INFERIOR</t>
  </si>
  <si>
    <t>PINZAS REDUCTORAS CANGREJO ARANDELA</t>
  </si>
  <si>
    <t>CURETA</t>
  </si>
  <si>
    <t>GUBIA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</si>
  <si>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</si>
  <si>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</si>
  <si>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</si>
  <si>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</si>
  <si>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</si>
  <si>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</si>
  <si>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</si>
  <si>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</si>
  <si>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</si>
  <si>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</si>
  <si>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</si>
  <si>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</si>
  <si>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</si>
  <si>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</si>
  <si>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</si>
  <si>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</si>
  <si>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</si>
  <si>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</si>
  <si>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</si>
  <si>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</si>
  <si>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</si>
  <si>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</si>
  <si>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</si>
  <si>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</si>
  <si>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</si>
  <si>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</si>
  <si>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</si>
  <si>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</si>
  <si>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</si>
  <si>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</si>
  <si>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</si>
  <si>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</si>
  <si>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</si>
  <si>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</si>
  <si>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</si>
  <si>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</si>
  <si>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</si>
  <si>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</si>
  <si>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</si>
  <si>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</si>
  <si>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</si>
  <si>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</si>
  <si>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</si>
  <si>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</si>
  <si>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</si>
  <si>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</si>
  <si>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</si>
  <si>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</si>
  <si>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</si>
  <si>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</si>
  <si>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</si>
  <si>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</si>
  <si>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</si>
  <si>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</si>
  <si>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</si>
  <si>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</si>
  <si>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</si>
  <si>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</si>
  <si>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</si>
  <si>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</si>
  <si>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</si>
  <si>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</si>
  <si>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</si>
  <si>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</si>
  <si>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</si>
  <si>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</si>
  <si>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</si>
  <si>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</si>
  <si>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</si>
  <si>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</si>
  <si>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</si>
  <si>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</si>
  <si>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</si>
  <si>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</si>
  <si>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</si>
  <si>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</si>
  <si>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</si>
  <si>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</si>
  <si>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</si>
  <si>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</si>
  <si>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</si>
  <si>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</si>
  <si>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</si>
  <si>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</si>
  <si>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</si>
  <si>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</si>
  <si>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</si>
  <si>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</si>
  <si>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</si>
  <si>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</si>
  <si>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</si>
  <si>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</si>
  <si>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</si>
  <si>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</si>
  <si>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</si>
  <si>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</si>
  <si>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</si>
  <si>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</si>
  <si>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</si>
  <si>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</si>
  <si>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</si>
  <si>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</si>
  <si>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</si>
  <si>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</si>
  <si>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</si>
  <si>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</si>
  <si>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</si>
  <si>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</si>
  <si>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</si>
  <si>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</si>
  <si>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</si>
  <si>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</si>
  <si>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</si>
  <si>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</si>
  <si>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</si>
  <si>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</si>
  <si>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</si>
  <si>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</si>
  <si>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</si>
  <si>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</si>
  <si>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</si>
  <si>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</si>
  <si>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</si>
  <si>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</si>
  <si>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</si>
  <si>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BROCA 3.2</t>
  </si>
  <si>
    <t>ATORNILLADOR ANCLAJE RAPIDO HEXAGONAL</t>
  </si>
  <si>
    <t>MANGO AZUL ANCLAJE RAPIDO</t>
  </si>
  <si>
    <t xml:space="preserve">12:30APM </t>
  </si>
  <si>
    <t>SEPARADORES MINIHOMMAN</t>
  </si>
  <si>
    <t>SEPARADORES SENMILLER</t>
  </si>
  <si>
    <t>AVELLANADOR EN T</t>
  </si>
  <si>
    <t>GUIAS DE BLOQUEO</t>
  </si>
  <si>
    <t>DOBLADORAS DE PLACA</t>
  </si>
  <si>
    <t xml:space="preserve">ANCLAJE JACOBS </t>
  </si>
  <si>
    <t>ANCLAJE DE BROCA</t>
  </si>
  <si>
    <t xml:space="preserve">LLAVE JACOBS </t>
  </si>
  <si>
    <t>J200821-L048</t>
  </si>
  <si>
    <t>J220823-L050</t>
  </si>
  <si>
    <t>J211206-L014</t>
  </si>
  <si>
    <t>J220809-L038</t>
  </si>
  <si>
    <t>J211220-L073</t>
  </si>
  <si>
    <t>J200317-L075</t>
  </si>
  <si>
    <t>J220809-L037</t>
  </si>
  <si>
    <t>J221205-L027</t>
  </si>
  <si>
    <t>23-SFTS-108</t>
  </si>
  <si>
    <t>J201019-L014</t>
  </si>
  <si>
    <t>J201019-L015</t>
  </si>
  <si>
    <t>J220809-L047</t>
  </si>
  <si>
    <t>J210204-L052</t>
  </si>
  <si>
    <t>J220714-L005</t>
  </si>
  <si>
    <t>J230803-L098</t>
  </si>
  <si>
    <t>J210929-L073</t>
  </si>
  <si>
    <t>J221226-L055</t>
  </si>
  <si>
    <t>J211025-L043</t>
  </si>
  <si>
    <t>J211015-L044</t>
  </si>
  <si>
    <t>J210929-L076</t>
  </si>
  <si>
    <t>J210610-L086</t>
  </si>
  <si>
    <t>J220112-L089</t>
  </si>
  <si>
    <t>J210907-L067</t>
  </si>
  <si>
    <t>INSTRUMENTAL  SMALL FRAGMENT 2.8</t>
  </si>
  <si>
    <t>CODIGO</t>
  </si>
  <si>
    <t>DESCRIPCIÓN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</si>
  <si>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</si>
  <si>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</si>
  <si>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</si>
  <si>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</si>
  <si>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</si>
  <si>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</si>
  <si>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</si>
  <si>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</si>
  <si>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</si>
  <si>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</si>
  <si>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</si>
  <si>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</si>
  <si>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</si>
  <si>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</si>
  <si>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</si>
  <si>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</si>
  <si>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</si>
  <si>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</si>
  <si>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</si>
  <si>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</si>
  <si>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</si>
  <si>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DR.GONZALEZ</t>
  </si>
  <si>
    <t>5:00PM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</si>
  <si>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</si>
  <si>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</si>
  <si>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</si>
  <si>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</si>
  <si>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</si>
  <si>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</si>
  <si>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</si>
  <si>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</si>
  <si>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</si>
  <si>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</si>
  <si>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</si>
  <si>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</si>
  <si>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</si>
  <si>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</si>
  <si>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</si>
  <si>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</si>
  <si>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</si>
  <si>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</si>
  <si>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</si>
  <si>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</si>
  <si>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</si>
  <si>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</si>
  <si>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</si>
  <si>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</si>
  <si>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</si>
  <si>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</si>
  <si>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</si>
  <si>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</si>
  <si>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</si>
  <si>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</si>
  <si>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</si>
  <si>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</si>
  <si>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</si>
  <si>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</si>
  <si>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</si>
  <si>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</si>
  <si>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</si>
  <si>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</si>
  <si>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</si>
  <si>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</si>
  <si>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</si>
  <si>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</si>
  <si>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</si>
  <si>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</si>
  <si>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</si>
  <si>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</si>
  <si>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</si>
  <si>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</si>
  <si>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</si>
  <si>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</si>
  <si>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</si>
  <si>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</si>
  <si>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</si>
  <si>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</si>
  <si>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</si>
  <si>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</si>
  <si>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</si>
  <si>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</si>
  <si>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</si>
  <si>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</si>
  <si>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</si>
  <si>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</si>
  <si>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</si>
  <si>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</si>
  <si>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</si>
  <si>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</si>
  <si>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</si>
  <si>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</si>
  <si>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</si>
  <si>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</si>
  <si>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</si>
  <si>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</si>
  <si>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</si>
  <si>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</si>
  <si>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</si>
  <si>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</si>
  <si>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</si>
  <si>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</si>
  <si>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</si>
  <si>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</si>
  <si>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</si>
  <si>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</si>
  <si>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</si>
  <si>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</si>
  <si>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</si>
  <si>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</si>
  <si>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</si>
  <si>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</si>
  <si>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</si>
  <si>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</si>
  <si>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</si>
  <si>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</si>
  <si>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</si>
  <si>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</si>
  <si>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</si>
  <si>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</si>
  <si>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040030026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</si>
  <si>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</si>
  <si>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</si>
  <si>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</si>
  <si>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</si>
  <si>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</si>
  <si>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</si>
  <si>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</si>
  <si>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</si>
  <si>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</si>
  <si>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</si>
  <si>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</si>
  <si>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</si>
  <si>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</si>
  <si>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</si>
  <si>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</si>
  <si>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</si>
  <si>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</si>
  <si>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</si>
  <si>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</si>
  <si>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</si>
  <si>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</si>
  <si>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</si>
  <si>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</si>
  <si>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</si>
  <si>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</si>
  <si>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</si>
  <si>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</si>
  <si>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111-197</t>
  </si>
  <si>
    <t>PINES</t>
  </si>
  <si>
    <t>BROCA 2.7</t>
  </si>
  <si>
    <t>BANDEJA MEDIA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</si>
  <si>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</si>
  <si>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</si>
  <si>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</si>
  <si>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</si>
  <si>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</si>
  <si>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</si>
  <si>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SALUD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</si>
  <si>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</si>
  <si>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</si>
  <si>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</si>
  <si>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</si>
  <si>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</si>
  <si>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</si>
  <si>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</si>
  <si>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>JTI</t>
  </si>
  <si>
    <t>2310111003-003</t>
  </si>
  <si>
    <t xml:space="preserve">PROTECTOR DE BATERIAS </t>
  </si>
  <si>
    <t xml:space="preserve">JACOBS </t>
  </si>
  <si>
    <t xml:space="preserve">ANCLAJE DE REAMER </t>
  </si>
  <si>
    <t>BATERIAS ROJAS #1 Y #2</t>
  </si>
  <si>
    <t>200112210</t>
  </si>
  <si>
    <t>220647543</t>
  </si>
  <si>
    <t>2300021659</t>
  </si>
  <si>
    <t>2300020057</t>
  </si>
  <si>
    <t>2300019346</t>
  </si>
  <si>
    <t>T500935044</t>
  </si>
  <si>
    <t>M180400715</t>
  </si>
  <si>
    <t>TORNILLO DE BLOQUEO 3.5*44mm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</si>
  <si>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</si>
  <si>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</si>
  <si>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</si>
  <si>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</si>
  <si>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</si>
  <si>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</si>
  <si>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</si>
  <si>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</si>
  <si>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</si>
  <si>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</si>
  <si>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</si>
  <si>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</si>
  <si>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</si>
  <si>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</si>
  <si>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</si>
  <si>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</si>
  <si>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</si>
  <si>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</si>
  <si>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</si>
  <si>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</si>
  <si>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</si>
  <si>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</si>
  <si>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</si>
  <si>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</si>
  <si>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</si>
  <si>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</si>
  <si>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</si>
  <si>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</si>
  <si>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</si>
  <si>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</si>
  <si>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</si>
  <si>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</si>
  <si>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</si>
  <si>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</si>
  <si>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</si>
  <si>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</si>
  <si>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</si>
  <si>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</si>
  <si>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</si>
  <si>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</si>
  <si>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</si>
  <si>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</si>
  <si>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</si>
  <si>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</si>
  <si>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</si>
  <si>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</si>
  <si>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</si>
  <si>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</si>
  <si>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</si>
  <si>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</si>
  <si>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</si>
  <si>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</si>
  <si>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</si>
  <si>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</si>
  <si>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</si>
  <si>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</si>
  <si>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</si>
  <si>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BROCA 3.5</t>
  </si>
  <si>
    <t>BROCA 2.7 LARGA</t>
  </si>
  <si>
    <t>ATORNILLADOR 3.5</t>
  </si>
  <si>
    <t>EXTRACTOR DE TORNILLO EN T</t>
  </si>
  <si>
    <t>DESPERIO CURVO</t>
  </si>
  <si>
    <t>TREFINA EN T</t>
  </si>
  <si>
    <t>PINZAS VERBRUGUER ARANDELA</t>
  </si>
  <si>
    <t>PINZA REDUCTORA ESPAÑOLA CREMALLERA</t>
  </si>
  <si>
    <t>PINZA EN PUNTA</t>
  </si>
  <si>
    <t>MANGO TORQUE DORADO 1.5 Nm</t>
  </si>
  <si>
    <t xml:space="preserve">POR FAVOR NO RETIRAR LAS PIEZAS DE INSTRUMENTAL </t>
  </si>
  <si>
    <t>QUE SE ENCUENTRAN DENTRO DEL EQUIPO Y NO</t>
  </si>
  <si>
    <t>RETIRAR LAS PIEZAS DEL MOTOR DE SU CONTENEDOR</t>
  </si>
  <si>
    <t>INJERTO  OSEO  PUTTY 1.0CC</t>
  </si>
  <si>
    <t>2305M-POS-006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</si>
</sst>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  <numFmt numFmtId="170" formatCode="_-[$$-240A]\ * #,##0.00_-;\-[$$-240A]\ * #,##0.00_-;_-[$$-240A]\ * &quot;-&quot;??_-;_-@_-"/>
    <numFmt numFmtId="171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26" fillId="0" borderId="18" xfId="0" applyFont="1" applyBorder="1"/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3" fillId="0" borderId="1" xfId="0" applyFont="1" applyBorder="1"/>
    <xf numFmtId="0" fontId="7" fillId="0" borderId="17" xfId="5" applyFont="1" applyBorder="1" applyAlignment="1">
      <alignment horizontal="left" wrapText="1"/>
    </xf>
    <xf numFmtId="0" fontId="7" fillId="0" borderId="23" xfId="5" applyFont="1" applyBorder="1" applyAlignment="1">
      <alignment horizontal="left" wrapText="1"/>
    </xf>
    <xf numFmtId="0" fontId="26" fillId="0" borderId="1" xfId="0" applyFont="1" applyBorder="1" applyAlignment="1">
      <alignment vertical="center"/>
    </xf>
    <xf numFmtId="0" fontId="12" fillId="2" borderId="18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7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70" fontId="24" fillId="3" borderId="21" xfId="67" applyNumberFormat="1" applyFont="1" applyFill="1" applyBorder="1" applyAlignment="1">
      <alignment horizontal="center"/>
    </xf>
    <xf numFmtId="170" fontId="24" fillId="3" borderId="22" xfId="67" applyNumberFormat="1" applyFont="1" applyFill="1" applyBorder="1" applyAlignment="1">
      <alignment horizont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71" fontId="12" fillId="0" borderId="1" xfId="0" applyNumberFormat="1" applyFont="1" applyBorder="1"/>
    <xf numFmtId="170" fontId="7" fillId="0" borderId="1" xfId="8" applyNumberFormat="1" applyFont="1" applyFill="1" applyBorder="1" applyAlignment="1"/>
    <xf numFmtId="0" fontId="12" fillId="0" borderId="18" xfId="0" applyFont="1" applyBorder="1"/>
    <xf numFmtId="49" fontId="11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0" borderId="17" xfId="4" applyFont="1" applyBorder="1" applyAlignment="1">
      <alignment horizontal="left" wrapText="1"/>
    </xf>
    <xf numFmtId="171" fontId="12" fillId="0" borderId="18" xfId="0" applyNumberFormat="1" applyFont="1" applyBorder="1"/>
    <xf numFmtId="171" fontId="13" fillId="0" borderId="1" xfId="1" applyNumberFormat="1" applyFont="1" applyBorder="1" applyAlignment="1">
      <alignment wrapText="1"/>
    </xf>
    <xf numFmtId="171" fontId="13" fillId="0" borderId="24" xfId="3" applyNumberFormat="1" applyFont="1" applyBorder="1" applyAlignment="1"/>
    <xf numFmtId="171" fontId="13" fillId="0" borderId="1" xfId="3" applyNumberFormat="1" applyFont="1" applyBorder="1" applyAlignment="1"/>
    <xf numFmtId="0" fontId="12" fillId="0" borderId="0" xfId="1" applyFont="1" applyAlignment="1">
      <alignment horizontal="left"/>
    </xf>
    <xf numFmtId="0" fontId="30" fillId="0" borderId="0" xfId="0" applyFont="1"/>
    <xf numFmtId="0" fontId="13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2" fontId="31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wrapText="1"/>
    </xf>
    <xf numFmtId="0" fontId="12" fillId="0" borderId="0" xfId="1" applyFont="1"/>
    <xf numFmtId="0" fontId="33" fillId="0" borderId="0" xfId="1" applyFont="1" applyAlignment="1">
      <alignment horizontal="center"/>
    </xf>
    <xf numFmtId="0" fontId="33" fillId="0" borderId="0" xfId="1" applyFont="1" applyAlignment="1">
      <alignment horizontal="left"/>
    </xf>
    <xf numFmtId="0" fontId="14" fillId="0" borderId="0" xfId="0" applyFont="1"/>
  </cellXfs>
  <cellStyles count="68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0"/>
  <sheetViews>
    <sheetView showGridLines="0" tabSelected="1" view="pageBreakPreview" topLeftCell="A104" zoomScaleNormal="100" zoomScaleSheetLayoutView="100" workbookViewId="0">
      <selection activeCell="E130" sqref="E13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5" t="s">
        <v>22</v>
      </c>
      <c r="D2" s="81" t="s">
        <v>21</v>
      </c>
      <c r="E2" s="82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6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3" t="s">
        <v>23</v>
      </c>
      <c r="D4" s="87" t="s">
        <v>25</v>
      </c>
      <c r="E4" s="88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84"/>
      <c r="D5" s="89" t="s">
        <v>26</v>
      </c>
      <c r="E5" s="90"/>
      <c r="F5" s="4"/>
      <c r="G5" s="4"/>
      <c r="H5" s="4"/>
      <c r="I5" s="4"/>
      <c r="J5" s="77"/>
      <c r="K5" s="77"/>
      <c r="L5" s="6"/>
    </row>
    <row r="6" spans="1:12" ht="20.100000000000001" customHeight="1">
      <c r="A6" s="7"/>
      <c r="B6" s="7"/>
      <c r="C6" s="7"/>
      <c r="D6" s="7"/>
      <c r="E6" s="7"/>
      <c r="J6" s="77"/>
      <c r="K6" s="77"/>
    </row>
    <row r="7" spans="1:12" ht="20.100000000000001" customHeight="1">
      <c r="A7" s="8" t="s">
        <v>0</v>
      </c>
      <c r="B7" s="8"/>
      <c r="C7" s="35">
        <f ca="1">NOW()</f>
        <v>45270.604820949076</v>
      </c>
      <c r="D7" s="8" t="s">
        <v>1</v>
      </c>
      <c r="E7" s="29">
        <v>20231201805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1" t="s">
        <v>19</v>
      </c>
      <c r="B11" s="92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f ca="1">NOW()</f>
        <v>45270.604820949076</v>
      </c>
      <c r="D15" s="11" t="s">
        <v>7</v>
      </c>
      <c r="E15" s="12" t="s">
        <v>229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228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 t="s">
        <v>364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47.2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95" t="s">
        <v>230</v>
      </c>
      <c r="G23" s="95" t="s">
        <v>231</v>
      </c>
      <c r="J23" s="15"/>
      <c r="K23" s="15"/>
    </row>
    <row r="24" spans="1:11" ht="15.75">
      <c r="A24" s="61" t="s">
        <v>398</v>
      </c>
      <c r="B24" s="61" t="s">
        <v>399</v>
      </c>
      <c r="C24" s="62" t="s">
        <v>400</v>
      </c>
      <c r="D24" s="111">
        <v>1</v>
      </c>
      <c r="E24" s="109"/>
      <c r="F24" s="96">
        <v>500</v>
      </c>
      <c r="G24" s="97">
        <f t="shared" ref="G24:G38" si="0">D24*F24</f>
        <v>500</v>
      </c>
      <c r="J24" s="15"/>
      <c r="K24" s="15"/>
    </row>
    <row r="25" spans="1:11" ht="20.100000000000001" customHeight="1">
      <c r="A25" s="61" t="s">
        <v>401</v>
      </c>
      <c r="B25" s="61" t="s">
        <v>402</v>
      </c>
      <c r="C25" s="62" t="s">
        <v>403</v>
      </c>
      <c r="D25" s="111">
        <v>0</v>
      </c>
      <c r="E25" s="109"/>
      <c r="F25" s="96">
        <v>500</v>
      </c>
      <c r="G25" s="97">
        <f t="shared" si="0"/>
        <v>0</v>
      </c>
      <c r="J25" s="15"/>
      <c r="K25" s="15"/>
    </row>
    <row r="26" spans="1:11" ht="20.100000000000001" customHeight="1">
      <c r="A26" s="61" t="s">
        <v>404</v>
      </c>
      <c r="B26" s="61" t="s">
        <v>405</v>
      </c>
      <c r="C26" s="62" t="s">
        <v>406</v>
      </c>
      <c r="D26" s="111">
        <v>1</v>
      </c>
      <c r="E26" s="109"/>
      <c r="F26" s="96">
        <v>500</v>
      </c>
      <c r="G26" s="97">
        <f t="shared" si="0"/>
        <v>500</v>
      </c>
      <c r="J26" s="15"/>
      <c r="K26" s="15"/>
    </row>
    <row r="27" spans="1:11" ht="20.100000000000001" customHeight="1">
      <c r="A27" s="61" t="s">
        <v>407</v>
      </c>
      <c r="B27" s="61" t="s">
        <v>408</v>
      </c>
      <c r="C27" s="62" t="s">
        <v>409</v>
      </c>
      <c r="D27" s="111">
        <v>1</v>
      </c>
      <c r="E27" s="109"/>
      <c r="F27" s="96">
        <v>500</v>
      </c>
      <c r="G27" s="97">
        <f t="shared" si="0"/>
        <v>500</v>
      </c>
      <c r="J27" s="15"/>
      <c r="K27" s="15"/>
    </row>
    <row r="28" spans="1:11" ht="20.100000000000001" customHeight="1">
      <c r="A28" s="61" t="s">
        <v>410</v>
      </c>
      <c r="B28" s="61" t="s">
        <v>411</v>
      </c>
      <c r="C28" s="62" t="s">
        <v>412</v>
      </c>
      <c r="D28" s="111">
        <v>1</v>
      </c>
      <c r="E28" s="109"/>
      <c r="F28" s="96">
        <v>500</v>
      </c>
      <c r="G28" s="97">
        <f t="shared" si="0"/>
        <v>500</v>
      </c>
      <c r="J28" s="15"/>
      <c r="K28" s="15"/>
    </row>
    <row r="29" spans="1:11" ht="20.100000000000001" customHeight="1">
      <c r="A29" s="57" t="s">
        <v>413</v>
      </c>
      <c r="B29" s="57" t="s">
        <v>414</v>
      </c>
      <c r="C29" s="21" t="s">
        <v>415</v>
      </c>
      <c r="D29" s="111">
        <v>1</v>
      </c>
      <c r="E29" s="55"/>
      <c r="F29" s="96">
        <v>500</v>
      </c>
      <c r="G29" s="97">
        <f t="shared" si="0"/>
        <v>500</v>
      </c>
      <c r="J29" s="15"/>
      <c r="K29" s="15"/>
    </row>
    <row r="30" spans="1:11" ht="20.100000000000001" customHeight="1">
      <c r="A30" s="61"/>
      <c r="B30" s="61"/>
      <c r="C30" s="62"/>
      <c r="D30" s="112">
        <f>SUM(D24:D29)</f>
        <v>5</v>
      </c>
      <c r="E30" s="55"/>
      <c r="F30" s="96"/>
      <c r="G30" s="97"/>
      <c r="J30" s="15"/>
      <c r="K30" s="15"/>
    </row>
    <row r="31" spans="1:11" ht="20.100000000000001" customHeight="1">
      <c r="A31" s="61" t="s">
        <v>416</v>
      </c>
      <c r="B31" s="61" t="s">
        <v>417</v>
      </c>
      <c r="C31" s="62" t="s">
        <v>418</v>
      </c>
      <c r="D31" s="113">
        <v>1</v>
      </c>
      <c r="E31" s="55"/>
      <c r="F31" s="96">
        <v>500</v>
      </c>
      <c r="G31" s="97">
        <f t="shared" si="0"/>
        <v>500</v>
      </c>
      <c r="J31" s="15"/>
      <c r="K31" s="15"/>
    </row>
    <row r="32" spans="1:11" ht="20.100000000000001" customHeight="1">
      <c r="A32" s="61" t="s">
        <v>419</v>
      </c>
      <c r="B32" s="61" t="s">
        <v>420</v>
      </c>
      <c r="C32" s="62" t="s">
        <v>421</v>
      </c>
      <c r="D32" s="113">
        <v>1</v>
      </c>
      <c r="E32" s="110"/>
      <c r="F32" s="96">
        <v>500</v>
      </c>
      <c r="G32" s="97">
        <f t="shared" si="0"/>
        <v>500</v>
      </c>
      <c r="J32" s="15"/>
      <c r="K32" s="15"/>
    </row>
    <row r="33" spans="1:11" ht="20.100000000000001" customHeight="1">
      <c r="A33" s="61" t="s">
        <v>422</v>
      </c>
      <c r="B33" s="61" t="s">
        <v>423</v>
      </c>
      <c r="C33" s="62" t="s">
        <v>424</v>
      </c>
      <c r="D33" s="113">
        <v>1</v>
      </c>
      <c r="E33" s="110"/>
      <c r="F33" s="96">
        <v>500</v>
      </c>
      <c r="G33" s="97">
        <f t="shared" si="0"/>
        <v>500</v>
      </c>
      <c r="J33" s="15"/>
      <c r="K33" s="15"/>
    </row>
    <row r="34" spans="1:11" ht="20.100000000000001" customHeight="1">
      <c r="A34" s="61" t="s">
        <v>425</v>
      </c>
      <c r="B34" s="61" t="s">
        <v>426</v>
      </c>
      <c r="C34" s="62" t="s">
        <v>427</v>
      </c>
      <c r="D34" s="113">
        <v>1</v>
      </c>
      <c r="E34" s="110"/>
      <c r="F34" s="96">
        <v>500</v>
      </c>
      <c r="G34" s="97">
        <f t="shared" si="0"/>
        <v>500</v>
      </c>
      <c r="J34" s="15"/>
      <c r="K34" s="15"/>
    </row>
    <row r="35" spans="1:11" ht="20.100000000000001" customHeight="1">
      <c r="A35" s="61" t="s">
        <v>428</v>
      </c>
      <c r="B35" s="61" t="s">
        <v>429</v>
      </c>
      <c r="C35" s="62" t="s">
        <v>430</v>
      </c>
      <c r="D35" s="113">
        <v>1</v>
      </c>
      <c r="E35" s="110"/>
      <c r="F35" s="96">
        <v>500</v>
      </c>
      <c r="G35" s="97">
        <f t="shared" si="0"/>
        <v>500</v>
      </c>
      <c r="J35" s="15"/>
      <c r="K35" s="15"/>
    </row>
    <row r="36" spans="1:11" ht="20.100000000000001" customHeight="1">
      <c r="A36" s="61" t="s">
        <v>431</v>
      </c>
      <c r="B36" s="61" t="s">
        <v>432</v>
      </c>
      <c r="C36" s="62" t="s">
        <v>433</v>
      </c>
      <c r="D36" s="113">
        <v>1</v>
      </c>
      <c r="E36" s="110"/>
      <c r="F36" s="96">
        <v>500</v>
      </c>
      <c r="G36" s="97">
        <f t="shared" si="0"/>
        <v>500</v>
      </c>
      <c r="J36" s="15"/>
      <c r="K36" s="15"/>
    </row>
    <row r="37" spans="1:11" ht="20.100000000000001" customHeight="1">
      <c r="A37" s="67" t="s">
        <v>434</v>
      </c>
      <c r="B37" s="67">
        <v>17124069</v>
      </c>
      <c r="C37" s="62" t="s">
        <v>435</v>
      </c>
      <c r="D37" s="113">
        <v>1</v>
      </c>
      <c r="E37" s="110"/>
      <c r="F37" s="96">
        <v>500</v>
      </c>
      <c r="G37" s="97">
        <f t="shared" si="0"/>
        <v>500</v>
      </c>
      <c r="J37" s="15"/>
      <c r="K37" s="15"/>
    </row>
    <row r="38" spans="1:11" ht="20.100000000000001" customHeight="1">
      <c r="A38" s="61"/>
      <c r="B38" s="61"/>
      <c r="C38" s="62"/>
      <c r="D38" s="114">
        <f>SUM(D31:D37)</f>
        <v>7</v>
      </c>
      <c r="E38" s="110"/>
      <c r="F38" s="96"/>
      <c r="G38" s="97">
        <f t="shared" si="0"/>
        <v>0</v>
      </c>
      <c r="J38" s="15"/>
      <c r="K38" s="15"/>
    </row>
    <row r="39" spans="1:11" ht="20.100000000000001" customHeight="1">
      <c r="A39" s="61" t="s">
        <v>232</v>
      </c>
      <c r="B39" s="61">
        <v>200112210</v>
      </c>
      <c r="C39" s="62" t="s">
        <v>233</v>
      </c>
      <c r="D39" s="67">
        <v>6</v>
      </c>
      <c r="E39" s="98"/>
      <c r="F39" s="96">
        <v>40</v>
      </c>
      <c r="G39" s="97">
        <f t="shared" ref="G39:G43" si="1">D39*F39</f>
        <v>240</v>
      </c>
      <c r="J39" s="15"/>
      <c r="K39" s="15"/>
    </row>
    <row r="40" spans="1:11" ht="20.100000000000001" customHeight="1">
      <c r="A40" s="53" t="s">
        <v>234</v>
      </c>
      <c r="B40" s="53" t="s">
        <v>378</v>
      </c>
      <c r="C40" s="101" t="s">
        <v>235</v>
      </c>
      <c r="D40" s="67">
        <v>2</v>
      </c>
      <c r="E40" s="98"/>
      <c r="F40" s="96">
        <v>40</v>
      </c>
      <c r="G40" s="97">
        <f t="shared" si="1"/>
        <v>80</v>
      </c>
      <c r="J40" s="15"/>
      <c r="K40" s="15"/>
    </row>
    <row r="41" spans="1:11" ht="20.100000000000001" customHeight="1">
      <c r="A41" s="53" t="s">
        <v>234</v>
      </c>
      <c r="B41" s="53" t="s">
        <v>379</v>
      </c>
      <c r="C41" s="101" t="s">
        <v>235</v>
      </c>
      <c r="D41" s="67">
        <v>4</v>
      </c>
      <c r="E41" s="98"/>
      <c r="F41" s="96">
        <v>40</v>
      </c>
      <c r="G41" s="97">
        <f t="shared" si="1"/>
        <v>160</v>
      </c>
      <c r="J41" s="15"/>
      <c r="K41" s="15"/>
    </row>
    <row r="42" spans="1:11" ht="20.100000000000001" customHeight="1">
      <c r="A42" s="61" t="s">
        <v>236</v>
      </c>
      <c r="B42" s="61" t="s">
        <v>380</v>
      </c>
      <c r="C42" s="62" t="s">
        <v>237</v>
      </c>
      <c r="D42" s="67">
        <v>4</v>
      </c>
      <c r="E42" s="98"/>
      <c r="F42" s="96">
        <v>40</v>
      </c>
      <c r="G42" s="97">
        <f t="shared" si="1"/>
        <v>160</v>
      </c>
      <c r="J42" s="15"/>
      <c r="K42" s="15"/>
    </row>
    <row r="43" spans="1:11" ht="20.100000000000001" customHeight="1">
      <c r="A43" s="61" t="s">
        <v>236</v>
      </c>
      <c r="B43" s="61" t="s">
        <v>381</v>
      </c>
      <c r="C43" s="62" t="s">
        <v>237</v>
      </c>
      <c r="D43" s="67">
        <v>2</v>
      </c>
      <c r="E43" s="98"/>
      <c r="F43" s="96">
        <v>40</v>
      </c>
      <c r="G43" s="97">
        <f t="shared" si="1"/>
        <v>80</v>
      </c>
      <c r="J43" s="15"/>
      <c r="K43" s="15"/>
    </row>
    <row r="44" spans="1:11" ht="20.100000000000001" customHeight="1">
      <c r="A44" s="53" t="s">
        <v>238</v>
      </c>
      <c r="B44" s="53">
        <v>200112212</v>
      </c>
      <c r="C44" s="101" t="s">
        <v>239</v>
      </c>
      <c r="D44" s="67">
        <v>6</v>
      </c>
      <c r="E44" s="98"/>
      <c r="F44" s="96">
        <v>40</v>
      </c>
      <c r="G44" s="97">
        <f t="shared" ref="G44:G87" si="2">D44*F44</f>
        <v>240</v>
      </c>
      <c r="J44" s="15"/>
      <c r="K44" s="15"/>
    </row>
    <row r="45" spans="1:11" ht="20.100000000000001" customHeight="1">
      <c r="A45" s="61" t="s">
        <v>240</v>
      </c>
      <c r="B45" s="61">
        <v>200112212</v>
      </c>
      <c r="C45" s="62" t="s">
        <v>241</v>
      </c>
      <c r="D45" s="67">
        <v>6</v>
      </c>
      <c r="E45" s="98"/>
      <c r="F45" s="96">
        <v>40</v>
      </c>
      <c r="G45" s="97">
        <f t="shared" si="2"/>
        <v>240</v>
      </c>
      <c r="J45" s="15"/>
      <c r="K45" s="15"/>
    </row>
    <row r="46" spans="1:11" ht="20.100000000000001" customHeight="1">
      <c r="A46" s="53" t="s">
        <v>242</v>
      </c>
      <c r="B46" s="53">
        <v>200112213</v>
      </c>
      <c r="C46" s="101" t="s">
        <v>243</v>
      </c>
      <c r="D46" s="67">
        <v>6</v>
      </c>
      <c r="E46" s="98"/>
      <c r="F46" s="96">
        <v>40</v>
      </c>
      <c r="G46" s="97">
        <f t="shared" si="2"/>
        <v>240</v>
      </c>
      <c r="J46" s="15"/>
      <c r="K46" s="15"/>
    </row>
    <row r="47" spans="1:11" ht="20.100000000000001" customHeight="1">
      <c r="A47" s="61" t="s">
        <v>244</v>
      </c>
      <c r="B47" s="61">
        <v>200112214</v>
      </c>
      <c r="C47" s="62" t="s">
        <v>245</v>
      </c>
      <c r="D47" s="67">
        <v>6</v>
      </c>
      <c r="E47" s="98"/>
      <c r="F47" s="96">
        <v>40</v>
      </c>
      <c r="G47" s="97">
        <f t="shared" si="2"/>
        <v>240</v>
      </c>
      <c r="J47" s="15"/>
      <c r="K47" s="15"/>
    </row>
    <row r="48" spans="1:11" ht="20.100000000000001" customHeight="1">
      <c r="A48" s="53" t="s">
        <v>246</v>
      </c>
      <c r="B48" s="53">
        <v>191211231</v>
      </c>
      <c r="C48" s="101" t="s">
        <v>247</v>
      </c>
      <c r="D48" s="67">
        <v>6</v>
      </c>
      <c r="E48" s="98"/>
      <c r="F48" s="96">
        <v>40</v>
      </c>
      <c r="G48" s="97">
        <f t="shared" si="2"/>
        <v>240</v>
      </c>
      <c r="J48" s="15"/>
      <c r="K48" s="15"/>
    </row>
    <row r="49" spans="1:11" ht="20.100000000000001" customHeight="1">
      <c r="A49" s="61" t="s">
        <v>248</v>
      </c>
      <c r="B49" s="61">
        <v>200112216</v>
      </c>
      <c r="C49" s="62" t="s">
        <v>249</v>
      </c>
      <c r="D49" s="67">
        <v>6</v>
      </c>
      <c r="E49" s="98"/>
      <c r="F49" s="96">
        <v>40</v>
      </c>
      <c r="G49" s="97">
        <f t="shared" si="2"/>
        <v>240</v>
      </c>
      <c r="J49" s="15"/>
      <c r="K49" s="15"/>
    </row>
    <row r="50" spans="1:11" ht="20.100000000000001" customHeight="1">
      <c r="A50" s="53" t="s">
        <v>250</v>
      </c>
      <c r="B50" s="53">
        <v>200112216</v>
      </c>
      <c r="C50" s="101" t="s">
        <v>251</v>
      </c>
      <c r="D50" s="67">
        <v>6</v>
      </c>
      <c r="E50" s="98"/>
      <c r="F50" s="96">
        <v>40</v>
      </c>
      <c r="G50" s="97">
        <f t="shared" si="2"/>
        <v>240</v>
      </c>
      <c r="J50" s="15"/>
      <c r="K50" s="15"/>
    </row>
    <row r="51" spans="1:11" ht="20.100000000000001" customHeight="1">
      <c r="A51" s="61" t="s">
        <v>252</v>
      </c>
      <c r="B51" s="61">
        <v>200112217</v>
      </c>
      <c r="C51" s="62" t="s">
        <v>253</v>
      </c>
      <c r="D51" s="67">
        <v>6</v>
      </c>
      <c r="E51" s="98"/>
      <c r="F51" s="96">
        <v>40</v>
      </c>
      <c r="G51" s="97">
        <f t="shared" si="2"/>
        <v>240</v>
      </c>
      <c r="J51" s="15"/>
      <c r="K51" s="15"/>
    </row>
    <row r="52" spans="1:11" ht="20.100000000000001" customHeight="1">
      <c r="A52" s="53" t="s">
        <v>254</v>
      </c>
      <c r="B52" s="53">
        <v>200112217</v>
      </c>
      <c r="C52" s="101" t="s">
        <v>255</v>
      </c>
      <c r="D52" s="67">
        <v>6</v>
      </c>
      <c r="E52" s="98"/>
      <c r="F52" s="96">
        <v>40</v>
      </c>
      <c r="G52" s="97">
        <f t="shared" si="2"/>
        <v>240</v>
      </c>
      <c r="J52" s="15"/>
      <c r="K52" s="15"/>
    </row>
    <row r="53" spans="1:11" ht="20.100000000000001" customHeight="1">
      <c r="A53" s="61" t="s">
        <v>256</v>
      </c>
      <c r="B53" s="61">
        <v>200112217</v>
      </c>
      <c r="C53" s="62" t="s">
        <v>257</v>
      </c>
      <c r="D53" s="67">
        <v>6</v>
      </c>
      <c r="E53" s="98"/>
      <c r="F53" s="96">
        <v>40</v>
      </c>
      <c r="G53" s="97">
        <f t="shared" si="2"/>
        <v>240</v>
      </c>
      <c r="J53" s="15"/>
      <c r="K53" s="15"/>
    </row>
    <row r="54" spans="1:11" ht="20.100000000000001" customHeight="1">
      <c r="A54" s="53" t="s">
        <v>258</v>
      </c>
      <c r="B54" s="53">
        <v>200112217</v>
      </c>
      <c r="C54" s="101" t="s">
        <v>259</v>
      </c>
      <c r="D54" s="67">
        <v>6</v>
      </c>
      <c r="E54" s="98"/>
      <c r="F54" s="96">
        <v>40</v>
      </c>
      <c r="G54" s="97">
        <f t="shared" si="2"/>
        <v>240</v>
      </c>
      <c r="J54" s="15"/>
      <c r="K54" s="15"/>
    </row>
    <row r="55" spans="1:11" ht="20.100000000000001" customHeight="1">
      <c r="A55" s="61" t="s">
        <v>260</v>
      </c>
      <c r="B55" s="61">
        <v>200112217</v>
      </c>
      <c r="C55" s="62" t="s">
        <v>261</v>
      </c>
      <c r="D55" s="67">
        <v>6</v>
      </c>
      <c r="E55" s="98"/>
      <c r="F55" s="96">
        <v>40</v>
      </c>
      <c r="G55" s="97">
        <f t="shared" si="2"/>
        <v>240</v>
      </c>
      <c r="J55" s="15"/>
      <c r="K55" s="15"/>
    </row>
    <row r="56" spans="1:11" ht="20.100000000000001" customHeight="1">
      <c r="A56" s="53" t="s">
        <v>262</v>
      </c>
      <c r="B56" s="53">
        <v>200112216</v>
      </c>
      <c r="C56" s="101" t="s">
        <v>263</v>
      </c>
      <c r="D56" s="67">
        <v>6</v>
      </c>
      <c r="E56" s="98"/>
      <c r="F56" s="96">
        <v>40</v>
      </c>
      <c r="G56" s="97">
        <f t="shared" si="2"/>
        <v>240</v>
      </c>
      <c r="J56" s="15"/>
      <c r="K56" s="15"/>
    </row>
    <row r="57" spans="1:11" ht="20.100000000000001" customHeight="1">
      <c r="A57" s="61" t="s">
        <v>264</v>
      </c>
      <c r="B57" s="61">
        <v>200112216</v>
      </c>
      <c r="C57" s="62" t="s">
        <v>265</v>
      </c>
      <c r="D57" s="67">
        <v>2</v>
      </c>
      <c r="E57" s="98"/>
      <c r="F57" s="96">
        <v>40</v>
      </c>
      <c r="G57" s="97">
        <f t="shared" si="2"/>
        <v>80</v>
      </c>
      <c r="J57" s="15"/>
      <c r="K57" s="15"/>
    </row>
    <row r="58" spans="1:11" ht="20.100000000000001" customHeight="1">
      <c r="A58" s="53" t="s">
        <v>266</v>
      </c>
      <c r="B58" s="53">
        <v>200112216</v>
      </c>
      <c r="C58" s="101" t="s">
        <v>267</v>
      </c>
      <c r="D58" s="67">
        <v>2</v>
      </c>
      <c r="E58" s="98"/>
      <c r="F58" s="96">
        <v>40</v>
      </c>
      <c r="G58" s="97">
        <f t="shared" si="2"/>
        <v>80</v>
      </c>
      <c r="J58" s="15"/>
      <c r="K58" s="15"/>
    </row>
    <row r="59" spans="1:11" ht="20.100000000000001" customHeight="1">
      <c r="A59" s="61" t="s">
        <v>268</v>
      </c>
      <c r="B59" s="61" t="s">
        <v>269</v>
      </c>
      <c r="C59" s="62" t="s">
        <v>270</v>
      </c>
      <c r="D59" s="67">
        <v>2</v>
      </c>
      <c r="E59" s="98"/>
      <c r="F59" s="96">
        <v>40</v>
      </c>
      <c r="G59" s="97">
        <f t="shared" si="2"/>
        <v>80</v>
      </c>
      <c r="J59" s="15"/>
      <c r="K59" s="15"/>
    </row>
    <row r="60" spans="1:11" ht="20.100000000000001" customHeight="1">
      <c r="A60" s="53" t="s">
        <v>271</v>
      </c>
      <c r="B60" s="53" t="s">
        <v>272</v>
      </c>
      <c r="C60" s="101" t="s">
        <v>273</v>
      </c>
      <c r="D60" s="67">
        <v>2</v>
      </c>
      <c r="E60" s="98"/>
      <c r="F60" s="96">
        <v>40</v>
      </c>
      <c r="G60" s="97">
        <f t="shared" si="2"/>
        <v>80</v>
      </c>
      <c r="J60" s="15"/>
      <c r="K60" s="15"/>
    </row>
    <row r="61" spans="1:11" ht="20.100000000000001" customHeight="1">
      <c r="A61" s="53"/>
      <c r="B61" s="53"/>
      <c r="C61" s="101"/>
      <c r="D61" s="68">
        <f>SUM(D39:D60)</f>
        <v>104</v>
      </c>
      <c r="E61" s="98"/>
      <c r="F61" s="96"/>
      <c r="G61" s="97">
        <f t="shared" si="2"/>
        <v>0</v>
      </c>
      <c r="J61" s="15"/>
      <c r="K61" s="15"/>
    </row>
    <row r="62" spans="1:11" ht="20.100000000000001" customHeight="1">
      <c r="A62" s="53" t="s">
        <v>274</v>
      </c>
      <c r="B62" s="53">
        <v>2100004807</v>
      </c>
      <c r="C62" s="101" t="s">
        <v>275</v>
      </c>
      <c r="D62" s="67">
        <v>6</v>
      </c>
      <c r="E62" s="98"/>
      <c r="F62" s="96">
        <v>50</v>
      </c>
      <c r="G62" s="97">
        <f t="shared" si="2"/>
        <v>300</v>
      </c>
      <c r="J62" s="15"/>
      <c r="K62" s="15"/>
    </row>
    <row r="63" spans="1:11" ht="20.100000000000001" customHeight="1">
      <c r="A63" s="61" t="s">
        <v>276</v>
      </c>
      <c r="B63" s="61">
        <v>2100010641</v>
      </c>
      <c r="C63" s="62" t="s">
        <v>277</v>
      </c>
      <c r="D63" s="67">
        <v>6</v>
      </c>
      <c r="E63" s="98"/>
      <c r="F63" s="96">
        <v>50</v>
      </c>
      <c r="G63" s="97">
        <f t="shared" si="2"/>
        <v>300</v>
      </c>
      <c r="J63" s="15"/>
      <c r="K63" s="15"/>
    </row>
    <row r="64" spans="1:11" ht="20.100000000000001" customHeight="1">
      <c r="A64" s="53" t="s">
        <v>278</v>
      </c>
      <c r="B64" s="53">
        <v>2100017399</v>
      </c>
      <c r="C64" s="101" t="s">
        <v>279</v>
      </c>
      <c r="D64" s="67">
        <v>6</v>
      </c>
      <c r="E64" s="98"/>
      <c r="F64" s="96">
        <v>50</v>
      </c>
      <c r="G64" s="97">
        <f t="shared" si="2"/>
        <v>300</v>
      </c>
      <c r="J64" s="15"/>
      <c r="K64" s="15"/>
    </row>
    <row r="65" spans="1:11" ht="20.100000000000001" customHeight="1">
      <c r="A65" s="61" t="s">
        <v>280</v>
      </c>
      <c r="B65" s="61">
        <v>2100009896</v>
      </c>
      <c r="C65" s="62" t="s">
        <v>281</v>
      </c>
      <c r="D65" s="67">
        <v>6</v>
      </c>
      <c r="E65" s="98"/>
      <c r="F65" s="96">
        <v>50</v>
      </c>
      <c r="G65" s="97">
        <f t="shared" si="2"/>
        <v>300</v>
      </c>
      <c r="J65" s="15"/>
      <c r="K65" s="15"/>
    </row>
    <row r="66" spans="1:11" ht="20.100000000000001" customHeight="1">
      <c r="A66" s="53" t="s">
        <v>282</v>
      </c>
      <c r="B66" s="53">
        <v>2100017484</v>
      </c>
      <c r="C66" s="101" t="s">
        <v>283</v>
      </c>
      <c r="D66" s="67">
        <v>6</v>
      </c>
      <c r="E66" s="98"/>
      <c r="F66" s="96">
        <v>50</v>
      </c>
      <c r="G66" s="97">
        <f>D66*F66</f>
        <v>300</v>
      </c>
      <c r="J66" s="15"/>
      <c r="K66" s="15"/>
    </row>
    <row r="67" spans="1:11" ht="20.100000000000001" customHeight="1">
      <c r="A67" s="61" t="s">
        <v>284</v>
      </c>
      <c r="B67" s="61" t="s">
        <v>285</v>
      </c>
      <c r="C67" s="62" t="s">
        <v>286</v>
      </c>
      <c r="D67" s="67">
        <v>6</v>
      </c>
      <c r="E67" s="98"/>
      <c r="F67" s="96">
        <v>50</v>
      </c>
      <c r="G67" s="97">
        <f>D67*F67</f>
        <v>300</v>
      </c>
      <c r="J67" s="15"/>
      <c r="K67" s="15"/>
    </row>
    <row r="68" spans="1:11" ht="20.100000000000001" customHeight="1">
      <c r="A68" s="53" t="s">
        <v>287</v>
      </c>
      <c r="B68" s="53" t="s">
        <v>285</v>
      </c>
      <c r="C68" s="101" t="s">
        <v>288</v>
      </c>
      <c r="D68" s="67">
        <v>6</v>
      </c>
      <c r="E68" s="98"/>
      <c r="F68" s="96">
        <v>50</v>
      </c>
      <c r="G68" s="97">
        <f t="shared" ref="G68:G71" si="3">D68*F68</f>
        <v>300</v>
      </c>
      <c r="J68" s="15"/>
      <c r="K68" s="15"/>
    </row>
    <row r="69" spans="1:11" ht="20.100000000000001" customHeight="1">
      <c r="A69" s="61" t="s">
        <v>289</v>
      </c>
      <c r="B69" s="61" t="s">
        <v>290</v>
      </c>
      <c r="C69" s="62" t="s">
        <v>291</v>
      </c>
      <c r="D69" s="67">
        <v>6</v>
      </c>
      <c r="E69" s="98"/>
      <c r="F69" s="96">
        <v>50</v>
      </c>
      <c r="G69" s="97">
        <f t="shared" si="3"/>
        <v>300</v>
      </c>
      <c r="J69" s="15"/>
      <c r="K69" s="15"/>
    </row>
    <row r="70" spans="1:11" ht="20.100000000000001" customHeight="1">
      <c r="A70" s="53" t="s">
        <v>292</v>
      </c>
      <c r="B70" s="53" t="s">
        <v>293</v>
      </c>
      <c r="C70" s="101" t="s">
        <v>294</v>
      </c>
      <c r="D70" s="67">
        <v>6</v>
      </c>
      <c r="E70" s="98"/>
      <c r="F70" s="96">
        <v>50</v>
      </c>
      <c r="G70" s="97">
        <f t="shared" si="3"/>
        <v>300</v>
      </c>
      <c r="J70" s="15"/>
      <c r="K70" s="15"/>
    </row>
    <row r="71" spans="1:11" ht="20.100000000000001" customHeight="1">
      <c r="A71" s="61" t="s">
        <v>295</v>
      </c>
      <c r="B71" s="61" t="s">
        <v>296</v>
      </c>
      <c r="C71" s="62" t="s">
        <v>297</v>
      </c>
      <c r="D71" s="67">
        <v>6</v>
      </c>
      <c r="E71" s="98"/>
      <c r="F71" s="96">
        <v>50</v>
      </c>
      <c r="G71" s="97">
        <f t="shared" si="3"/>
        <v>300</v>
      </c>
      <c r="J71" s="15"/>
      <c r="K71" s="15"/>
    </row>
    <row r="72" spans="1:11" ht="20.100000000000001" customHeight="1">
      <c r="A72" s="53" t="s">
        <v>298</v>
      </c>
      <c r="B72" s="53" t="s">
        <v>299</v>
      </c>
      <c r="C72" s="101" t="s">
        <v>300</v>
      </c>
      <c r="D72" s="67">
        <v>6</v>
      </c>
      <c r="E72" s="98"/>
      <c r="F72" s="96">
        <v>50</v>
      </c>
      <c r="G72" s="97">
        <f t="shared" si="2"/>
        <v>300</v>
      </c>
      <c r="J72" s="15"/>
      <c r="K72" s="15"/>
    </row>
    <row r="73" spans="1:11" ht="20.100000000000001" customHeight="1">
      <c r="A73" s="61" t="s">
        <v>301</v>
      </c>
      <c r="B73" s="61" t="s">
        <v>302</v>
      </c>
      <c r="C73" s="62" t="s">
        <v>303</v>
      </c>
      <c r="D73" s="67">
        <v>6</v>
      </c>
      <c r="E73" s="98"/>
      <c r="F73" s="96">
        <v>50</v>
      </c>
      <c r="G73" s="97">
        <f t="shared" si="2"/>
        <v>300</v>
      </c>
      <c r="J73" s="15"/>
      <c r="K73" s="15"/>
    </row>
    <row r="74" spans="1:11" ht="20.100000000000001" customHeight="1">
      <c r="A74" s="53" t="s">
        <v>304</v>
      </c>
      <c r="B74" s="53" t="s">
        <v>305</v>
      </c>
      <c r="C74" s="101" t="s">
        <v>306</v>
      </c>
      <c r="D74" s="67">
        <v>1</v>
      </c>
      <c r="E74" s="98"/>
      <c r="F74" s="96">
        <v>50</v>
      </c>
      <c r="G74" s="97">
        <f t="shared" si="2"/>
        <v>50</v>
      </c>
      <c r="J74" s="15"/>
      <c r="K74" s="15"/>
    </row>
    <row r="75" spans="1:11" ht="20.100000000000001" customHeight="1">
      <c r="A75" s="53" t="s">
        <v>304</v>
      </c>
      <c r="B75" s="53" t="s">
        <v>307</v>
      </c>
      <c r="C75" s="101" t="s">
        <v>306</v>
      </c>
      <c r="D75" s="67">
        <v>4</v>
      </c>
      <c r="E75" s="98"/>
      <c r="F75" s="96">
        <v>50</v>
      </c>
      <c r="G75" s="97">
        <f t="shared" si="2"/>
        <v>200</v>
      </c>
      <c r="J75" s="15"/>
      <c r="K75" s="15"/>
    </row>
    <row r="76" spans="1:11" ht="20.100000000000001" customHeight="1">
      <c r="A76" s="53" t="s">
        <v>304</v>
      </c>
      <c r="B76" s="53" t="s">
        <v>382</v>
      </c>
      <c r="C76" s="101" t="s">
        <v>306</v>
      </c>
      <c r="D76" s="67">
        <v>1</v>
      </c>
      <c r="E76" s="98"/>
      <c r="F76" s="96">
        <v>50</v>
      </c>
      <c r="G76" s="97">
        <f t="shared" si="2"/>
        <v>50</v>
      </c>
      <c r="J76" s="15"/>
      <c r="K76" s="15"/>
    </row>
    <row r="77" spans="1:11" ht="20.100000000000001" customHeight="1">
      <c r="A77" s="61" t="s">
        <v>308</v>
      </c>
      <c r="B77" s="61" t="s">
        <v>309</v>
      </c>
      <c r="C77" s="62" t="s">
        <v>310</v>
      </c>
      <c r="D77" s="67">
        <v>6</v>
      </c>
      <c r="E77" s="98"/>
      <c r="F77" s="96">
        <v>50</v>
      </c>
      <c r="G77" s="97">
        <f t="shared" si="2"/>
        <v>300</v>
      </c>
      <c r="J77" s="15"/>
      <c r="K77" s="15"/>
    </row>
    <row r="78" spans="1:11" ht="20.100000000000001" customHeight="1">
      <c r="A78" s="53" t="s">
        <v>311</v>
      </c>
      <c r="B78" s="53">
        <v>2100022697</v>
      </c>
      <c r="C78" s="101" t="s">
        <v>312</v>
      </c>
      <c r="D78" s="67">
        <v>3</v>
      </c>
      <c r="E78" s="98"/>
      <c r="F78" s="96">
        <v>50</v>
      </c>
      <c r="G78" s="97">
        <f t="shared" si="2"/>
        <v>150</v>
      </c>
      <c r="J78" s="15"/>
      <c r="K78" s="15"/>
    </row>
    <row r="79" spans="1:11" ht="20.100000000000001" customHeight="1">
      <c r="A79" s="53" t="s">
        <v>311</v>
      </c>
      <c r="B79" s="53" t="s">
        <v>313</v>
      </c>
      <c r="C79" s="101" t="s">
        <v>312</v>
      </c>
      <c r="D79" s="67">
        <v>3</v>
      </c>
      <c r="E79" s="98"/>
      <c r="F79" s="96">
        <v>50</v>
      </c>
      <c r="G79" s="97">
        <f t="shared" si="2"/>
        <v>150</v>
      </c>
      <c r="J79" s="15"/>
      <c r="K79" s="15"/>
    </row>
    <row r="80" spans="1:11" ht="20.100000000000001" customHeight="1">
      <c r="A80" s="61" t="s">
        <v>314</v>
      </c>
      <c r="B80" s="61" t="s">
        <v>315</v>
      </c>
      <c r="C80" s="62" t="s">
        <v>316</v>
      </c>
      <c r="D80" s="67">
        <v>6</v>
      </c>
      <c r="E80" s="98"/>
      <c r="F80" s="96">
        <v>50</v>
      </c>
      <c r="G80" s="97">
        <f t="shared" si="2"/>
        <v>300</v>
      </c>
      <c r="J80" s="15"/>
      <c r="K80" s="15"/>
    </row>
    <row r="81" spans="1:11" ht="20.100000000000001" customHeight="1">
      <c r="A81" s="53" t="s">
        <v>383</v>
      </c>
      <c r="B81" s="53" t="s">
        <v>384</v>
      </c>
      <c r="C81" s="101" t="s">
        <v>385</v>
      </c>
      <c r="D81" s="67">
        <v>6</v>
      </c>
      <c r="E81" s="98"/>
      <c r="F81" s="96">
        <v>50</v>
      </c>
      <c r="G81" s="97">
        <f t="shared" si="2"/>
        <v>300</v>
      </c>
      <c r="J81" s="15"/>
      <c r="K81" s="15"/>
    </row>
    <row r="82" spans="1:11" ht="20.100000000000001" customHeight="1">
      <c r="A82" s="61" t="s">
        <v>317</v>
      </c>
      <c r="B82" s="61" t="s">
        <v>318</v>
      </c>
      <c r="C82" s="62" t="s">
        <v>319</v>
      </c>
      <c r="D82" s="67">
        <v>6</v>
      </c>
      <c r="E82" s="98"/>
      <c r="F82" s="96">
        <v>50</v>
      </c>
      <c r="G82" s="97">
        <f t="shared" si="2"/>
        <v>300</v>
      </c>
      <c r="J82" s="15"/>
      <c r="K82" s="15"/>
    </row>
    <row r="83" spans="1:11" ht="20.100000000000001" customHeight="1">
      <c r="A83" s="53" t="s">
        <v>320</v>
      </c>
      <c r="B83" s="53" t="s">
        <v>321</v>
      </c>
      <c r="C83" s="101" t="s">
        <v>322</v>
      </c>
      <c r="D83" s="67">
        <v>6</v>
      </c>
      <c r="E83" s="98"/>
      <c r="F83" s="96">
        <v>50</v>
      </c>
      <c r="G83" s="97">
        <f t="shared" si="2"/>
        <v>300</v>
      </c>
      <c r="J83" s="15"/>
      <c r="K83" s="15"/>
    </row>
    <row r="84" spans="1:11" ht="20.100000000000001" customHeight="1">
      <c r="A84" s="61" t="s">
        <v>323</v>
      </c>
      <c r="B84" s="61" t="s">
        <v>324</v>
      </c>
      <c r="C84" s="62" t="s">
        <v>325</v>
      </c>
      <c r="D84" s="67">
        <v>6</v>
      </c>
      <c r="E84" s="98"/>
      <c r="F84" s="96">
        <v>50</v>
      </c>
      <c r="G84" s="97">
        <f t="shared" si="2"/>
        <v>300</v>
      </c>
      <c r="J84" s="15"/>
      <c r="K84" s="15"/>
    </row>
    <row r="85" spans="1:11" ht="20.100000000000001" customHeight="1">
      <c r="A85" s="61"/>
      <c r="B85" s="61"/>
      <c r="C85" s="62"/>
      <c r="D85" s="68">
        <f>SUM(D62:D84)</f>
        <v>120</v>
      </c>
      <c r="E85" s="98"/>
      <c r="F85" s="96"/>
      <c r="G85" s="97">
        <f t="shared" si="2"/>
        <v>0</v>
      </c>
      <c r="J85" s="15"/>
      <c r="K85" s="15"/>
    </row>
    <row r="86" spans="1:11" ht="20.100000000000001" customHeight="1">
      <c r="A86" s="61" t="s">
        <v>386</v>
      </c>
      <c r="B86" s="61" t="s">
        <v>387</v>
      </c>
      <c r="C86" s="62" t="s">
        <v>388</v>
      </c>
      <c r="D86" s="67">
        <v>2</v>
      </c>
      <c r="E86" s="98"/>
      <c r="F86" s="96">
        <v>40</v>
      </c>
      <c r="G86" s="97">
        <f t="shared" si="2"/>
        <v>80</v>
      </c>
      <c r="J86" s="15"/>
      <c r="K86" s="15"/>
    </row>
    <row r="87" spans="1:11" ht="20.100000000000001" customHeight="1">
      <c r="A87" s="61" t="s">
        <v>389</v>
      </c>
      <c r="B87" s="61" t="s">
        <v>390</v>
      </c>
      <c r="C87" s="62" t="s">
        <v>391</v>
      </c>
      <c r="D87" s="67">
        <v>1</v>
      </c>
      <c r="E87" s="98"/>
      <c r="F87" s="96">
        <v>40</v>
      </c>
      <c r="G87" s="97">
        <f t="shared" si="2"/>
        <v>40</v>
      </c>
      <c r="J87" s="15"/>
      <c r="K87" s="15"/>
    </row>
    <row r="88" spans="1:11" ht="20.100000000000001" customHeight="1">
      <c r="A88" s="53" t="s">
        <v>392</v>
      </c>
      <c r="B88" s="53" t="s">
        <v>393</v>
      </c>
      <c r="C88" s="101" t="s">
        <v>394</v>
      </c>
      <c r="D88" s="67">
        <v>2</v>
      </c>
      <c r="E88" s="98"/>
      <c r="F88" s="96">
        <v>40</v>
      </c>
      <c r="G88" s="97">
        <f t="shared" ref="G88:G101" si="4">D88*F88</f>
        <v>80</v>
      </c>
      <c r="J88" s="15"/>
      <c r="K88" s="15"/>
    </row>
    <row r="89" spans="1:11" ht="20.100000000000001" customHeight="1">
      <c r="A89" s="53" t="s">
        <v>326</v>
      </c>
      <c r="B89" s="53" t="s">
        <v>393</v>
      </c>
      <c r="C89" s="101" t="s">
        <v>327</v>
      </c>
      <c r="D89" s="67">
        <v>1</v>
      </c>
      <c r="E89" s="98"/>
      <c r="F89" s="96">
        <v>40</v>
      </c>
      <c r="G89" s="97">
        <f t="shared" si="4"/>
        <v>40</v>
      </c>
      <c r="J89" s="15"/>
      <c r="K89" s="15"/>
    </row>
    <row r="90" spans="1:11" ht="20.100000000000001" customHeight="1">
      <c r="A90" s="53" t="s">
        <v>395</v>
      </c>
      <c r="B90" s="53" t="s">
        <v>396</v>
      </c>
      <c r="C90" s="101" t="s">
        <v>397</v>
      </c>
      <c r="D90" s="67">
        <v>2</v>
      </c>
      <c r="E90" s="98"/>
      <c r="F90" s="96">
        <v>40</v>
      </c>
      <c r="G90" s="97">
        <f t="shared" si="4"/>
        <v>80</v>
      </c>
      <c r="J90" s="15"/>
      <c r="K90" s="15"/>
    </row>
    <row r="91" spans="1:11" ht="20.100000000000001" customHeight="1">
      <c r="A91" s="61" t="s">
        <v>328</v>
      </c>
      <c r="B91" s="61" t="s">
        <v>329</v>
      </c>
      <c r="C91" s="62" t="s">
        <v>330</v>
      </c>
      <c r="D91" s="67">
        <v>2</v>
      </c>
      <c r="E91" s="98"/>
      <c r="F91" s="96">
        <v>40</v>
      </c>
      <c r="G91" s="97">
        <f t="shared" si="4"/>
        <v>80</v>
      </c>
      <c r="J91" s="15"/>
      <c r="K91" s="15"/>
    </row>
    <row r="92" spans="1:11" ht="20.100000000000001" customHeight="1">
      <c r="A92" s="53" t="s">
        <v>331</v>
      </c>
      <c r="B92" s="53" t="s">
        <v>332</v>
      </c>
      <c r="C92" s="101" t="s">
        <v>333</v>
      </c>
      <c r="D92" s="67">
        <v>2</v>
      </c>
      <c r="E92" s="98"/>
      <c r="F92" s="96">
        <v>40</v>
      </c>
      <c r="G92" s="97">
        <f t="shared" si="4"/>
        <v>80</v>
      </c>
      <c r="J92" s="15"/>
      <c r="K92" s="15"/>
    </row>
    <row r="93" spans="1:11" ht="20.100000000000001" customHeight="1">
      <c r="A93" s="61" t="s">
        <v>334</v>
      </c>
      <c r="B93" s="61" t="s">
        <v>335</v>
      </c>
      <c r="C93" s="62" t="s">
        <v>336</v>
      </c>
      <c r="D93" s="67">
        <v>0</v>
      </c>
      <c r="E93" s="98"/>
      <c r="F93" s="96">
        <v>40</v>
      </c>
      <c r="G93" s="97">
        <f t="shared" si="4"/>
        <v>0</v>
      </c>
      <c r="J93" s="15"/>
      <c r="K93" s="15"/>
    </row>
    <row r="94" spans="1:11" ht="20.100000000000001" customHeight="1">
      <c r="A94" s="53" t="s">
        <v>337</v>
      </c>
      <c r="B94" s="53" t="s">
        <v>338</v>
      </c>
      <c r="C94" s="101" t="s">
        <v>339</v>
      </c>
      <c r="D94" s="67">
        <v>3</v>
      </c>
      <c r="E94" s="98"/>
      <c r="F94" s="96">
        <v>40</v>
      </c>
      <c r="G94" s="97">
        <f t="shared" si="4"/>
        <v>120</v>
      </c>
      <c r="J94" s="15"/>
      <c r="K94" s="15"/>
    </row>
    <row r="95" spans="1:11" ht="20.100000000000001" customHeight="1">
      <c r="A95" s="61" t="s">
        <v>340</v>
      </c>
      <c r="B95" s="61" t="s">
        <v>341</v>
      </c>
      <c r="C95" s="62" t="s">
        <v>342</v>
      </c>
      <c r="D95" s="67">
        <v>2</v>
      </c>
      <c r="E95" s="98"/>
      <c r="F95" s="96">
        <v>40</v>
      </c>
      <c r="G95" s="97">
        <f t="shared" si="4"/>
        <v>80</v>
      </c>
      <c r="J95" s="15"/>
      <c r="K95" s="15"/>
    </row>
    <row r="96" spans="1:11" ht="20.100000000000001" customHeight="1">
      <c r="A96" s="61" t="s">
        <v>343</v>
      </c>
      <c r="B96" s="61" t="s">
        <v>344</v>
      </c>
      <c r="C96" s="62" t="s">
        <v>345</v>
      </c>
      <c r="D96" s="67">
        <v>2</v>
      </c>
      <c r="E96" s="98"/>
      <c r="F96" s="96">
        <v>40</v>
      </c>
      <c r="G96" s="97">
        <f t="shared" si="4"/>
        <v>80</v>
      </c>
      <c r="J96" s="15"/>
      <c r="K96" s="15"/>
    </row>
    <row r="97" spans="1:11" ht="20.100000000000001" customHeight="1">
      <c r="A97" s="53" t="s">
        <v>346</v>
      </c>
      <c r="B97" s="53" t="s">
        <v>347</v>
      </c>
      <c r="C97" s="101" t="s">
        <v>348</v>
      </c>
      <c r="D97" s="67">
        <v>2</v>
      </c>
      <c r="E97" s="98"/>
      <c r="F97" s="96">
        <v>40</v>
      </c>
      <c r="G97" s="97">
        <f t="shared" si="4"/>
        <v>80</v>
      </c>
      <c r="J97" s="15"/>
      <c r="K97" s="15"/>
    </row>
    <row r="98" spans="1:11" ht="20.100000000000001" customHeight="1">
      <c r="A98" s="53"/>
      <c r="B98" s="53"/>
      <c r="C98" s="101"/>
      <c r="D98" s="68">
        <f>SUM(D86:D97)</f>
        <v>21</v>
      </c>
      <c r="E98" s="98"/>
      <c r="F98" s="96"/>
      <c r="G98" s="97"/>
      <c r="J98" s="15"/>
      <c r="K98" s="15"/>
    </row>
    <row r="99" spans="1:11" ht="20.100000000000001" customHeight="1">
      <c r="A99" s="53" t="s">
        <v>349</v>
      </c>
      <c r="B99" s="53">
        <v>210228152</v>
      </c>
      <c r="C99" s="101" t="s">
        <v>350</v>
      </c>
      <c r="D99" s="67">
        <v>5</v>
      </c>
      <c r="E99" s="98"/>
      <c r="F99" s="96">
        <v>40</v>
      </c>
      <c r="G99" s="97">
        <f t="shared" si="4"/>
        <v>200</v>
      </c>
      <c r="J99" s="15"/>
      <c r="K99" s="15"/>
    </row>
    <row r="100" spans="1:11" ht="20.100000000000001" customHeight="1">
      <c r="A100" s="99"/>
      <c r="B100" s="37"/>
      <c r="C100" s="60"/>
      <c r="D100" s="100">
        <f>SUM(D99:D99)</f>
        <v>5</v>
      </c>
      <c r="E100" s="98"/>
      <c r="F100" s="96"/>
      <c r="G100" s="97"/>
      <c r="J100" s="15"/>
      <c r="K100" s="15"/>
    </row>
    <row r="101" spans="1:11" ht="20.100000000000001" customHeight="1">
      <c r="A101" s="57">
        <v>309010</v>
      </c>
      <c r="B101" s="57" t="s">
        <v>457</v>
      </c>
      <c r="C101" s="58" t="s">
        <v>456</v>
      </c>
      <c r="D101" s="59">
        <v>1</v>
      </c>
      <c r="E101" s="98"/>
      <c r="F101" s="96">
        <v>600</v>
      </c>
      <c r="G101" s="97">
        <f t="shared" si="4"/>
        <v>600</v>
      </c>
      <c r="J101" s="15"/>
      <c r="K101" s="15"/>
    </row>
    <row r="102" spans="1:11" ht="20.100000000000001" customHeight="1">
      <c r="A102" s="102"/>
      <c r="B102" s="52"/>
      <c r="C102" s="102"/>
      <c r="D102" s="37"/>
      <c r="E102" s="58"/>
      <c r="F102" s="103"/>
      <c r="G102" s="97"/>
      <c r="J102" s="15"/>
      <c r="K102" s="15"/>
    </row>
    <row r="103" spans="1:11" ht="20.100000000000001" customHeight="1">
      <c r="A103" s="18"/>
      <c r="B103" s="18"/>
      <c r="C103" s="18"/>
      <c r="D103" s="19"/>
      <c r="E103" s="19"/>
      <c r="F103" s="104" t="s">
        <v>351</v>
      </c>
      <c r="G103" s="105">
        <f>SUM(G24:G102)</f>
        <v>17800</v>
      </c>
      <c r="J103" s="15"/>
      <c r="K103" s="15"/>
    </row>
    <row r="104" spans="1:11" ht="20.100000000000001" customHeight="1">
      <c r="A104" s="18"/>
      <c r="B104" s="18"/>
      <c r="C104" s="18"/>
      <c r="D104" s="19"/>
      <c r="E104" s="19"/>
      <c r="F104" s="104" t="s">
        <v>352</v>
      </c>
      <c r="G104" s="106">
        <f>+G103*0.12</f>
        <v>2136</v>
      </c>
      <c r="J104" s="15"/>
      <c r="K104" s="15"/>
    </row>
    <row r="105" spans="1:11" ht="20.100000000000001" customHeight="1">
      <c r="A105" s="18"/>
      <c r="B105" s="18"/>
      <c r="C105" s="18"/>
      <c r="D105" s="19"/>
      <c r="E105" s="19"/>
      <c r="F105" s="104" t="s">
        <v>353</v>
      </c>
      <c r="G105" s="106">
        <f>+G103+G104</f>
        <v>19936</v>
      </c>
      <c r="J105" s="15"/>
      <c r="K105" s="15"/>
    </row>
    <row r="106" spans="1:11" ht="20.100000000000001" customHeight="1">
      <c r="A106" s="18"/>
      <c r="B106" s="18"/>
      <c r="C106" s="18"/>
      <c r="D106" s="19"/>
      <c r="E106" s="19"/>
      <c r="F106" s="18"/>
      <c r="G106" s="18"/>
      <c r="J106" s="15"/>
      <c r="K106" s="15"/>
    </row>
    <row r="107" spans="1:11" ht="20.100000000000001" customHeight="1">
      <c r="A107" s="18"/>
      <c r="B107" s="78" t="s">
        <v>365</v>
      </c>
      <c r="C107" s="79"/>
      <c r="D107" s="80"/>
      <c r="E107" s="19"/>
      <c r="F107" s="18"/>
      <c r="G107" s="18"/>
      <c r="J107" s="15"/>
      <c r="K107" s="15"/>
    </row>
    <row r="108" spans="1:11" ht="20.100000000000001" customHeight="1">
      <c r="A108" s="18"/>
      <c r="B108" s="37">
        <v>1</v>
      </c>
      <c r="C108" s="58" t="s">
        <v>366</v>
      </c>
      <c r="D108" s="58" t="s">
        <v>367</v>
      </c>
      <c r="E108" s="19"/>
      <c r="F108" s="18"/>
      <c r="G108" s="18"/>
      <c r="J108" s="15"/>
      <c r="K108" s="15"/>
    </row>
    <row r="109" spans="1:11" ht="20.100000000000001" customHeight="1">
      <c r="A109" s="18"/>
      <c r="B109" s="37">
        <v>1</v>
      </c>
      <c r="C109" s="58" t="s">
        <v>368</v>
      </c>
      <c r="D109" s="58" t="s">
        <v>369</v>
      </c>
      <c r="E109" s="19"/>
      <c r="F109" s="18"/>
      <c r="G109" s="18"/>
      <c r="J109" s="15"/>
      <c r="K109" s="15"/>
    </row>
    <row r="110" spans="1:11" ht="20.100000000000001" customHeight="1">
      <c r="A110" s="18"/>
      <c r="B110" s="37">
        <v>1</v>
      </c>
      <c r="C110" s="58" t="s">
        <v>370</v>
      </c>
      <c r="D110" s="58" t="s">
        <v>371</v>
      </c>
      <c r="E110" s="19"/>
      <c r="F110" s="18"/>
      <c r="G110" s="18"/>
      <c r="J110" s="15"/>
      <c r="K110" s="15"/>
    </row>
    <row r="111" spans="1:11" ht="20.100000000000001" customHeight="1">
      <c r="A111" s="18"/>
      <c r="B111" s="37">
        <v>1</v>
      </c>
      <c r="C111" s="58" t="s">
        <v>178</v>
      </c>
      <c r="D111" s="58" t="s">
        <v>372</v>
      </c>
      <c r="E111" s="19"/>
      <c r="F111" s="18"/>
      <c r="G111" s="18"/>
      <c r="J111" s="15"/>
      <c r="K111" s="15"/>
    </row>
    <row r="112" spans="1:11" ht="20.100000000000001" customHeight="1">
      <c r="A112" s="18"/>
      <c r="B112" s="37">
        <v>1</v>
      </c>
      <c r="C112" s="58" t="s">
        <v>179</v>
      </c>
      <c r="D112" s="58" t="s">
        <v>373</v>
      </c>
      <c r="E112" s="19"/>
      <c r="F112" s="18"/>
      <c r="G112" s="18"/>
      <c r="J112" s="15"/>
      <c r="K112" s="15"/>
    </row>
    <row r="113" spans="1:11" ht="20.100000000000001" customHeight="1">
      <c r="A113" s="18"/>
      <c r="B113" s="37">
        <v>1</v>
      </c>
      <c r="C113" s="58" t="s">
        <v>374</v>
      </c>
      <c r="D113" s="47">
        <v>2310111007</v>
      </c>
      <c r="E113" s="19"/>
      <c r="F113" s="18"/>
      <c r="G113" s="18"/>
      <c r="J113" s="15"/>
      <c r="K113" s="15"/>
    </row>
    <row r="114" spans="1:11" ht="20.100000000000001" customHeight="1">
      <c r="A114" s="18"/>
      <c r="B114" s="37">
        <v>1</v>
      </c>
      <c r="C114" s="58" t="s">
        <v>180</v>
      </c>
      <c r="D114" s="47"/>
      <c r="E114" s="19"/>
      <c r="F114" s="18"/>
      <c r="G114" s="18"/>
      <c r="J114" s="15"/>
      <c r="K114" s="15"/>
    </row>
    <row r="115" spans="1:11" ht="20.100000000000001" customHeight="1">
      <c r="A115" s="18"/>
      <c r="B115" s="37">
        <v>1</v>
      </c>
      <c r="C115" s="58" t="s">
        <v>375</v>
      </c>
      <c r="D115" s="47"/>
      <c r="E115" s="19"/>
      <c r="F115" s="18"/>
      <c r="G115" s="18"/>
      <c r="J115" s="15"/>
      <c r="K115" s="15"/>
    </row>
    <row r="116" spans="1:11" ht="20.100000000000001" customHeight="1">
      <c r="A116" s="18"/>
      <c r="B116" s="37">
        <v>1</v>
      </c>
      <c r="C116" s="58" t="s">
        <v>376</v>
      </c>
      <c r="D116" s="47"/>
      <c r="E116" s="19"/>
      <c r="F116" s="18"/>
      <c r="G116" s="18"/>
      <c r="J116" s="15"/>
      <c r="K116" s="15"/>
    </row>
    <row r="117" spans="1:11" ht="20.100000000000001" customHeight="1">
      <c r="A117" s="18"/>
      <c r="B117" s="63">
        <f>SUM(B108:B116)</f>
        <v>9</v>
      </c>
      <c r="C117" s="58"/>
      <c r="D117" s="58"/>
      <c r="E117" s="19"/>
      <c r="F117" s="18"/>
      <c r="G117" s="18"/>
      <c r="J117" s="15"/>
      <c r="K117" s="15"/>
    </row>
    <row r="118" spans="1:11" ht="20.100000000000001" customHeight="1">
      <c r="A118" s="18"/>
      <c r="B118" s="37">
        <v>2</v>
      </c>
      <c r="C118" s="56" t="s">
        <v>377</v>
      </c>
      <c r="D118" s="57" t="s">
        <v>354</v>
      </c>
      <c r="E118" s="19"/>
      <c r="F118" s="18"/>
      <c r="G118" s="18"/>
      <c r="J118" s="15"/>
      <c r="K118" s="15"/>
    </row>
    <row r="119" spans="1:11" ht="20.100000000000001" customHeight="1">
      <c r="A119" s="18"/>
      <c r="B119" s="18"/>
      <c r="C119" s="18"/>
      <c r="D119" s="19"/>
      <c r="E119" s="19"/>
      <c r="F119" s="18"/>
      <c r="G119" s="18"/>
      <c r="J119" s="15"/>
      <c r="K119" s="15"/>
    </row>
    <row r="121" spans="1:11" ht="20.100000000000001" customHeight="1">
      <c r="B121" s="115"/>
      <c r="C121" s="116" t="s">
        <v>436</v>
      </c>
    </row>
    <row r="122" spans="1:11" ht="20.100000000000001" customHeight="1">
      <c r="B122" s="117" t="s">
        <v>34</v>
      </c>
      <c r="C122" s="63" t="s">
        <v>37</v>
      </c>
    </row>
    <row r="123" spans="1:11" ht="20.100000000000001" customHeight="1">
      <c r="B123" s="118"/>
      <c r="C123" s="116" t="s">
        <v>38</v>
      </c>
    </row>
    <row r="124" spans="1:11" ht="20.100000000000001" customHeight="1">
      <c r="B124" s="57">
        <v>1</v>
      </c>
      <c r="C124" s="60" t="s">
        <v>437</v>
      </c>
    </row>
    <row r="125" spans="1:11" ht="20.100000000000001" customHeight="1">
      <c r="B125" s="57">
        <v>1</v>
      </c>
      <c r="C125" s="60" t="s">
        <v>438</v>
      </c>
    </row>
    <row r="126" spans="1:11" ht="20.100000000000001" customHeight="1">
      <c r="B126" s="57">
        <v>1</v>
      </c>
      <c r="C126" s="60" t="s">
        <v>439</v>
      </c>
    </row>
    <row r="127" spans="1:11" ht="20.100000000000001" customHeight="1">
      <c r="B127" s="57">
        <v>1</v>
      </c>
      <c r="C127" s="60" t="s">
        <v>440</v>
      </c>
    </row>
    <row r="128" spans="1:11" ht="20.100000000000001" customHeight="1">
      <c r="B128" s="57">
        <v>1</v>
      </c>
      <c r="C128" s="60" t="s">
        <v>441</v>
      </c>
    </row>
    <row r="129" spans="2:3" ht="20.100000000000001" customHeight="1">
      <c r="B129" s="57">
        <v>1</v>
      </c>
      <c r="C129" s="58" t="s">
        <v>442</v>
      </c>
    </row>
    <row r="130" spans="2:3" ht="20.100000000000001" customHeight="1">
      <c r="B130" s="57">
        <v>1</v>
      </c>
      <c r="C130" s="64" t="s">
        <v>170</v>
      </c>
    </row>
    <row r="131" spans="2:3" ht="20.100000000000001" customHeight="1">
      <c r="B131" s="57">
        <v>1</v>
      </c>
      <c r="C131" s="60" t="s">
        <v>443</v>
      </c>
    </row>
    <row r="132" spans="2:3" ht="20.100000000000001" customHeight="1">
      <c r="B132" s="57">
        <v>1</v>
      </c>
      <c r="C132" s="60" t="s">
        <v>169</v>
      </c>
    </row>
    <row r="133" spans="2:3" ht="20.100000000000001" customHeight="1">
      <c r="B133" s="57">
        <v>2</v>
      </c>
      <c r="C133" s="60" t="s">
        <v>356</v>
      </c>
    </row>
    <row r="134" spans="2:3" ht="20.100000000000001" customHeight="1">
      <c r="B134" s="57">
        <v>1</v>
      </c>
      <c r="C134" s="60" t="s">
        <v>444</v>
      </c>
    </row>
    <row r="135" spans="2:3" ht="20.100000000000001" customHeight="1">
      <c r="B135" s="57">
        <v>3</v>
      </c>
      <c r="C135" s="60" t="s">
        <v>39</v>
      </c>
    </row>
    <row r="136" spans="2:3" ht="20.100000000000001" customHeight="1">
      <c r="B136" s="57">
        <v>2</v>
      </c>
      <c r="C136" s="60" t="s">
        <v>173</v>
      </c>
    </row>
    <row r="137" spans="2:3" ht="20.100000000000001" customHeight="1">
      <c r="B137" s="57">
        <v>2</v>
      </c>
      <c r="C137" s="60" t="s">
        <v>176</v>
      </c>
    </row>
    <row r="138" spans="2:3" ht="20.100000000000001" customHeight="1">
      <c r="B138" s="57">
        <v>2</v>
      </c>
      <c r="C138" s="60" t="s">
        <v>174</v>
      </c>
    </row>
    <row r="139" spans="2:3" ht="20.100000000000001" customHeight="1">
      <c r="B139" s="57"/>
      <c r="C139" s="60" t="s">
        <v>355</v>
      </c>
    </row>
    <row r="140" spans="2:3" ht="20.100000000000001" customHeight="1">
      <c r="B140" s="68">
        <f>SUM(B124:B138)</f>
        <v>21</v>
      </c>
      <c r="C140" s="60"/>
    </row>
    <row r="141" spans="2:3" ht="20.100000000000001" customHeight="1">
      <c r="B141" s="57"/>
      <c r="C141" s="116" t="s">
        <v>357</v>
      </c>
    </row>
    <row r="142" spans="2:3" ht="20.100000000000001" customHeight="1">
      <c r="B142" s="57">
        <v>2</v>
      </c>
      <c r="C142" s="60" t="s">
        <v>445</v>
      </c>
    </row>
    <row r="143" spans="2:3" ht="20.100000000000001" customHeight="1">
      <c r="B143" s="57">
        <v>1</v>
      </c>
      <c r="C143" s="60" t="s">
        <v>35</v>
      </c>
    </row>
    <row r="144" spans="2:3" ht="20.100000000000001" customHeight="1">
      <c r="B144" s="57">
        <v>1</v>
      </c>
      <c r="C144" s="60" t="s">
        <v>175</v>
      </c>
    </row>
    <row r="145" spans="2:3" ht="20.100000000000001" customHeight="1">
      <c r="B145" s="57">
        <v>1</v>
      </c>
      <c r="C145" s="60" t="s">
        <v>446</v>
      </c>
    </row>
    <row r="146" spans="2:3" ht="20.100000000000001" customHeight="1">
      <c r="B146" s="57">
        <v>1</v>
      </c>
      <c r="C146" s="60" t="s">
        <v>447</v>
      </c>
    </row>
    <row r="147" spans="2:3" ht="20.100000000000001" customHeight="1">
      <c r="B147" s="57">
        <v>1</v>
      </c>
      <c r="C147" s="60" t="s">
        <v>448</v>
      </c>
    </row>
    <row r="148" spans="2:3" ht="20.100000000000001" customHeight="1">
      <c r="B148" s="68">
        <f>SUM(B142:B147)</f>
        <v>7</v>
      </c>
      <c r="C148" s="60"/>
    </row>
    <row r="149" spans="2:3" ht="20.100000000000001" customHeight="1">
      <c r="B149" s="57"/>
      <c r="C149" s="116" t="s">
        <v>40</v>
      </c>
    </row>
    <row r="150" spans="2:3" ht="20.100000000000001" customHeight="1">
      <c r="B150" s="57">
        <v>2</v>
      </c>
      <c r="C150" s="60" t="s">
        <v>449</v>
      </c>
    </row>
    <row r="151" spans="2:3" ht="20.100000000000001" customHeight="1">
      <c r="B151" s="57">
        <v>1</v>
      </c>
      <c r="C151" s="60" t="s">
        <v>43</v>
      </c>
    </row>
    <row r="152" spans="2:3" ht="20.100000000000001" customHeight="1">
      <c r="B152" s="57">
        <v>1</v>
      </c>
      <c r="C152" s="60" t="s">
        <v>42</v>
      </c>
    </row>
    <row r="153" spans="2:3" ht="20.100000000000001" customHeight="1">
      <c r="B153" s="57">
        <v>2</v>
      </c>
      <c r="C153" s="60" t="s">
        <v>177</v>
      </c>
    </row>
    <row r="154" spans="2:3" ht="20.100000000000001" customHeight="1">
      <c r="B154" s="57">
        <v>1</v>
      </c>
      <c r="C154" s="60" t="s">
        <v>450</v>
      </c>
    </row>
    <row r="155" spans="2:3" ht="20.100000000000001" customHeight="1">
      <c r="B155" s="57">
        <v>1</v>
      </c>
      <c r="C155" s="60" t="s">
        <v>451</v>
      </c>
    </row>
    <row r="156" spans="2:3" ht="20.100000000000001" customHeight="1">
      <c r="B156" s="57">
        <v>2</v>
      </c>
      <c r="C156" s="60" t="s">
        <v>173</v>
      </c>
    </row>
    <row r="157" spans="2:3" ht="20.100000000000001" customHeight="1">
      <c r="B157" s="57">
        <v>2</v>
      </c>
      <c r="C157" s="60" t="s">
        <v>41</v>
      </c>
    </row>
    <row r="158" spans="2:3" ht="20.100000000000001" customHeight="1">
      <c r="B158" s="57">
        <v>1</v>
      </c>
      <c r="C158" s="60" t="s">
        <v>171</v>
      </c>
    </row>
    <row r="159" spans="2:3" ht="20.100000000000001" customHeight="1">
      <c r="B159" s="57">
        <v>1</v>
      </c>
      <c r="C159" s="60" t="s">
        <v>452</v>
      </c>
    </row>
    <row r="160" spans="2:3" ht="20.100000000000001" customHeight="1">
      <c r="B160" s="68">
        <f>SUM(B150:B159)</f>
        <v>14</v>
      </c>
      <c r="C160" s="60"/>
    </row>
    <row r="162" spans="1:4" ht="20.100000000000001" customHeight="1">
      <c r="A162" s="108"/>
      <c r="B162" s="108"/>
      <c r="C162" s="108"/>
      <c r="D162" s="108"/>
    </row>
    <row r="163" spans="1:4" ht="20.100000000000001" customHeight="1">
      <c r="A163" s="107"/>
      <c r="B163" s="119" t="s">
        <v>358</v>
      </c>
      <c r="C163" s="120" t="s">
        <v>359</v>
      </c>
      <c r="D163" s="121"/>
    </row>
    <row r="164" spans="1:4" ht="20.100000000000001" customHeight="1">
      <c r="A164" s="18"/>
      <c r="B164" s="119"/>
      <c r="C164" s="120" t="s">
        <v>360</v>
      </c>
      <c r="D164" s="121"/>
    </row>
    <row r="165" spans="1:4" ht="20.100000000000001" customHeight="1">
      <c r="A165" s="18"/>
      <c r="B165" s="119"/>
      <c r="C165" s="120" t="s">
        <v>361</v>
      </c>
      <c r="D165" s="18"/>
    </row>
    <row r="166" spans="1:4" ht="20.100000000000001" customHeight="1">
      <c r="A166" s="18"/>
      <c r="B166" s="119"/>
      <c r="C166" s="120" t="s">
        <v>362</v>
      </c>
      <c r="D166" s="18"/>
    </row>
    <row r="167" spans="1:4" ht="20.100000000000001" customHeight="1">
      <c r="A167" s="18"/>
      <c r="B167" s="119"/>
      <c r="C167" s="120" t="s">
        <v>363</v>
      </c>
      <c r="D167" s="18"/>
    </row>
    <row r="168" spans="1:4" ht="20.100000000000001" customHeight="1">
      <c r="A168" s="18"/>
      <c r="B168" s="119"/>
      <c r="C168" s="120"/>
      <c r="D168" s="18"/>
    </row>
    <row r="169" spans="1:4" ht="20.100000000000001" customHeight="1">
      <c r="A169" s="18"/>
      <c r="B169" s="122" t="s">
        <v>20</v>
      </c>
      <c r="C169" s="123" t="s">
        <v>453</v>
      </c>
      <c r="D169" s="18"/>
    </row>
    <row r="170" spans="1:4" ht="20.100000000000001" customHeight="1">
      <c r="A170" s="18"/>
      <c r="B170" s="122"/>
      <c r="C170" s="123" t="s">
        <v>454</v>
      </c>
      <c r="D170" s="18"/>
    </row>
    <row r="171" spans="1:4" ht="20.100000000000001" customHeight="1">
      <c r="A171" s="18"/>
      <c r="B171" s="122"/>
      <c r="C171" s="123" t="s">
        <v>455</v>
      </c>
      <c r="D171" s="18"/>
    </row>
    <row r="172" spans="1:4" ht="20.100000000000001" customHeight="1">
      <c r="A172" s="18"/>
      <c r="B172" s="124"/>
      <c r="C172" s="43"/>
      <c r="D172" s="18"/>
    </row>
    <row r="173" spans="1:4" ht="20.100000000000001" customHeight="1">
      <c r="A173" s="18"/>
      <c r="B173" s="124"/>
      <c r="C173" s="43"/>
      <c r="D173" s="18"/>
    </row>
    <row r="174" spans="1:4" ht="20.100000000000001" customHeight="1">
      <c r="A174" s="18"/>
      <c r="B174"/>
      <c r="C174" s="19"/>
      <c r="D174" s="18"/>
    </row>
    <row r="175" spans="1:4" ht="20.100000000000001" customHeight="1">
      <c r="A175" s="18"/>
      <c r="B175" s="19"/>
      <c r="C175" s="19"/>
      <c r="D175" s="18"/>
    </row>
    <row r="176" spans="1:4" ht="20.100000000000001" customHeight="1">
      <c r="A176" s="18"/>
      <c r="B176" s="19"/>
      <c r="C176" s="19"/>
      <c r="D176" s="18"/>
    </row>
    <row r="177" spans="1:4" ht="20.100000000000001" customHeight="1" thickBot="1">
      <c r="A177" s="18"/>
      <c r="B177" s="18" t="s">
        <v>31</v>
      </c>
      <c r="C177" s="42"/>
      <c r="D177" s="18"/>
    </row>
    <row r="178" spans="1:4" ht="20.100000000000001" customHeight="1">
      <c r="A178" s="18"/>
      <c r="B178"/>
      <c r="C178"/>
      <c r="D178" s="18"/>
    </row>
    <row r="179" spans="1:4" ht="20.100000000000001" customHeight="1">
      <c r="A179" s="18"/>
      <c r="B179"/>
      <c r="C179"/>
      <c r="D179" s="18"/>
    </row>
    <row r="180" spans="1:4" ht="20.100000000000001" customHeight="1" thickBot="1">
      <c r="A180" s="18"/>
      <c r="B180" s="18" t="s">
        <v>32</v>
      </c>
      <c r="C180" s="42"/>
      <c r="D180" s="18"/>
    </row>
    <row r="181" spans="1:4" ht="20.100000000000001" customHeight="1">
      <c r="A181" s="18"/>
      <c r="B181"/>
      <c r="C181"/>
      <c r="D181" s="18"/>
    </row>
    <row r="182" spans="1:4" ht="20.100000000000001" customHeight="1">
      <c r="A182" s="18"/>
      <c r="B182"/>
      <c r="C182"/>
      <c r="D182" s="18"/>
    </row>
    <row r="183" spans="1:4" ht="20.100000000000001" customHeight="1" thickBot="1">
      <c r="A183" s="18"/>
      <c r="B183" s="18" t="s">
        <v>15</v>
      </c>
      <c r="C183" s="42"/>
      <c r="D183" s="18"/>
    </row>
    <row r="184" spans="1:4" ht="20.100000000000001" customHeight="1">
      <c r="A184" s="18"/>
      <c r="B184"/>
      <c r="C184"/>
      <c r="D184" s="18"/>
    </row>
    <row r="185" spans="1:4" ht="20.100000000000001" customHeight="1">
      <c r="A185" s="18"/>
      <c r="B185"/>
      <c r="C185"/>
      <c r="D185" s="18"/>
    </row>
    <row r="186" spans="1:4" ht="20.100000000000001" customHeight="1" thickBot="1">
      <c r="A186" s="18"/>
      <c r="B186" s="18" t="s">
        <v>33</v>
      </c>
      <c r="C186" s="42"/>
      <c r="D186" s="18"/>
    </row>
    <row r="187" spans="1:4" ht="20.100000000000001" customHeight="1">
      <c r="A187" s="18"/>
      <c r="B187"/>
      <c r="C187"/>
      <c r="D187" s="18"/>
    </row>
    <row r="188" spans="1:4" ht="20.100000000000001" customHeight="1">
      <c r="A188" s="18"/>
      <c r="B188"/>
      <c r="C188"/>
      <c r="D188" s="18"/>
    </row>
    <row r="189" spans="1:4" ht="20.100000000000001" customHeight="1" thickBot="1">
      <c r="A189" s="18"/>
      <c r="B189" s="18" t="s">
        <v>16</v>
      </c>
      <c r="C189" s="42"/>
      <c r="D189" s="18"/>
    </row>
    <row r="190" spans="1:4" ht="20.100000000000001" customHeight="1">
      <c r="A190" s="18"/>
      <c r="B190"/>
      <c r="C190"/>
      <c r="D190" s="18"/>
    </row>
  </sheetData>
  <mergeCells count="8">
    <mergeCell ref="J5:K6"/>
    <mergeCell ref="D2:E2"/>
    <mergeCell ref="C4:C5"/>
    <mergeCell ref="C2:C3"/>
    <mergeCell ref="D4:E4"/>
    <mergeCell ref="D5:E5"/>
    <mergeCell ref="A11:B11"/>
    <mergeCell ref="B107:D107"/>
  </mergeCells>
  <conditionalFormatting sqref="A47">
    <cfRule type="duplicateValues" dxfId="4" priority="5"/>
  </conditionalFormatting>
  <conditionalFormatting sqref="A48:A56">
    <cfRule type="duplicateValues" dxfId="3" priority="6"/>
  </conditionalFormatting>
  <conditionalFormatting sqref="A58:A59">
    <cfRule type="duplicateValues" dxfId="2" priority="9"/>
  </conditionalFormatting>
  <conditionalFormatting sqref="A24:A38">
    <cfRule type="duplicateValues" dxfId="1" priority="14"/>
  </conditionalFormatting>
  <conditionalFormatting sqref="A39:A45">
    <cfRule type="duplicateValues" dxfId="0" priority="15"/>
  </conditionalFormatting>
  <printOptions horizontalCentered="1"/>
  <pageMargins left="0.39370078740157483" right="0.39370078740157483" top="0.39370078740157483" bottom="0" header="0.31496062992125984" footer="0.31496062992125984"/>
  <pageSetup paperSize="9" scale="34" orientation="portrait" r:id="rId1"/>
  <headerFooter>
    <oddFooter>&amp;R&amp;"-,Negrita"&amp;14Pág. &amp;P de &amp;N</oddFooter>
  </headerFooter>
  <rowBreaks count="1" manualBreakCount="1">
    <brk id="119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121"/>
  <sheetViews>
    <sheetView view="pageBreakPreview" zoomScale="84" zoomScaleNormal="100" zoomScaleSheetLayoutView="84" workbookViewId="0">
      <selection activeCell="C68" sqref="C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5" t="s">
        <v>22</v>
      </c>
      <c r="D2" s="81" t="s">
        <v>21</v>
      </c>
      <c r="E2" s="82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6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3" t="s">
        <v>23</v>
      </c>
      <c r="D4" s="87" t="s">
        <v>25</v>
      </c>
      <c r="E4" s="88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84"/>
      <c r="D5" s="89" t="s">
        <v>26</v>
      </c>
      <c r="E5" s="90"/>
      <c r="F5" s="4"/>
      <c r="G5" s="4"/>
      <c r="H5" s="4"/>
      <c r="I5" s="4"/>
      <c r="J5" s="77"/>
      <c r="K5" s="77"/>
      <c r="L5" s="6"/>
    </row>
    <row r="6" spans="1:12" ht="20.100000000000001" customHeight="1">
      <c r="A6" s="7"/>
      <c r="B6" s="7"/>
      <c r="C6" s="7"/>
      <c r="D6" s="7"/>
      <c r="E6" s="7"/>
      <c r="J6" s="77"/>
      <c r="K6" s="77"/>
    </row>
    <row r="7" spans="1:12" ht="20.100000000000001" customHeight="1">
      <c r="A7" s="8" t="s">
        <v>0</v>
      </c>
      <c r="B7" s="8"/>
      <c r="C7" s="35">
        <f ca="1">NOW()</f>
        <v>45270.604820949076</v>
      </c>
      <c r="D7" s="8" t="s">
        <v>1</v>
      </c>
      <c r="E7" s="29">
        <v>20231001585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1" t="s">
        <v>19</v>
      </c>
      <c r="B11" s="92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45231</v>
      </c>
      <c r="D15" s="11" t="s">
        <v>7</v>
      </c>
      <c r="E15" s="12" t="s">
        <v>172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36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70" t="s">
        <v>44</v>
      </c>
      <c r="B24" s="70" t="s">
        <v>181</v>
      </c>
      <c r="C24" s="70" t="s">
        <v>45</v>
      </c>
      <c r="D24" s="37">
        <v>2</v>
      </c>
      <c r="E24" s="54"/>
      <c r="J24" s="15"/>
      <c r="K24" s="15"/>
    </row>
    <row r="25" spans="1:11" ht="20.100000000000001" customHeight="1">
      <c r="A25" s="70" t="s">
        <v>46</v>
      </c>
      <c r="B25" s="70" t="s">
        <v>181</v>
      </c>
      <c r="C25" s="70" t="s">
        <v>47</v>
      </c>
      <c r="D25" s="37">
        <v>2</v>
      </c>
      <c r="E25" s="54"/>
      <c r="J25" s="15"/>
      <c r="K25" s="15"/>
    </row>
    <row r="26" spans="1:11" ht="20.100000000000001" customHeight="1">
      <c r="A26" s="70" t="s">
        <v>48</v>
      </c>
      <c r="B26" s="70" t="s">
        <v>182</v>
      </c>
      <c r="C26" s="70" t="s">
        <v>49</v>
      </c>
      <c r="D26" s="37">
        <v>2</v>
      </c>
      <c r="E26" s="54"/>
      <c r="J26" s="15"/>
      <c r="K26" s="15"/>
    </row>
    <row r="27" spans="1:11" ht="20.100000000000001" customHeight="1">
      <c r="A27" s="70" t="s">
        <v>50</v>
      </c>
      <c r="B27" s="70" t="s">
        <v>183</v>
      </c>
      <c r="C27" s="70" t="s">
        <v>51</v>
      </c>
      <c r="D27" s="37">
        <v>2</v>
      </c>
      <c r="E27" s="54"/>
      <c r="J27" s="15"/>
      <c r="K27" s="15"/>
    </row>
    <row r="28" spans="1:11" ht="20.100000000000001" customHeight="1">
      <c r="A28" s="70" t="s">
        <v>52</v>
      </c>
      <c r="B28" s="70" t="s">
        <v>184</v>
      </c>
      <c r="C28" s="70" t="s">
        <v>53</v>
      </c>
      <c r="D28" s="37">
        <v>2</v>
      </c>
      <c r="E28" s="54"/>
      <c r="J28" s="15"/>
      <c r="K28" s="15"/>
    </row>
    <row r="29" spans="1:11" ht="20.100000000000001" customHeight="1">
      <c r="A29" s="70" t="s">
        <v>54</v>
      </c>
      <c r="B29" s="70" t="s">
        <v>185</v>
      </c>
      <c r="C29" s="70" t="s">
        <v>55</v>
      </c>
      <c r="D29" s="37">
        <v>1</v>
      </c>
      <c r="E29" s="54"/>
      <c r="J29" s="15"/>
      <c r="K29" s="15"/>
    </row>
    <row r="30" spans="1:11" ht="20.100000000000001" customHeight="1">
      <c r="A30" s="70" t="s">
        <v>56</v>
      </c>
      <c r="B30" s="70" t="s">
        <v>186</v>
      </c>
      <c r="C30" s="70" t="s">
        <v>57</v>
      </c>
      <c r="D30" s="37">
        <v>2</v>
      </c>
      <c r="E30" s="54"/>
      <c r="J30" s="15"/>
      <c r="K30" s="15"/>
    </row>
    <row r="31" spans="1:11" ht="20.100000000000001" customHeight="1">
      <c r="A31" s="70" t="s">
        <v>58</v>
      </c>
      <c r="B31" s="70" t="s">
        <v>187</v>
      </c>
      <c r="C31" s="70" t="s">
        <v>59</v>
      </c>
      <c r="D31" s="37">
        <v>2</v>
      </c>
      <c r="E31" s="54"/>
      <c r="J31" s="15"/>
      <c r="K31" s="15"/>
    </row>
    <row r="32" spans="1:11" ht="20.100000000000001" customHeight="1">
      <c r="A32" s="70" t="s">
        <v>60</v>
      </c>
      <c r="B32" s="70" t="s">
        <v>188</v>
      </c>
      <c r="C32" s="70" t="s">
        <v>61</v>
      </c>
      <c r="D32" s="37">
        <v>2</v>
      </c>
      <c r="E32" s="54"/>
      <c r="J32" s="15"/>
      <c r="K32" s="15"/>
    </row>
    <row r="33" spans="1:11" ht="20.100000000000001" customHeight="1">
      <c r="A33" s="70" t="s">
        <v>189</v>
      </c>
      <c r="B33" s="70" t="s">
        <v>190</v>
      </c>
      <c r="C33" s="70" t="s">
        <v>62</v>
      </c>
      <c r="D33" s="37">
        <v>1</v>
      </c>
      <c r="E33" s="54"/>
      <c r="J33" s="15"/>
      <c r="K33" s="15"/>
    </row>
    <row r="34" spans="1:11" ht="20.100000000000001" customHeight="1">
      <c r="A34" s="70" t="s">
        <v>63</v>
      </c>
      <c r="B34" s="70" t="s">
        <v>191</v>
      </c>
      <c r="C34" s="70" t="s">
        <v>64</v>
      </c>
      <c r="D34" s="37">
        <v>2</v>
      </c>
      <c r="E34" s="54"/>
      <c r="J34" s="15"/>
      <c r="K34" s="15"/>
    </row>
    <row r="35" spans="1:11" ht="20.100000000000001" customHeight="1">
      <c r="A35" s="70"/>
      <c r="B35" s="52"/>
      <c r="C35" s="70"/>
      <c r="D35" s="63">
        <v>20</v>
      </c>
      <c r="E35" s="54"/>
      <c r="J35" s="15"/>
      <c r="K35" s="15"/>
    </row>
    <row r="36" spans="1:11" ht="20.100000000000001" customHeight="1">
      <c r="A36" s="70" t="s">
        <v>65</v>
      </c>
      <c r="B36" s="70" t="s">
        <v>192</v>
      </c>
      <c r="C36" s="70" t="s">
        <v>66</v>
      </c>
      <c r="D36" s="37">
        <v>4</v>
      </c>
      <c r="E36" s="54"/>
      <c r="J36" s="15"/>
      <c r="K36" s="15"/>
    </row>
    <row r="37" spans="1:11" ht="20.100000000000001" customHeight="1">
      <c r="A37" s="70" t="s">
        <v>67</v>
      </c>
      <c r="B37" s="70" t="s">
        <v>193</v>
      </c>
      <c r="C37" s="70" t="s">
        <v>68</v>
      </c>
      <c r="D37" s="37">
        <v>1</v>
      </c>
      <c r="E37" s="54"/>
      <c r="J37" s="15"/>
      <c r="K37" s="15"/>
    </row>
    <row r="38" spans="1:11" ht="20.100000000000001" customHeight="1">
      <c r="A38" s="70" t="s">
        <v>69</v>
      </c>
      <c r="B38" s="70" t="s">
        <v>194</v>
      </c>
      <c r="C38" s="70" t="s">
        <v>70</v>
      </c>
      <c r="D38" s="37">
        <v>4</v>
      </c>
      <c r="E38" s="54"/>
      <c r="J38" s="15"/>
      <c r="K38" s="15"/>
    </row>
    <row r="39" spans="1:11" ht="20.100000000000001" customHeight="1">
      <c r="A39" s="70" t="s">
        <v>71</v>
      </c>
      <c r="B39" s="70" t="s">
        <v>195</v>
      </c>
      <c r="C39" s="70" t="s">
        <v>72</v>
      </c>
      <c r="D39" s="37">
        <v>5</v>
      </c>
      <c r="E39" s="54"/>
      <c r="J39" s="15"/>
      <c r="K39" s="15"/>
    </row>
    <row r="40" spans="1:11" ht="20.100000000000001" customHeight="1">
      <c r="A40" s="70" t="s">
        <v>73</v>
      </c>
      <c r="B40" s="70" t="s">
        <v>196</v>
      </c>
      <c r="C40" s="70" t="s">
        <v>74</v>
      </c>
      <c r="D40" s="37">
        <v>3</v>
      </c>
      <c r="E40" s="54"/>
      <c r="J40" s="15"/>
      <c r="K40" s="15"/>
    </row>
    <row r="41" spans="1:11" ht="20.100000000000001" customHeight="1">
      <c r="A41" s="70" t="s">
        <v>75</v>
      </c>
      <c r="B41" s="70" t="s">
        <v>197</v>
      </c>
      <c r="C41" s="70" t="s">
        <v>76</v>
      </c>
      <c r="D41" s="37">
        <v>0</v>
      </c>
      <c r="E41" s="54"/>
      <c r="J41" s="15"/>
      <c r="K41" s="15"/>
    </row>
    <row r="42" spans="1:11" ht="20.100000000000001" customHeight="1">
      <c r="A42" s="70" t="s">
        <v>77</v>
      </c>
      <c r="B42" s="70" t="s">
        <v>198</v>
      </c>
      <c r="C42" s="70" t="s">
        <v>78</v>
      </c>
      <c r="D42" s="37">
        <v>2</v>
      </c>
      <c r="E42" s="54"/>
      <c r="J42" s="15"/>
      <c r="K42" s="15"/>
    </row>
    <row r="43" spans="1:11" ht="20.100000000000001" customHeight="1">
      <c r="A43" s="70" t="s">
        <v>79</v>
      </c>
      <c r="B43" s="70" t="s">
        <v>198</v>
      </c>
      <c r="C43" s="70" t="s">
        <v>80</v>
      </c>
      <c r="D43" s="37">
        <v>4</v>
      </c>
      <c r="E43" s="54"/>
      <c r="J43" s="15"/>
      <c r="K43" s="15"/>
    </row>
    <row r="44" spans="1:11" ht="20.100000000000001" customHeight="1">
      <c r="A44" s="70" t="s">
        <v>81</v>
      </c>
      <c r="B44" s="70" t="s">
        <v>199</v>
      </c>
      <c r="C44" s="70" t="s">
        <v>82</v>
      </c>
      <c r="D44" s="37">
        <v>5</v>
      </c>
      <c r="E44" s="54"/>
      <c r="J44" s="15"/>
      <c r="K44" s="15"/>
    </row>
    <row r="45" spans="1:11" ht="20.100000000000001" customHeight="1">
      <c r="A45" s="70" t="s">
        <v>83</v>
      </c>
      <c r="B45" s="70" t="s">
        <v>200</v>
      </c>
      <c r="C45" s="70" t="s">
        <v>84</v>
      </c>
      <c r="D45" s="37">
        <v>5</v>
      </c>
      <c r="E45" s="54"/>
      <c r="J45" s="15"/>
      <c r="K45" s="15"/>
    </row>
    <row r="46" spans="1:11" ht="20.100000000000001" customHeight="1">
      <c r="A46" s="70" t="s">
        <v>85</v>
      </c>
      <c r="B46" s="70" t="s">
        <v>201</v>
      </c>
      <c r="C46" s="70" t="s">
        <v>86</v>
      </c>
      <c r="D46" s="37">
        <v>5</v>
      </c>
      <c r="E46" s="54"/>
      <c r="J46" s="15"/>
      <c r="K46" s="15"/>
    </row>
    <row r="47" spans="1:11" ht="20.100000000000001" customHeight="1">
      <c r="A47" s="70" t="s">
        <v>87</v>
      </c>
      <c r="B47" s="70" t="s">
        <v>202</v>
      </c>
      <c r="C47" s="70" t="s">
        <v>88</v>
      </c>
      <c r="D47" s="37">
        <v>5</v>
      </c>
      <c r="E47" s="54"/>
      <c r="J47" s="15"/>
      <c r="K47" s="15"/>
    </row>
    <row r="48" spans="1:11" ht="20.100000000000001" customHeight="1">
      <c r="A48" s="70" t="s">
        <v>89</v>
      </c>
      <c r="B48" s="70" t="s">
        <v>203</v>
      </c>
      <c r="C48" s="70" t="s">
        <v>90</v>
      </c>
      <c r="D48" s="37">
        <v>5</v>
      </c>
      <c r="E48" s="54"/>
      <c r="J48" s="15"/>
      <c r="K48" s="15"/>
    </row>
    <row r="49" spans="1:11" ht="20.100000000000001" customHeight="1">
      <c r="A49" s="70" t="s">
        <v>91</v>
      </c>
      <c r="B49" s="70" t="s">
        <v>192</v>
      </c>
      <c r="C49" s="70" t="s">
        <v>92</v>
      </c>
      <c r="D49" s="37">
        <v>5</v>
      </c>
      <c r="E49" s="54"/>
      <c r="J49" s="15"/>
      <c r="K49" s="15"/>
    </row>
    <row r="50" spans="1:11" ht="20.100000000000001" customHeight="1">
      <c r="A50" s="70" t="s">
        <v>93</v>
      </c>
      <c r="B50" s="70" t="s">
        <v>193</v>
      </c>
      <c r="C50" s="70" t="s">
        <v>94</v>
      </c>
      <c r="D50" s="37">
        <v>5</v>
      </c>
      <c r="E50" s="54"/>
      <c r="J50" s="15"/>
      <c r="K50" s="15"/>
    </row>
    <row r="51" spans="1:11" ht="20.100000000000001" customHeight="1">
      <c r="A51" s="70" t="s">
        <v>95</v>
      </c>
      <c r="B51" s="70" t="s">
        <v>194</v>
      </c>
      <c r="C51" s="70" t="s">
        <v>96</v>
      </c>
      <c r="D51" s="37">
        <v>5</v>
      </c>
      <c r="E51" s="54"/>
      <c r="J51" s="15"/>
      <c r="K51" s="15"/>
    </row>
    <row r="52" spans="1:11" ht="20.100000000000001" customHeight="1">
      <c r="A52" s="70" t="s">
        <v>97</v>
      </c>
      <c r="B52" s="70" t="s">
        <v>195</v>
      </c>
      <c r="C52" s="70" t="s">
        <v>98</v>
      </c>
      <c r="D52" s="37">
        <v>5</v>
      </c>
      <c r="E52" s="54"/>
      <c r="J52" s="15"/>
      <c r="K52" s="15"/>
    </row>
    <row r="53" spans="1:11" ht="20.100000000000001" customHeight="1">
      <c r="A53" s="70" t="s">
        <v>99</v>
      </c>
      <c r="B53" s="70" t="s">
        <v>196</v>
      </c>
      <c r="C53" s="70" t="s">
        <v>100</v>
      </c>
      <c r="D53" s="37">
        <v>5</v>
      </c>
      <c r="E53" s="54"/>
      <c r="J53" s="15"/>
      <c r="K53" s="15"/>
    </row>
    <row r="54" spans="1:11" ht="20.100000000000001" customHeight="1">
      <c r="A54" s="70" t="s">
        <v>101</v>
      </c>
      <c r="B54" s="70" t="s">
        <v>197</v>
      </c>
      <c r="C54" s="70" t="s">
        <v>102</v>
      </c>
      <c r="D54" s="37">
        <v>5</v>
      </c>
      <c r="E54" s="54"/>
      <c r="J54" s="15"/>
      <c r="K54" s="15"/>
    </row>
    <row r="55" spans="1:11" ht="20.100000000000001" customHeight="1">
      <c r="A55" s="70" t="s">
        <v>103</v>
      </c>
      <c r="B55" s="70" t="s">
        <v>198</v>
      </c>
      <c r="C55" s="70" t="s">
        <v>104</v>
      </c>
      <c r="D55" s="37">
        <v>5</v>
      </c>
      <c r="E55" s="54"/>
      <c r="J55" s="15"/>
      <c r="K55" s="15"/>
    </row>
    <row r="56" spans="1:11" ht="20.100000000000001" customHeight="1">
      <c r="A56" s="70" t="s">
        <v>105</v>
      </c>
      <c r="B56" s="70" t="s">
        <v>198</v>
      </c>
      <c r="C56" s="70" t="s">
        <v>106</v>
      </c>
      <c r="D56" s="37">
        <v>5</v>
      </c>
      <c r="E56" s="54"/>
      <c r="J56" s="15"/>
      <c r="K56" s="15"/>
    </row>
    <row r="57" spans="1:11" ht="20.100000000000001" customHeight="1">
      <c r="A57" s="70" t="s">
        <v>107</v>
      </c>
      <c r="B57" s="70" t="s">
        <v>199</v>
      </c>
      <c r="C57" s="70" t="s">
        <v>108</v>
      </c>
      <c r="D57" s="37">
        <v>5</v>
      </c>
      <c r="E57" s="54"/>
      <c r="J57" s="15"/>
      <c r="K57" s="15"/>
    </row>
    <row r="58" spans="1:11" ht="20.100000000000001" customHeight="1">
      <c r="A58" s="70" t="s">
        <v>109</v>
      </c>
      <c r="B58" s="70" t="s">
        <v>200</v>
      </c>
      <c r="C58" s="70" t="s">
        <v>110</v>
      </c>
      <c r="D58" s="37">
        <v>5</v>
      </c>
      <c r="E58" s="54"/>
      <c r="J58" s="15"/>
      <c r="K58" s="15"/>
    </row>
    <row r="59" spans="1:11" ht="20.100000000000001" customHeight="1">
      <c r="A59" s="70" t="s">
        <v>111</v>
      </c>
      <c r="B59" s="70" t="s">
        <v>201</v>
      </c>
      <c r="C59" s="70" t="s">
        <v>112</v>
      </c>
      <c r="D59" s="37">
        <v>5</v>
      </c>
      <c r="E59" s="54"/>
      <c r="J59" s="15"/>
      <c r="K59" s="15"/>
    </row>
    <row r="60" spans="1:11" ht="20.100000000000001" customHeight="1">
      <c r="A60" s="70" t="s">
        <v>113</v>
      </c>
      <c r="B60" s="70" t="s">
        <v>202</v>
      </c>
      <c r="C60" s="70" t="s">
        <v>114</v>
      </c>
      <c r="D60" s="37">
        <v>5</v>
      </c>
      <c r="E60" s="54"/>
      <c r="J60" s="15"/>
      <c r="K60" s="15"/>
    </row>
    <row r="61" spans="1:11" ht="20.100000000000001" customHeight="1">
      <c r="A61" s="70" t="s">
        <v>115</v>
      </c>
      <c r="B61" s="70" t="s">
        <v>203</v>
      </c>
      <c r="C61" s="70" t="s">
        <v>116</v>
      </c>
      <c r="D61" s="37">
        <v>5</v>
      </c>
      <c r="E61" s="54"/>
      <c r="J61" s="15"/>
      <c r="K61" s="15"/>
    </row>
    <row r="62" spans="1:11" ht="20.100000000000001" customHeight="1">
      <c r="A62" s="71"/>
      <c r="B62" s="73"/>
      <c r="C62" s="71"/>
      <c r="D62" s="74">
        <v>113</v>
      </c>
      <c r="E62" s="66"/>
      <c r="J62" s="15"/>
      <c r="K62" s="15"/>
    </row>
    <row r="63" spans="1:11" ht="20.100000000000001" customHeight="1">
      <c r="A63" s="75" t="s">
        <v>117</v>
      </c>
      <c r="B63" s="75" t="s">
        <v>192</v>
      </c>
      <c r="C63" s="75" t="s">
        <v>118</v>
      </c>
      <c r="D63" s="65">
        <v>5</v>
      </c>
      <c r="E63" s="72"/>
      <c r="J63" s="15"/>
      <c r="K63" s="15"/>
    </row>
    <row r="64" spans="1:11" ht="20.100000000000001" customHeight="1">
      <c r="A64" s="75" t="s">
        <v>119</v>
      </c>
      <c r="B64" s="75" t="s">
        <v>193</v>
      </c>
      <c r="C64" s="75" t="s">
        <v>120</v>
      </c>
      <c r="D64" s="65">
        <v>5</v>
      </c>
      <c r="E64" s="72"/>
      <c r="J64" s="15"/>
      <c r="K64" s="15"/>
    </row>
    <row r="65" spans="1:11" ht="20.100000000000001" customHeight="1">
      <c r="A65" s="75" t="s">
        <v>121</v>
      </c>
      <c r="B65" s="75" t="s">
        <v>194</v>
      </c>
      <c r="C65" s="75" t="s">
        <v>122</v>
      </c>
      <c r="D65" s="65">
        <v>5</v>
      </c>
      <c r="E65" s="72"/>
      <c r="J65" s="15"/>
      <c r="K65" s="15"/>
    </row>
    <row r="66" spans="1:11" ht="20.100000000000001" customHeight="1">
      <c r="A66" s="75" t="s">
        <v>123</v>
      </c>
      <c r="B66" s="75" t="s">
        <v>195</v>
      </c>
      <c r="C66" s="75" t="s">
        <v>124</v>
      </c>
      <c r="D66" s="65">
        <v>5</v>
      </c>
      <c r="E66" s="72"/>
      <c r="J66" s="15"/>
      <c r="K66" s="15"/>
    </row>
    <row r="67" spans="1:11" ht="20.100000000000001" customHeight="1">
      <c r="A67" s="75" t="s">
        <v>125</v>
      </c>
      <c r="B67" s="75" t="s">
        <v>196</v>
      </c>
      <c r="C67" s="75" t="s">
        <v>126</v>
      </c>
      <c r="D67" s="65">
        <v>5</v>
      </c>
      <c r="E67" s="72"/>
      <c r="J67" s="15"/>
      <c r="K67" s="15"/>
    </row>
    <row r="68" spans="1:11" ht="20.100000000000001" customHeight="1">
      <c r="A68" s="75" t="s">
        <v>127</v>
      </c>
      <c r="B68" s="75" t="s">
        <v>197</v>
      </c>
      <c r="C68" s="75" t="s">
        <v>128</v>
      </c>
      <c r="D68" s="65">
        <v>5</v>
      </c>
      <c r="E68" s="76"/>
      <c r="I68" s="15"/>
      <c r="J68" s="15"/>
    </row>
    <row r="69" spans="1:11" ht="20.100000000000001" customHeight="1">
      <c r="A69" s="75" t="s">
        <v>129</v>
      </c>
      <c r="B69" s="75" t="s">
        <v>198</v>
      </c>
      <c r="C69" s="75" t="s">
        <v>130</v>
      </c>
      <c r="D69" s="65">
        <v>5</v>
      </c>
      <c r="E69" s="72"/>
      <c r="J69" s="15"/>
      <c r="K69" s="15"/>
    </row>
    <row r="70" spans="1:11" ht="20.100000000000001" customHeight="1">
      <c r="A70" s="75" t="s">
        <v>131</v>
      </c>
      <c r="B70" s="75" t="s">
        <v>198</v>
      </c>
      <c r="C70" s="75" t="s">
        <v>132</v>
      </c>
      <c r="D70" s="65">
        <v>5</v>
      </c>
      <c r="E70" s="72"/>
      <c r="J70" s="15"/>
      <c r="K70" s="15"/>
    </row>
    <row r="71" spans="1:11" ht="20.100000000000001" customHeight="1">
      <c r="A71" s="75" t="s">
        <v>133</v>
      </c>
      <c r="B71" s="75" t="s">
        <v>199</v>
      </c>
      <c r="C71" s="75" t="s">
        <v>134</v>
      </c>
      <c r="D71" s="65">
        <v>5</v>
      </c>
      <c r="E71" s="72"/>
      <c r="J71" s="15"/>
      <c r="K71" s="15"/>
    </row>
    <row r="72" spans="1:11" ht="20.100000000000001" customHeight="1">
      <c r="A72" s="75" t="s">
        <v>135</v>
      </c>
      <c r="B72" s="75" t="s">
        <v>200</v>
      </c>
      <c r="C72" s="75" t="s">
        <v>136</v>
      </c>
      <c r="D72" s="65">
        <v>5</v>
      </c>
      <c r="E72" s="72"/>
      <c r="J72" s="15"/>
      <c r="K72" s="15"/>
    </row>
    <row r="73" spans="1:11" ht="20.100000000000001" customHeight="1">
      <c r="A73" s="75" t="s">
        <v>137</v>
      </c>
      <c r="B73" s="75" t="s">
        <v>201</v>
      </c>
      <c r="C73" s="75" t="s">
        <v>138</v>
      </c>
      <c r="D73" s="65">
        <v>5</v>
      </c>
      <c r="E73" s="72"/>
      <c r="J73" s="15"/>
      <c r="K73" s="15"/>
    </row>
    <row r="74" spans="1:11" ht="20.100000000000001" customHeight="1">
      <c r="A74" s="75" t="s">
        <v>139</v>
      </c>
      <c r="B74" s="75" t="s">
        <v>202</v>
      </c>
      <c r="C74" s="75" t="s">
        <v>140</v>
      </c>
      <c r="D74" s="65">
        <v>5</v>
      </c>
      <c r="E74" s="72"/>
      <c r="J74" s="15"/>
      <c r="K74" s="15"/>
    </row>
    <row r="75" spans="1:11" ht="20.100000000000001" customHeight="1">
      <c r="A75" s="75" t="s">
        <v>141</v>
      </c>
      <c r="B75" s="75" t="s">
        <v>203</v>
      </c>
      <c r="C75" s="75" t="s">
        <v>142</v>
      </c>
      <c r="D75" s="65">
        <v>5</v>
      </c>
      <c r="E75" s="72"/>
      <c r="J75" s="15"/>
      <c r="K75" s="15"/>
    </row>
    <row r="76" spans="1:11" ht="20.100000000000001" customHeight="1">
      <c r="A76" s="75" t="s">
        <v>143</v>
      </c>
      <c r="B76" s="75" t="s">
        <v>192</v>
      </c>
      <c r="C76" s="75" t="s">
        <v>144</v>
      </c>
      <c r="D76" s="65">
        <v>5</v>
      </c>
      <c r="E76" s="72"/>
      <c r="J76" s="15"/>
      <c r="K76" s="15"/>
    </row>
    <row r="77" spans="1:11" ht="20.100000000000001" customHeight="1">
      <c r="A77" s="75" t="s">
        <v>145</v>
      </c>
      <c r="B77" s="75" t="s">
        <v>193</v>
      </c>
      <c r="C77" s="75" t="s">
        <v>146</v>
      </c>
      <c r="D77" s="65">
        <v>5</v>
      </c>
      <c r="E77" s="72"/>
      <c r="J77" s="15"/>
      <c r="K77" s="15"/>
    </row>
    <row r="78" spans="1:11" ht="20.100000000000001" customHeight="1">
      <c r="A78" s="75" t="s">
        <v>147</v>
      </c>
      <c r="B78" s="75" t="s">
        <v>194</v>
      </c>
      <c r="C78" s="75" t="s">
        <v>148</v>
      </c>
      <c r="D78" s="65">
        <v>5</v>
      </c>
      <c r="E78" s="72"/>
      <c r="J78" s="15"/>
      <c r="K78" s="15"/>
    </row>
    <row r="79" spans="1:11" ht="20.100000000000001" customHeight="1">
      <c r="A79" s="75" t="s">
        <v>149</v>
      </c>
      <c r="B79" s="75" t="s">
        <v>195</v>
      </c>
      <c r="C79" s="75" t="s">
        <v>150</v>
      </c>
      <c r="D79" s="65">
        <v>5</v>
      </c>
      <c r="E79" s="72"/>
      <c r="J79" s="15"/>
      <c r="K79" s="15"/>
    </row>
    <row r="80" spans="1:11" ht="20.100000000000001" customHeight="1">
      <c r="A80" s="75" t="s">
        <v>151</v>
      </c>
      <c r="B80" s="75" t="s">
        <v>196</v>
      </c>
      <c r="C80" s="75" t="s">
        <v>152</v>
      </c>
      <c r="D80" s="65">
        <v>5</v>
      </c>
      <c r="E80" s="72"/>
      <c r="J80" s="15"/>
      <c r="K80" s="15"/>
    </row>
    <row r="81" spans="1:11" ht="20.100000000000001" customHeight="1">
      <c r="A81" s="75" t="s">
        <v>153</v>
      </c>
      <c r="B81" s="75" t="s">
        <v>197</v>
      </c>
      <c r="C81" s="75" t="s">
        <v>154</v>
      </c>
      <c r="D81" s="65">
        <v>5</v>
      </c>
      <c r="E81" s="72"/>
      <c r="J81" s="15"/>
      <c r="K81" s="15"/>
    </row>
    <row r="82" spans="1:11" ht="20.100000000000001" customHeight="1">
      <c r="A82" s="75" t="s">
        <v>155</v>
      </c>
      <c r="B82" s="75" t="s">
        <v>198</v>
      </c>
      <c r="C82" s="75" t="s">
        <v>156</v>
      </c>
      <c r="D82" s="65">
        <v>5</v>
      </c>
      <c r="E82" s="72"/>
      <c r="J82" s="15"/>
      <c r="K82" s="15"/>
    </row>
    <row r="83" spans="1:11" ht="20.100000000000001" customHeight="1">
      <c r="A83" s="75" t="s">
        <v>157</v>
      </c>
      <c r="B83" s="75" t="s">
        <v>198</v>
      </c>
      <c r="C83" s="75" t="s">
        <v>158</v>
      </c>
      <c r="D83" s="65">
        <v>5</v>
      </c>
      <c r="E83" s="72"/>
      <c r="J83" s="15"/>
      <c r="K83" s="15"/>
    </row>
    <row r="84" spans="1:11" ht="20.100000000000001" customHeight="1">
      <c r="A84" s="75" t="s">
        <v>159</v>
      </c>
      <c r="B84" s="75" t="s">
        <v>199</v>
      </c>
      <c r="C84" s="75" t="s">
        <v>160</v>
      </c>
      <c r="D84" s="65">
        <v>5</v>
      </c>
      <c r="E84" s="72"/>
      <c r="J84" s="15"/>
      <c r="K84" s="15"/>
    </row>
    <row r="85" spans="1:11" ht="20.100000000000001" customHeight="1">
      <c r="A85" s="75" t="s">
        <v>161</v>
      </c>
      <c r="B85" s="75" t="s">
        <v>200</v>
      </c>
      <c r="C85" s="75" t="s">
        <v>162</v>
      </c>
      <c r="D85" s="65">
        <v>5</v>
      </c>
      <c r="E85" s="72"/>
      <c r="J85" s="15"/>
      <c r="K85" s="15"/>
    </row>
    <row r="86" spans="1:11" ht="20.100000000000001" customHeight="1">
      <c r="A86" s="75" t="s">
        <v>163</v>
      </c>
      <c r="B86" s="75" t="s">
        <v>201</v>
      </c>
      <c r="C86" s="75" t="s">
        <v>164</v>
      </c>
      <c r="D86" s="65">
        <v>5</v>
      </c>
      <c r="E86" s="72"/>
      <c r="J86" s="15"/>
      <c r="K86" s="15"/>
    </row>
    <row r="87" spans="1:11" ht="20.100000000000001" customHeight="1">
      <c r="A87" s="75" t="s">
        <v>165</v>
      </c>
      <c r="B87" s="75" t="s">
        <v>202</v>
      </c>
      <c r="C87" s="75" t="s">
        <v>166</v>
      </c>
      <c r="D87" s="65">
        <v>5</v>
      </c>
      <c r="E87" s="72"/>
      <c r="J87" s="15"/>
      <c r="K87" s="15"/>
    </row>
    <row r="88" spans="1:11" ht="20.100000000000001" customHeight="1">
      <c r="A88" s="75" t="s">
        <v>167</v>
      </c>
      <c r="B88" s="75" t="s">
        <v>203</v>
      </c>
      <c r="C88" s="75" t="s">
        <v>168</v>
      </c>
      <c r="D88" s="65">
        <v>5</v>
      </c>
      <c r="E88" s="72"/>
      <c r="J88" s="15"/>
      <c r="K88" s="15"/>
    </row>
    <row r="89" spans="1:11" ht="20.100000000000001" customHeight="1">
      <c r="A89" s="48"/>
      <c r="B89" s="39"/>
      <c r="C89" s="39"/>
      <c r="D89" s="39"/>
      <c r="E89" s="39"/>
    </row>
    <row r="90" spans="1:11" ht="20.100000000000001" customHeight="1">
      <c r="A90" s="49"/>
      <c r="B90" s="40"/>
      <c r="C90" s="40"/>
      <c r="D90" s="40"/>
      <c r="E90" s="40"/>
    </row>
    <row r="91" spans="1:11" ht="20.100000000000001" customHeight="1">
      <c r="A91"/>
      <c r="B91" s="93" t="s">
        <v>204</v>
      </c>
      <c r="C91" s="94"/>
      <c r="D91" s="94"/>
      <c r="E91" s="38"/>
    </row>
    <row r="92" spans="1:11" ht="20.100000000000001" customHeight="1">
      <c r="A92" s="50" t="e">
        <v>#NAME?</v>
      </c>
      <c r="B92" s="69" t="s">
        <v>205</v>
      </c>
      <c r="C92" s="63" t="s">
        <v>206</v>
      </c>
      <c r="D92" s="63" t="s">
        <v>34</v>
      </c>
      <c r="E92" s="41"/>
    </row>
    <row r="93" spans="1:11" ht="20.100000000000001" customHeight="1">
      <c r="A93" s="50"/>
      <c r="B93" s="37" t="s">
        <v>207</v>
      </c>
      <c r="C93" s="37" t="s">
        <v>208</v>
      </c>
      <c r="D93" s="37">
        <v>1</v>
      </c>
      <c r="E93" s="41"/>
    </row>
    <row r="94" spans="1:11" ht="20.100000000000001" customHeight="1">
      <c r="A94" s="48"/>
      <c r="B94" s="37" t="s">
        <v>209</v>
      </c>
      <c r="C94" s="37" t="s">
        <v>210</v>
      </c>
      <c r="D94" s="37">
        <v>1</v>
      </c>
      <c r="E94"/>
    </row>
    <row r="95" spans="1:11" ht="20.100000000000001" customHeight="1">
      <c r="A95" s="48"/>
      <c r="B95" s="37" t="s">
        <v>211</v>
      </c>
      <c r="C95" s="37" t="s">
        <v>212</v>
      </c>
      <c r="D95" s="37">
        <v>1</v>
      </c>
      <c r="E95"/>
    </row>
    <row r="96" spans="1:11" ht="20.100000000000001" customHeight="1">
      <c r="A96" s="48"/>
      <c r="B96" s="37" t="s">
        <v>213</v>
      </c>
      <c r="C96" s="37" t="s">
        <v>214</v>
      </c>
      <c r="D96" s="37">
        <v>2</v>
      </c>
      <c r="E96"/>
    </row>
    <row r="97" spans="1:5" ht="20.100000000000001" customHeight="1">
      <c r="A97" s="48"/>
      <c r="B97" s="37" t="s">
        <v>215</v>
      </c>
      <c r="C97" s="37" t="s">
        <v>216</v>
      </c>
      <c r="D97" s="37">
        <v>2</v>
      </c>
      <c r="E97"/>
    </row>
    <row r="98" spans="1:5" ht="20.100000000000001" customHeight="1">
      <c r="A98" s="48"/>
      <c r="B98" s="37" t="s">
        <v>217</v>
      </c>
      <c r="C98" s="37" t="s">
        <v>218</v>
      </c>
      <c r="D98" s="37">
        <v>2</v>
      </c>
      <c r="E98"/>
    </row>
    <row r="99" spans="1:5" ht="20.100000000000001" customHeight="1">
      <c r="A99" s="48"/>
      <c r="B99" s="37" t="s">
        <v>219</v>
      </c>
      <c r="C99" s="37" t="s">
        <v>220</v>
      </c>
      <c r="D99" s="37">
        <v>2</v>
      </c>
      <c r="E99"/>
    </row>
    <row r="100" spans="1:5" ht="20.100000000000001" customHeight="1">
      <c r="A100" s="48"/>
      <c r="B100" s="37"/>
      <c r="C100" s="37" t="s">
        <v>221</v>
      </c>
      <c r="D100" s="37">
        <v>2</v>
      </c>
      <c r="E100"/>
    </row>
    <row r="101" spans="1:5" ht="20.100000000000001" customHeight="1">
      <c r="A101" s="48"/>
      <c r="B101" s="37" t="s">
        <v>222</v>
      </c>
      <c r="C101" s="37" t="s">
        <v>223</v>
      </c>
      <c r="D101" s="37">
        <v>2</v>
      </c>
      <c r="E101"/>
    </row>
    <row r="102" spans="1:5" ht="20.100000000000001" customHeight="1">
      <c r="A102" s="48"/>
      <c r="B102" s="37" t="s">
        <v>224</v>
      </c>
      <c r="C102" s="37" t="s">
        <v>225</v>
      </c>
      <c r="D102" s="37">
        <v>1</v>
      </c>
      <c r="E102"/>
    </row>
    <row r="103" spans="1:5" ht="20.100000000000001" customHeight="1">
      <c r="A103" s="48"/>
      <c r="B103" s="37" t="s">
        <v>226</v>
      </c>
      <c r="C103" s="37" t="s">
        <v>227</v>
      </c>
      <c r="D103" s="37">
        <v>2</v>
      </c>
      <c r="E103"/>
    </row>
    <row r="104" spans="1:5" ht="20.100000000000001" customHeight="1">
      <c r="A104" s="48"/>
      <c r="B104" s="37"/>
      <c r="C104" s="37"/>
      <c r="D104" s="63">
        <v>18</v>
      </c>
      <c r="E104"/>
    </row>
    <row r="105" spans="1:5" ht="20.100000000000001" customHeight="1">
      <c r="A105" s="51"/>
      <c r="B105" s="43"/>
      <c r="C105"/>
      <c r="D105" s="19"/>
      <c r="E105"/>
    </row>
    <row r="106" spans="1:5" ht="20.100000000000001" customHeight="1">
      <c r="A106" s="51"/>
      <c r="B106" s="43"/>
      <c r="C106"/>
      <c r="D106" s="19"/>
      <c r="E106"/>
    </row>
    <row r="107" spans="1:5" ht="20.100000000000001" customHeight="1" thickBot="1">
      <c r="A107" s="51"/>
      <c r="B107" s="46" t="s">
        <v>31</v>
      </c>
      <c r="C107" s="44"/>
      <c r="D107" s="42"/>
      <c r="E107"/>
    </row>
    <row r="108" spans="1:5" ht="20.100000000000001" customHeight="1">
      <c r="A108"/>
      <c r="B108" s="45"/>
      <c r="C108"/>
      <c r="D108"/>
      <c r="E108"/>
    </row>
    <row r="109" spans="1:5" ht="20.100000000000001" customHeight="1">
      <c r="A109"/>
      <c r="B109" s="45"/>
      <c r="C109"/>
      <c r="D109"/>
      <c r="E109" s="19"/>
    </row>
    <row r="110" spans="1:5" ht="20.100000000000001" customHeight="1" thickBot="1">
      <c r="A110"/>
      <c r="B110" s="46" t="s">
        <v>32</v>
      </c>
      <c r="C110" s="42"/>
      <c r="D110" s="42"/>
      <c r="E110" s="19"/>
    </row>
    <row r="111" spans="1:5" ht="20.100000000000001" customHeight="1">
      <c r="A111"/>
      <c r="B111" s="46"/>
      <c r="C111"/>
      <c r="D111"/>
      <c r="E111"/>
    </row>
    <row r="112" spans="1:5" ht="20.100000000000001" customHeight="1">
      <c r="A112"/>
      <c r="B112" s="46"/>
      <c r="C112"/>
      <c r="D112"/>
      <c r="E112"/>
    </row>
    <row r="113" spans="1:5" ht="20.100000000000001" customHeight="1">
      <c r="A113"/>
      <c r="B113" s="46"/>
      <c r="C113"/>
      <c r="D113"/>
      <c r="E113"/>
    </row>
    <row r="114" spans="1:5" ht="20.100000000000001" customHeight="1" thickBot="1">
      <c r="A114"/>
      <c r="B114" s="46" t="s">
        <v>15</v>
      </c>
      <c r="C114" s="42"/>
      <c r="D114" s="42"/>
      <c r="E114"/>
    </row>
    <row r="115" spans="1:5" ht="20.100000000000001" customHeight="1">
      <c r="A115"/>
      <c r="B115" s="46"/>
      <c r="C115"/>
      <c r="D115"/>
      <c r="E115"/>
    </row>
    <row r="116" spans="1:5" ht="20.100000000000001" customHeight="1">
      <c r="A116"/>
      <c r="B116" s="46"/>
      <c r="C116"/>
      <c r="D116"/>
      <c r="E116"/>
    </row>
    <row r="117" spans="1:5" ht="20.100000000000001" customHeight="1" thickBot="1">
      <c r="A117"/>
      <c r="B117" s="46" t="s">
        <v>33</v>
      </c>
      <c r="C117" s="42"/>
      <c r="D117" s="42"/>
      <c r="E117"/>
    </row>
    <row r="118" spans="1:5" ht="20.100000000000001" customHeight="1">
      <c r="A118"/>
      <c r="B118" s="46"/>
      <c r="C118"/>
      <c r="D118"/>
      <c r="E118"/>
    </row>
    <row r="119" spans="1:5" ht="20.100000000000001" customHeight="1">
      <c r="A119"/>
      <c r="B119" s="46"/>
      <c r="C119"/>
      <c r="D119"/>
      <c r="E119"/>
    </row>
    <row r="120" spans="1:5" ht="20.100000000000001" customHeight="1" thickBot="1">
      <c r="A120"/>
      <c r="B120" s="46" t="s">
        <v>16</v>
      </c>
      <c r="C120" s="42"/>
      <c r="D120" s="42"/>
      <c r="E120"/>
    </row>
    <row r="121" spans="1:5" ht="20.100000000000001" customHeight="1">
      <c r="A121"/>
      <c r="B121" s="45"/>
      <c r="C121"/>
      <c r="D121"/>
      <c r="E121"/>
    </row>
  </sheetData>
  <mergeCells count="8">
    <mergeCell ref="J5:K6"/>
    <mergeCell ref="A11:B11"/>
    <mergeCell ref="B91:D9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2023-12-10T19:35:19Z</cp:lastPrinted>
  <dcterms:created xsi:type="dcterms:W3CDTF">2023-01-26T13:28:36Z</dcterms:created>
  <dcterms:modified xsi:type="dcterms:W3CDTF">2023-12-10T19:36:10Z</dcterms:modified>
</cp:coreProperties>
</file>