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TRAZABILIDAD BODEGA JAIRO PINEDA AGO2022\EQUIPOS BODEGA\"/>
    </mc:Choice>
  </mc:AlternateContent>
  <xr:revisionPtr revIDLastSave="0" documentId="13_ncr:1_{22735E0C-8997-4E05-A67F-757B715F35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4" r:id="rId1"/>
  </sheets>
  <definedNames>
    <definedName name="_xlnm._FilterDatabase" localSheetId="0" hidden="1">INQUIORT!$A$23:$G$167</definedName>
    <definedName name="_xlnm.Print_Area" localSheetId="0">INQUIORT!$A$1:$G$228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4" l="1"/>
  <c r="D34" i="4"/>
  <c r="D92" i="4"/>
  <c r="D88" i="4"/>
  <c r="D76" i="4"/>
  <c r="D72" i="4"/>
  <c r="D109" i="4"/>
  <c r="D106" i="4"/>
  <c r="D102" i="4"/>
  <c r="D98" i="4"/>
  <c r="D95" i="4"/>
  <c r="C7" i="4"/>
  <c r="D55" i="4"/>
  <c r="D65" i="4"/>
  <c r="D68" i="4"/>
  <c r="D84" i="4" l="1"/>
  <c r="D81" i="4"/>
  <c r="D164" i="4" l="1"/>
  <c r="D152" i="4"/>
  <c r="D135" i="4"/>
  <c r="D123" i="4"/>
  <c r="B206" i="4"/>
  <c r="B191" i="4"/>
  <c r="G150" i="4" l="1"/>
  <c r="G151" i="4"/>
  <c r="G153" i="4"/>
  <c r="G154" i="4"/>
  <c r="G155" i="4"/>
  <c r="G156" i="4"/>
  <c r="G157" i="4"/>
  <c r="G158" i="4"/>
  <c r="G159" i="4"/>
  <c r="G160" i="4"/>
  <c r="G161" i="4"/>
  <c r="G162" i="4"/>
  <c r="G163" i="4"/>
  <c r="G134" i="4" l="1"/>
  <c r="G133" i="4"/>
  <c r="G132" i="4"/>
  <c r="G131" i="4"/>
  <c r="G149" i="4" l="1"/>
  <c r="G148" i="4"/>
  <c r="G143" i="4"/>
  <c r="G141" i="4"/>
  <c r="G139" i="4"/>
  <c r="G138" i="4"/>
  <c r="G137" i="4"/>
  <c r="G136" i="4"/>
  <c r="G130" i="4"/>
  <c r="G129" i="4"/>
  <c r="G128" i="4"/>
  <c r="G127" i="4"/>
  <c r="G125" i="4"/>
  <c r="G124" i="4"/>
  <c r="G119" i="4"/>
  <c r="G118" i="4"/>
  <c r="G117" i="4"/>
  <c r="G116" i="4"/>
  <c r="G115" i="4"/>
  <c r="G24" i="4"/>
  <c r="G165" i="4" l="1"/>
  <c r="G166" i="4" l="1"/>
  <c r="G16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<sst xmlns="http://schemas.openxmlformats.org/spreadsheetml/2006/main" count="412" uniqueCount="349">
  <si>
    <t>TI-SF-131.504R</t>
  </si>
  <si>
    <t>TI-SF-131.504L</t>
  </si>
  <si>
    <t>PRECIO TOTAL</t>
  </si>
  <si>
    <t>PRECIO UNITARIO</t>
  </si>
  <si>
    <t>A93095340</t>
  </si>
  <si>
    <t>DESCRIPCIÓN</t>
  </si>
  <si>
    <t>PINZA DE SUJECCION CON CREMALLERA TIPO CANGREJO</t>
  </si>
  <si>
    <t>PINZA DE REDUCTORA DE PUNTA CON CREMALLERA</t>
  </si>
  <si>
    <t>GUBIA PEQUEÑA</t>
  </si>
  <si>
    <t xml:space="preserve">BANDEJA SUPERIOR </t>
  </si>
  <si>
    <t>MEDIDOR DE PROFUNDIDAD</t>
  </si>
  <si>
    <t>GUIA DE BROCA 2.0/2.7</t>
  </si>
  <si>
    <t>MACHUELO DE ANCLAJE RAPIDO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</si>
  <si>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</si>
  <si>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</si>
  <si>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</si>
  <si>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</si>
  <si>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</si>
  <si>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</si>
  <si>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</si>
  <si>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</si>
  <si>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>T50022712</t>
  </si>
  <si>
    <t>T50022714</t>
  </si>
  <si>
    <t>T50022716</t>
  </si>
  <si>
    <t>T50022718</t>
  </si>
  <si>
    <t>T50022720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</si>
  <si>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</si>
  <si>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</si>
  <si>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</si>
  <si>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</si>
  <si>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</si>
  <si>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</si>
  <si>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</si>
  <si>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</si>
  <si>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</si>
  <si>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</si>
  <si>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</si>
  <si>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</si>
  <si>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</si>
  <si>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</si>
  <si>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DESCARGO</t>
  </si>
  <si>
    <t xml:space="preserve">SUBTOTAL </t>
  </si>
  <si>
    <t>IVA 12%</t>
  </si>
  <si>
    <t>TOTAL</t>
  </si>
  <si>
    <t>AZT 7579</t>
  </si>
  <si>
    <t>200001812</t>
  </si>
  <si>
    <t>180402401</t>
  </si>
  <si>
    <t>1705030351</t>
  </si>
  <si>
    <t>1601030351</t>
  </si>
  <si>
    <t>030350018</t>
  </si>
  <si>
    <t>030350020</t>
  </si>
  <si>
    <t>E180402401</t>
  </si>
  <si>
    <t>T50022710</t>
  </si>
  <si>
    <t>T50022722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</si>
  <si>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</si>
  <si>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</si>
  <si>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</si>
  <si>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</si>
  <si>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</si>
  <si>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</si>
  <si>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</si>
  <si>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</si>
  <si>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</si>
  <si>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</si>
  <si>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2100026255</t>
  </si>
  <si>
    <t>2100046556</t>
  </si>
  <si>
    <t>2000115332</t>
  </si>
  <si>
    <t>E180402402</t>
  </si>
  <si>
    <t>18A5710</t>
  </si>
  <si>
    <t>TI-SF-130.602R</t>
  </si>
  <si>
    <t>210127166</t>
  </si>
  <si>
    <t>T50022426</t>
  </si>
  <si>
    <t>T50022428</t>
  </si>
  <si>
    <t>T50022430</t>
  </si>
  <si>
    <t>T50022408</t>
  </si>
  <si>
    <t>TI-SF-100V.228</t>
  </si>
  <si>
    <t>TI-SF-100V.230</t>
  </si>
  <si>
    <t>TI-SF-130.602L</t>
  </si>
  <si>
    <t>TI-SF-130.603L</t>
  </si>
  <si>
    <t>TI-SF-130.603R</t>
  </si>
  <si>
    <t>TI-SF-120.803R</t>
  </si>
  <si>
    <t>180207203</t>
  </si>
  <si>
    <t>TI-SF-120.804R</t>
  </si>
  <si>
    <t>180207204</t>
  </si>
  <si>
    <t>TI-SF-120.805R</t>
  </si>
  <si>
    <t>TI-SF-120.803L</t>
  </si>
  <si>
    <t>TI-SF-120.804L</t>
  </si>
  <si>
    <t>180207202</t>
  </si>
  <si>
    <t>TI-SF-120.805L</t>
  </si>
  <si>
    <t>TI-SF-123.503R</t>
  </si>
  <si>
    <t>1800027358</t>
  </si>
  <si>
    <t xml:space="preserve">PLACA BLOQ. RADIO DISTAL AV JUXTA ARTICULAR 2.4/2.7mm5*3 ORIF DER TIT. </t>
  </si>
  <si>
    <t>1410201090</t>
  </si>
  <si>
    <t>TI-SF-123.503L</t>
  </si>
  <si>
    <t xml:space="preserve">PLACA BLOQ. RADIO DISTAL AV JUXTA ARTICULAR 2.4/2.7mm5*3 ORIF IZQ TIT. </t>
  </si>
  <si>
    <t>1700042730</t>
  </si>
  <si>
    <t xml:space="preserve">PLACA BLOQ. RADIO DISTAL AV JUXTA ARTICULAR 2.4/2.7mm5*5 ORIF IZQ TIT. </t>
  </si>
  <si>
    <t>TI-SF-131.404L</t>
  </si>
  <si>
    <t xml:space="preserve">PLACA BLOQ. RADIO DISTAL AV EXTRAARTICULAR 2.4/2.7mm4*3 ORIF IZQ TIT. </t>
  </si>
  <si>
    <t>TI-SF-131.404R</t>
  </si>
  <si>
    <t xml:space="preserve">PLACA BLOQ. RADIO DISTAL AV EXTRAARTICULAR 2.4/2.7mm4*3 ORIF DER TIT. </t>
  </si>
  <si>
    <t>200112883</t>
  </si>
  <si>
    <t xml:space="preserve">PLACA BLOQ. RADIO DISTAL AV EXTRAARTICULAR 2.4/2.7mm4*5 ORIF IZQ TIT. </t>
  </si>
  <si>
    <t>TI-SF-131.405R</t>
  </si>
  <si>
    <t xml:space="preserve">PLACA BLOQ. RADIO DISTAL AV EXTRAARTICULAR 2.4/2.7mm4*5 ORIF DER TIT. </t>
  </si>
  <si>
    <t xml:space="preserve">PLACA BLOQ. RADIO DISTAL AV EXTRAARTICULAR 2.4/2.7mm5*3 ORIF IZQ TIT. </t>
  </si>
  <si>
    <t xml:space="preserve">PLACA BLOQ. RADIO DISTAL AV EXTRAARTICULAR 2.4/2.7mm5*3 ORIF DER TIT. </t>
  </si>
  <si>
    <t xml:space="preserve">TORNILLO CORTICAL 2.4*8mm TITANIO </t>
  </si>
  <si>
    <t xml:space="preserve">TORNILLO CORTICAL 2.4*10mm TITANIO </t>
  </si>
  <si>
    <t xml:space="preserve">TORNILLO CORTICAL 2.4*12mm TITANIO </t>
  </si>
  <si>
    <t xml:space="preserve">TORNILLO CORTICAL 2.4*18mm TITANIO </t>
  </si>
  <si>
    <t xml:space="preserve">TORNILLO CORTICAL 2.4*20mm TITANIO </t>
  </si>
  <si>
    <t xml:space="preserve">TORNILLO CORTICAL 2.4*22mm TITANIO </t>
  </si>
  <si>
    <t xml:space="preserve">TORNILLO CORTICAL 2.4*24mm TITANIO </t>
  </si>
  <si>
    <t xml:space="preserve">TORNILLO CORTICAL 2.4*26mm TITANIO </t>
  </si>
  <si>
    <t xml:space="preserve">TORNILLO CORTICAL 2.4*28mm TITANIO </t>
  </si>
  <si>
    <t xml:space="preserve">TORNILLO CORTICAL 2.4*30mm TITANIO 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</si>
  <si>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</si>
  <si>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</si>
  <si>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</si>
  <si>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</si>
  <si>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</si>
  <si>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</si>
  <si>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</si>
  <si>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</si>
  <si>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</si>
  <si>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</si>
  <si>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</si>
  <si>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</si>
  <si>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</si>
  <si>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</si>
  <si>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</si>
  <si>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</si>
  <si>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</si>
  <si>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</si>
  <si>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</si>
  <si>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</si>
  <si>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</si>
  <si>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</si>
  <si>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 xml:space="preserve">TORNILLO DE BLOQUEO 2.4*30mm TITANIO 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</si>
  <si>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</si>
  <si>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</si>
  <si>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</si>
  <si>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</si>
  <si>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</si>
  <si>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</si>
  <si>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</si>
  <si>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</si>
  <si>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BLOQUEO 2.7 *26mm TITANIO</t>
  </si>
  <si>
    <t>TORNILLO DE BLOQUEO 2.7 *28mm TITANIO</t>
  </si>
  <si>
    <t>TORNILLO DE BLOQUEO 2.7 *30mm TITANIO</t>
  </si>
  <si>
    <t xml:space="preserve">PLACA BLOQ. RADIO DISTAL AV JUXTA ARTICULAR 2.4/2.7mm5*4 ORIF DER TIT. </t>
  </si>
  <si>
    <t>170042730</t>
  </si>
  <si>
    <t>INSTRUMENTAL RADIO DISTAL TITANIO # 2</t>
  </si>
  <si>
    <t>DESPERIO ANCHO</t>
  </si>
  <si>
    <t xml:space="preserve">ATORNILLADOR STARDRIVE ANCLAJE RAPIDO </t>
  </si>
  <si>
    <t>SEPARADORES MINIHOMMAN FINOS</t>
  </si>
  <si>
    <t>SEPARADORES MINIHOMMAN ANCHOS</t>
  </si>
  <si>
    <t>SEPARDORES SENNMILLER</t>
  </si>
  <si>
    <t>PINES</t>
  </si>
  <si>
    <t xml:space="preserve">ATORNILLADOR STARDRIVE </t>
  </si>
  <si>
    <t>BANDEJA INFERIOR</t>
  </si>
  <si>
    <t>CURETA LARGA</t>
  </si>
  <si>
    <t>DESPERIO CURVO FINO</t>
  </si>
  <si>
    <t>MANGO TORQUE 0.8 N.m</t>
  </si>
  <si>
    <t>ATORNILLADOR ANCLAJE RAPIDO TORQUE</t>
  </si>
  <si>
    <t>PINZA REDUCTORA ESPAÑOLA CON CREMALLERA</t>
  </si>
  <si>
    <t>PINZA EN PUNTA PEQUEÑA CREMALLERA</t>
  </si>
  <si>
    <t xml:space="preserve">CUALQUIER DAÑO PRESENTADO </t>
  </si>
  <si>
    <t xml:space="preserve">LAS BATERIAS NO SE ESTERILIZAN </t>
  </si>
  <si>
    <t xml:space="preserve">PLACA BLOQ. RADIO DISTAL AV VOLAR 2.4/2.7mm *3 ORIF DER TIT. </t>
  </si>
  <si>
    <t xml:space="preserve">PLACA BLOQ. RADIO DISTAL AV VOLAR 2.4/2.7mm *4 ORIF DER TIT. </t>
  </si>
  <si>
    <t xml:space="preserve">PLACA BLOQ. RADIO DISTAL AV VOLAR 2.4/2.7mm *5 ORIF DER TIT. </t>
  </si>
  <si>
    <t xml:space="preserve">PLACA BLOQ. RADIO DISTAL AV VOLAR 2.4/2.7mm *3 ORIF IZQ TIT. </t>
  </si>
  <si>
    <t xml:space="preserve">PLACA BLOQ. RADIO DISTAL AV VOLAR 2.4/2.7mm *4 ORIF IZQ TIT. </t>
  </si>
  <si>
    <t xml:space="preserve">PLACA BLOQ. RADIO DISTAL AV VOLAR 2.4/2.7mm *5 ORIF IZQ TIT. </t>
  </si>
  <si>
    <t>TORNILLO CORTICAL 2.4*14mm TITANIO</t>
  </si>
  <si>
    <t>TORNILLO CORTICAL 2.4 16mm TITANIO</t>
  </si>
  <si>
    <t>PLACA BLOQ. CUPULA RADIAL 2.4mm *3 ORIF. TIT.</t>
  </si>
  <si>
    <t>PLACA BLOQ. CUPULA RADIAL 2.4mm *4 ORIF. TIT.</t>
  </si>
  <si>
    <t>AZT 7580</t>
  </si>
  <si>
    <t>PLACA BLOQ. DE CUBITO DISTAL 2.4/2.7MM 3 ORIF. TIITANIO</t>
  </si>
  <si>
    <t>PLACA BLOQ. DE CUBITO DISTAL 2.4/2.7MM 4 ORIF. TIITANIO</t>
  </si>
  <si>
    <t>A93095341</t>
  </si>
  <si>
    <t>TI-SF-131.405L</t>
  </si>
  <si>
    <t>T50022410</t>
  </si>
  <si>
    <t>T50022724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</si>
  <si>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</si>
  <si>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</si>
  <si>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</si>
  <si>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</si>
  <si>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</si>
  <si>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</si>
  <si>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</si>
  <si>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</si>
  <si>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</si>
  <si>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>18B4307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</si>
  <si>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</si>
  <si>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</si>
  <si>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</si>
  <si>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</si>
  <si>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</si>
  <si>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18B4300</t>
  </si>
  <si>
    <t xml:space="preserve">PLACA BLOQ. RADIO DISTAL AV BICOLUMNAR LARGE  2.4/2.7mm*2 ORIF IZQ TIT. </t>
  </si>
  <si>
    <t xml:space="preserve">PLACA BLOQ. RADIO DISTAL AV BICOLUMNAR LARGE  2.4/2.7mm*3 ORIF IZQ TIT. </t>
  </si>
  <si>
    <t>190221804</t>
  </si>
  <si>
    <t xml:space="preserve">PLACA BLOQ. RADIO DISTAL AV BICOLUMNAR LARGE  2.4/2.7mm*4 ORIF IZQ TIT. </t>
  </si>
  <si>
    <t>B190221802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</si>
  <si>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</si>
  <si>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</si>
  <si>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</si>
  <si>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</si>
  <si>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</si>
  <si>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</si>
  <si>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</si>
  <si>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</si>
  <si>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</si>
  <si>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</si>
  <si>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</si>
  <si>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</si>
  <si>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</si>
  <si>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</si>
  <si>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</si>
  <si>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</si>
  <si>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>VENTA -CIRUGÍA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</si>
  <si>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</si>
  <si>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</si>
  <si>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</si>
  <si>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</si>
  <si>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</si>
  <si>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</si>
  <si>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</si>
  <si>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TC958806041</t>
  </si>
  <si>
    <t>TC958808055</t>
  </si>
  <si>
    <t>TC958706041</t>
  </si>
  <si>
    <t>TC958708055</t>
  </si>
  <si>
    <t>PLACA BLOQ. RADIO DISTAL AV  DORSAL EN L 2.4mm * 5 ORIF DER TIT.</t>
  </si>
  <si>
    <t>PLACA BLOQ. RADIO DISTAL AV  DORSAL EN L 2.4mm * 6 ORIF DER TIT.</t>
  </si>
  <si>
    <t>PLACA BLOQ. RADIO DISTAL AV  DORSAL EN L 2.4mm * 7 ORIF DER TIT.</t>
  </si>
  <si>
    <t>TC960805037</t>
  </si>
  <si>
    <t>TC960806037</t>
  </si>
  <si>
    <t>TC960807051</t>
  </si>
  <si>
    <t>PLACA BLOQ. RADIO DISTAL AV  DORSAL EN L 2.4mm  * 5 ORIF IZQ TIT.</t>
  </si>
  <si>
    <t>PLACA BLOQ. RADIO DISTAL AV  DORSAL EN L 2.4mm  * 6 ORIF IZQ TIT.</t>
  </si>
  <si>
    <t>PLACA BLOQ. RADIO DISTAL AV  DORSAL EN L 2.4mm  * 7 ORIF IZQ TIT.</t>
  </si>
  <si>
    <t>TC960705037</t>
  </si>
  <si>
    <t>TC960707051</t>
  </si>
  <si>
    <t>TC960706037</t>
  </si>
  <si>
    <t>TC959906037</t>
  </si>
  <si>
    <t>PLACA BLOQ. RADIO DISTAL AV DORSAL EN T 2.4mm 3*3 ORIF TIT.</t>
  </si>
  <si>
    <t>PLACA BLOQ. RADIO DISTAL AV DORSAL EN T 2.4mm 3*5 ORIF TIT.</t>
  </si>
  <si>
    <t>TC959908051</t>
  </si>
  <si>
    <t>PLACA BLOQ.RADIO DISTAL DORSAL AV OBLICUA EN L 2.4mm 3*3 ORIF DER TIT.</t>
  </si>
  <si>
    <t>PLACA BLOQ.RADIO DISTAL DORSAL AV  OBLICUA EN L 2.4mm 3*5 ORIF DER TIT.</t>
  </si>
  <si>
    <t>PLACA BLOQ.RADIO DISTAL DORSAL AV  OBLICUA EN L 2.4mm 3*3 ORIF IZQ TIT.</t>
  </si>
  <si>
    <t>PLACA BLOQ.RADIO DISTAL DORSAL AV  OBLICUA EN L 2.4mm 3*5 ORIF IZQ TIT.</t>
  </si>
  <si>
    <t>TI-SF-131.604R</t>
  </si>
  <si>
    <t>TI-SF-131.605R</t>
  </si>
  <si>
    <t>TI-SF-131.602L</t>
  </si>
  <si>
    <t>TI-SF-131.603L</t>
  </si>
  <si>
    <t>TI-SF-131.604L</t>
  </si>
  <si>
    <t>TI-SF-131.605L</t>
  </si>
  <si>
    <t>TI-100S.212</t>
  </si>
  <si>
    <t>TI-100S.214</t>
  </si>
  <si>
    <t>TI-100S.216</t>
  </si>
  <si>
    <t>TI-100S.222</t>
  </si>
  <si>
    <t>TI-100S.224</t>
  </si>
  <si>
    <t xml:space="preserve">ENTREGADO </t>
  </si>
  <si>
    <t xml:space="preserve">RECIBIDO </t>
  </si>
  <si>
    <t xml:space="preserve">VERIFICADO </t>
  </si>
  <si>
    <t>INSTRUMENTADOR</t>
  </si>
  <si>
    <t>200112884</t>
  </si>
  <si>
    <t xml:space="preserve">CAMISA DE ATORNILLADOR CORTICAL </t>
  </si>
  <si>
    <t xml:space="preserve">CAMISA DE ATORNILLADOR BLOQUEADO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</si>
  <si>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</si>
  <si>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</si>
  <si>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</si>
  <si>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</si>
  <si>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</si>
  <si>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</si>
  <si>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</si>
  <si>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</si>
  <si>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CANTIDAD</t>
  </si>
  <si>
    <t>2306001331</t>
  </si>
  <si>
    <t>2306001333</t>
  </si>
  <si>
    <t>TI-SF-135.602R</t>
  </si>
  <si>
    <t>2306001328</t>
  </si>
  <si>
    <t>TI-SF-135.602L</t>
  </si>
  <si>
    <t>2306001327</t>
  </si>
  <si>
    <t xml:space="preserve">PLACA BLOQ. RADIO DISTAL AV BICOLUMNAR SMALL XS 2.4mm*2 ORIF DER.  TIT. </t>
  </si>
  <si>
    <t xml:space="preserve">PLACA BLOQ. RADIO DISTAL AV BICOLUMNAR SMALL XS 2.4mm*2 ORIF IZQ.  TIT. </t>
  </si>
  <si>
    <t>TI-SF-135.603R</t>
  </si>
  <si>
    <t>TI-SF-135.603L</t>
  </si>
  <si>
    <t>2306001330</t>
  </si>
  <si>
    <t>2306001329</t>
  </si>
  <si>
    <t xml:space="preserve">PLACA BLOQ. RADIO DISTAL AV BICOLUMNAR SMALL XS 2.4mm*3 ORIF DER.  TIT. </t>
  </si>
  <si>
    <t xml:space="preserve">PLACA BLOQ. RADIO DISTAL AV BICOLUMNAR SMALL XS 2.4mm*3 ORIF IZQ.  TIT. </t>
  </si>
  <si>
    <t>18B4322</t>
  </si>
  <si>
    <t>C190215311</t>
  </si>
  <si>
    <t>28169</t>
  </si>
  <si>
    <t>A190215303</t>
  </si>
  <si>
    <t>2201058790012</t>
  </si>
  <si>
    <t>18B4316</t>
  </si>
  <si>
    <t>707021531</t>
  </si>
  <si>
    <t>A190215305</t>
  </si>
  <si>
    <t>18B4306</t>
  </si>
  <si>
    <t>18034094</t>
  </si>
  <si>
    <t>19044091</t>
  </si>
  <si>
    <t>18B4309</t>
  </si>
  <si>
    <t>17084143</t>
  </si>
  <si>
    <t>180221803</t>
  </si>
  <si>
    <t>18B4301</t>
  </si>
  <si>
    <t>17124137</t>
  </si>
  <si>
    <t>19044088</t>
  </si>
  <si>
    <t>17084139</t>
  </si>
  <si>
    <t>1503100600</t>
  </si>
  <si>
    <t>1503100520</t>
  </si>
  <si>
    <t>1503100620</t>
  </si>
  <si>
    <t>1308110160</t>
  </si>
  <si>
    <t>200112888</t>
  </si>
  <si>
    <t>1309080370</t>
  </si>
  <si>
    <t>200112887</t>
  </si>
  <si>
    <t>2300015703</t>
  </si>
  <si>
    <t>TI-SF-130.604R</t>
  </si>
  <si>
    <t>TI-SF-130.605R</t>
  </si>
  <si>
    <t>TI-SF-130.604L</t>
  </si>
  <si>
    <t>TI-SF-130.605L</t>
  </si>
  <si>
    <t>TI-SF-131.602R</t>
  </si>
  <si>
    <t>TI-SF-131.603R</t>
  </si>
  <si>
    <t>TI-SF-131.606R</t>
  </si>
  <si>
    <t>TI-SF-131.608R</t>
  </si>
  <si>
    <t>TI-SF-131.606L</t>
  </si>
  <si>
    <t>TI-SF-131.608L</t>
  </si>
  <si>
    <t>2200189365</t>
  </si>
  <si>
    <t>2200162817</t>
  </si>
  <si>
    <t/>
  </si>
  <si>
    <t>TC50102110</t>
  </si>
  <si>
    <t>TC50102112</t>
  </si>
  <si>
    <t>TC50102114</t>
  </si>
  <si>
    <t>TC50102116</t>
  </si>
  <si>
    <t>TC50102118</t>
  </si>
  <si>
    <t>TC50102120</t>
  </si>
  <si>
    <t>TC50102122</t>
  </si>
  <si>
    <t>TC50102124</t>
  </si>
  <si>
    <t>TC50102126</t>
  </si>
  <si>
    <t>TC50102128</t>
  </si>
  <si>
    <t>TC50102730</t>
  </si>
  <si>
    <t>TI-SF-123.504R</t>
  </si>
  <si>
    <t>TI-SF-123.505L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</si>
</sst>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[$-C0A]d\ &quot;de&quot;\ mmmm\ &quot;de&quot;\ 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0" xfId="0" applyFont="1" applyAlignment="1">
      <alignment horizontal="center"/>
    </xf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8" fillId="0" borderId="0" xfId="3" applyFont="1"/>
    <xf numFmtId="0" fontId="4" fillId="0" borderId="0" xfId="0" applyFont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0" borderId="0" xfId="3" applyFont="1"/>
    <xf numFmtId="0" fontId="13" fillId="2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166" fontId="10" fillId="0" borderId="1" xfId="0" applyNumberFormat="1" applyFont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0" xfId="0" applyFont="1"/>
    <xf numFmtId="167" fontId="17" fillId="0" borderId="1" xfId="2" applyNumberFormat="1" applyFont="1" applyBorder="1" applyAlignment="1">
      <alignment horizontal="right"/>
    </xf>
    <xf numFmtId="0" fontId="17" fillId="0" borderId="0" xfId="0" applyFont="1" applyAlignment="1">
      <alignment horizontal="center" readingOrder="1"/>
    </xf>
    <xf numFmtId="167" fontId="18" fillId="0" borderId="1" xfId="1" applyNumberFormat="1" applyFont="1" applyBorder="1" applyAlignment="1">
      <alignment horizontal="right"/>
    </xf>
    <xf numFmtId="0" fontId="17" fillId="0" borderId="0" xfId="0" applyFont="1" applyAlignment="1" applyProtection="1">
      <alignment horizontal="center" vertical="top" wrapText="1" readingOrder="1"/>
      <protection locked="0"/>
    </xf>
    <xf numFmtId="0" fontId="17" fillId="0" borderId="0" xfId="0" applyFont="1" applyAlignment="1" applyProtection="1">
      <alignment horizontal="left" vertical="top" readingOrder="1"/>
      <protection locked="0"/>
    </xf>
    <xf numFmtId="0" fontId="18" fillId="0" borderId="0" xfId="3" applyFont="1" applyAlignment="1">
      <alignment horizontal="center"/>
    </xf>
    <xf numFmtId="167" fontId="15" fillId="0" borderId="1" xfId="1" applyNumberFormat="1" applyFont="1" applyBorder="1" applyAlignment="1"/>
    <xf numFmtId="4" fontId="18" fillId="0" borderId="0" xfId="1" applyNumberFormat="1" applyFont="1" applyBorder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4" fontId="1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4" fontId="15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0" fontId="17" fillId="0" borderId="0" xfId="0" applyFont="1" applyAlignment="1">
      <alignment horizontal="right"/>
    </xf>
    <xf numFmtId="0" fontId="18" fillId="0" borderId="0" xfId="0" applyFont="1"/>
    <xf numFmtId="0" fontId="18" fillId="0" borderId="0" xfId="3" applyFont="1"/>
    <xf numFmtId="0" fontId="15" fillId="4" borderId="1" xfId="0" applyFont="1" applyFill="1" applyBorder="1" applyAlignment="1">
      <alignment horizontal="center" vertical="center" wrapText="1"/>
    </xf>
    <xf numFmtId="167" fontId="15" fillId="0" borderId="1" xfId="3" applyNumberFormat="1" applyFont="1" applyBorder="1" applyAlignment="1">
      <alignment wrapText="1"/>
    </xf>
    <xf numFmtId="167" fontId="15" fillId="0" borderId="2" xfId="3" applyNumberFormat="1" applyFont="1" applyBorder="1" applyAlignment="1">
      <alignment wrapText="1"/>
    </xf>
    <xf numFmtId="0" fontId="8" fillId="0" borderId="0" xfId="3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2" fillId="0" borderId="13" xfId="0" applyFont="1" applyBorder="1" applyAlignment="1">
      <alignment vertical="center" wrapText="1"/>
    </xf>
    <xf numFmtId="0" fontId="8" fillId="0" borderId="14" xfId="3" applyFont="1" applyBorder="1"/>
    <xf numFmtId="0" fontId="8" fillId="0" borderId="15" xfId="3" applyFont="1" applyBorder="1"/>
    <xf numFmtId="0" fontId="9" fillId="3" borderId="0" xfId="0" applyFont="1" applyFill="1" applyAlignment="1">
      <alignment vertical="center"/>
    </xf>
    <xf numFmtId="168" fontId="10" fillId="0" borderId="1" xfId="0" applyNumberFormat="1" applyFont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0" fontId="28" fillId="0" borderId="8" xfId="0" applyFont="1" applyBorder="1" applyAlignment="1">
      <alignment vertical="center" wrapText="1"/>
    </xf>
    <xf numFmtId="0" fontId="9" fillId="2" borderId="0" xfId="0" applyFont="1" applyFill="1" applyAlignment="1">
      <alignment horizontal="left" vertical="center"/>
    </xf>
    <xf numFmtId="0" fontId="2" fillId="6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4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4" fillId="0" borderId="1" xfId="0" applyFont="1" applyBorder="1" applyAlignment="1">
      <alignment horizontal="center" readingOrder="1"/>
    </xf>
    <xf numFmtId="0" fontId="3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horizontal="left" readingOrder="1"/>
      <protection locked="0"/>
    </xf>
    <xf numFmtId="0" fontId="20" fillId="0" borderId="1" xfId="3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0" xfId="0" applyFont="1"/>
    <xf numFmtId="0" fontId="15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3" applyFont="1" applyAlignment="1">
      <alignment horizontal="center"/>
    </xf>
    <xf numFmtId="0" fontId="15" fillId="0" borderId="0" xfId="3" applyFont="1" applyAlignment="1">
      <alignment horizontal="left"/>
    </xf>
    <xf numFmtId="0" fontId="20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/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0" fillId="0" borderId="7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8" fillId="0" borderId="8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</cellXfs>
  <cellStyles count="4">
    <cellStyle name="Moneda" xfId="1" builtinId="4"/>
    <cellStyle name="Moneda 3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714BA3-876A-460E-900B-320FC9950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35"/>
  <sheetViews>
    <sheetView showGridLines="0" tabSelected="1" zoomScale="96" zoomScaleNormal="96" workbookViewId="0">
      <selection activeCell="A24" sqref="A24"/>
    </sheetView>
  </sheetViews>
  <sheetFormatPr baseColWidth="10" defaultColWidth="11.42578125" defaultRowHeight="24.95" customHeight="1" x14ac:dyDescent="0.2"/>
  <cols>
    <col min="1" max="1" width="19.42578125" style="1" customWidth="1"/>
    <col min="2" max="2" width="20.140625" style="5" customWidth="1"/>
    <col min="3" max="3" width="107.85546875" style="2" customWidth="1"/>
    <col min="4" max="4" width="22.28515625" style="2" customWidth="1"/>
    <col min="5" max="5" width="28.28515625" style="2" customWidth="1"/>
    <col min="6" max="6" width="18.42578125" style="2" customWidth="1"/>
    <col min="7" max="7" width="14.5703125" style="12" bestFit="1" customWidth="1"/>
    <col min="8" max="8" width="14.42578125" style="1" bestFit="1" customWidth="1"/>
    <col min="9" max="9" width="50.140625" style="1" bestFit="1" customWidth="1"/>
    <col min="10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10" customFormat="1" ht="24.95" customHeight="1" thickBot="1" x14ac:dyDescent="0.3">
      <c r="A1" s="1"/>
      <c r="B1" s="56"/>
      <c r="C1" s="2"/>
      <c r="D1" s="2"/>
      <c r="E1" s="2"/>
      <c r="F1" s="23"/>
      <c r="G1" s="23"/>
    </row>
    <row r="2" spans="1:10" customFormat="1" ht="24.95" customHeight="1" thickBot="1" x14ac:dyDescent="0.3">
      <c r="A2" s="57"/>
      <c r="B2" s="58"/>
      <c r="C2" s="110" t="s">
        <v>211</v>
      </c>
      <c r="D2" s="112" t="s">
        <v>212</v>
      </c>
      <c r="E2" s="113"/>
      <c r="F2" s="54"/>
      <c r="G2" s="54"/>
    </row>
    <row r="3" spans="1:10" customFormat="1" ht="24.95" customHeight="1" thickBot="1" x14ac:dyDescent="0.3">
      <c r="A3" s="59"/>
      <c r="B3" s="60"/>
      <c r="C3" s="111"/>
      <c r="D3" s="70" t="s">
        <v>213</v>
      </c>
      <c r="E3" s="61"/>
      <c r="F3" s="54"/>
      <c r="G3" s="54"/>
    </row>
    <row r="4" spans="1:10" customFormat="1" ht="24.95" customHeight="1" thickBot="1" x14ac:dyDescent="0.3">
      <c r="A4" s="59"/>
      <c r="B4" s="60"/>
      <c r="C4" s="114" t="s">
        <v>214</v>
      </c>
      <c r="D4" s="116" t="s">
        <v>215</v>
      </c>
      <c r="E4" s="117"/>
      <c r="F4" s="55"/>
      <c r="G4" s="55"/>
      <c r="H4" s="109"/>
      <c r="I4" s="109"/>
      <c r="J4" s="1"/>
    </row>
    <row r="5" spans="1:10" ht="24.95" customHeight="1" thickBot="1" x14ac:dyDescent="0.3">
      <c r="A5" s="62"/>
      <c r="B5" s="63"/>
      <c r="C5" s="115"/>
      <c r="D5" s="118" t="s">
        <v>216</v>
      </c>
      <c r="E5" s="119"/>
      <c r="F5" s="13"/>
      <c r="G5" s="13"/>
      <c r="H5" s="109"/>
      <c r="I5" s="109"/>
    </row>
    <row r="6" spans="1:10" ht="24.95" customHeight="1" x14ac:dyDescent="0.25">
      <c r="A6" s="13"/>
      <c r="B6" s="13"/>
      <c r="C6" s="13"/>
      <c r="D6" s="13"/>
      <c r="E6" s="13"/>
      <c r="F6" s="54"/>
      <c r="G6" s="54"/>
      <c r="H6" s="14"/>
      <c r="I6" s="14"/>
    </row>
    <row r="7" spans="1:10" ht="24.95" customHeight="1" x14ac:dyDescent="0.2">
      <c r="A7" s="64" t="s">
        <v>26</v>
      </c>
      <c r="B7" s="64"/>
      <c r="C7" s="65">
        <f ca="1">NOW()</f>
        <v>45267.351851157408</v>
      </c>
      <c r="D7" s="64" t="s">
        <v>27</v>
      </c>
      <c r="E7" s="66">
        <v>20230300001</v>
      </c>
      <c r="F7" s="1"/>
      <c r="G7" s="1"/>
      <c r="H7" s="14"/>
      <c r="I7" s="14"/>
    </row>
    <row r="8" spans="1:10" ht="24.95" customHeight="1" x14ac:dyDescent="0.25">
      <c r="A8" s="8"/>
      <c r="B8" s="8"/>
      <c r="C8" s="8"/>
      <c r="D8" s="8"/>
      <c r="E8" s="8"/>
      <c r="F8" s="1"/>
      <c r="G8" s="1"/>
      <c r="H8" s="14"/>
      <c r="I8" s="14"/>
    </row>
    <row r="9" spans="1:10" ht="24.95" customHeight="1" x14ac:dyDescent="0.2">
      <c r="A9" s="64" t="s">
        <v>28</v>
      </c>
      <c r="B9" s="64"/>
      <c r="C9" s="67" t="s">
        <v>217</v>
      </c>
      <c r="D9" s="24" t="s">
        <v>29</v>
      </c>
      <c r="E9" s="15" t="s">
        <v>218</v>
      </c>
      <c r="F9" s="1"/>
      <c r="G9" s="1"/>
      <c r="H9" s="14"/>
      <c r="I9" s="14"/>
    </row>
    <row r="10" spans="1:10" ht="24.95" customHeight="1" x14ac:dyDescent="0.25">
      <c r="A10" s="8"/>
      <c r="B10" s="8"/>
      <c r="C10" s="8"/>
      <c r="D10" s="8"/>
      <c r="E10" s="8"/>
      <c r="F10" s="1"/>
      <c r="G10" s="1"/>
      <c r="H10" s="14"/>
      <c r="I10" s="14"/>
    </row>
    <row r="11" spans="1:10" ht="24.95" customHeight="1" x14ac:dyDescent="0.2">
      <c r="A11" s="106" t="s">
        <v>219</v>
      </c>
      <c r="B11" s="107"/>
      <c r="C11" s="10" t="s">
        <v>220</v>
      </c>
      <c r="D11" s="24" t="s">
        <v>221</v>
      </c>
      <c r="E11" s="68" t="s">
        <v>222</v>
      </c>
      <c r="F11" s="1"/>
      <c r="G11" s="1"/>
      <c r="H11" s="14"/>
      <c r="I11" s="14"/>
    </row>
    <row r="12" spans="1:10" ht="24.95" customHeight="1" x14ac:dyDescent="0.25">
      <c r="A12" s="8"/>
      <c r="B12" s="8"/>
      <c r="C12" s="8"/>
      <c r="D12" s="8"/>
      <c r="E12" s="8"/>
      <c r="F12" s="1"/>
      <c r="G12" s="1"/>
      <c r="H12" s="16"/>
      <c r="I12" s="16"/>
    </row>
    <row r="13" spans="1:10" ht="24.95" customHeight="1" x14ac:dyDescent="0.2">
      <c r="A13" s="64" t="s">
        <v>30</v>
      </c>
      <c r="B13" s="64"/>
      <c r="C13" s="11" t="s">
        <v>223</v>
      </c>
      <c r="D13" s="24" t="s">
        <v>31</v>
      </c>
      <c r="E13" s="10" t="s">
        <v>224</v>
      </c>
      <c r="F13" s="1"/>
      <c r="G13" s="1"/>
      <c r="H13" s="16"/>
      <c r="I13" s="16"/>
    </row>
    <row r="14" spans="1:10" ht="24.95" customHeight="1" x14ac:dyDescent="0.25">
      <c r="A14" s="8"/>
      <c r="B14" s="8"/>
      <c r="C14" s="8"/>
      <c r="D14" s="8"/>
      <c r="E14" s="8"/>
      <c r="F14" s="8"/>
      <c r="G14" s="7"/>
      <c r="H14" s="17"/>
      <c r="I14" s="17"/>
    </row>
    <row r="15" spans="1:10" ht="24.95" customHeight="1" x14ac:dyDescent="0.2">
      <c r="A15" s="64" t="s">
        <v>32</v>
      </c>
      <c r="B15" s="64"/>
      <c r="C15" s="26">
        <v>44970</v>
      </c>
      <c r="D15" s="24" t="s">
        <v>33</v>
      </c>
      <c r="E15" s="25" t="s">
        <v>225</v>
      </c>
      <c r="F15" s="19"/>
      <c r="G15" s="18"/>
      <c r="H15" s="17"/>
      <c r="I15" s="17"/>
    </row>
    <row r="16" spans="1:10" ht="24.95" customHeight="1" x14ac:dyDescent="0.25">
      <c r="A16" s="8"/>
      <c r="B16" s="8"/>
      <c r="C16" s="8"/>
      <c r="D16" s="8"/>
      <c r="E16" s="8"/>
      <c r="F16" s="8"/>
      <c r="G16" s="7"/>
      <c r="H16" s="17"/>
      <c r="I16" s="17"/>
    </row>
    <row r="17" spans="1:9" ht="24.95" customHeight="1" x14ac:dyDescent="0.2">
      <c r="A17" s="64" t="s">
        <v>34</v>
      </c>
      <c r="B17" s="64"/>
      <c r="C17" s="10" t="s">
        <v>226</v>
      </c>
      <c r="D17" s="18"/>
      <c r="E17" s="19"/>
      <c r="F17" s="19"/>
      <c r="G17" s="18"/>
      <c r="H17" s="17"/>
      <c r="I17" s="17"/>
    </row>
    <row r="18" spans="1:9" ht="24.95" customHeight="1" x14ac:dyDescent="0.25">
      <c r="A18" s="8"/>
      <c r="B18" s="8"/>
      <c r="C18" s="8"/>
      <c r="D18" s="8"/>
      <c r="E18" s="8"/>
      <c r="F18" s="8"/>
      <c r="G18" s="7"/>
      <c r="H18" s="3"/>
      <c r="I18" s="3"/>
    </row>
    <row r="19" spans="1:9" ht="24.95" customHeight="1" x14ac:dyDescent="0.2">
      <c r="A19" s="64" t="s">
        <v>35</v>
      </c>
      <c r="B19" s="64"/>
      <c r="C19" s="10" t="s">
        <v>227</v>
      </c>
      <c r="D19" s="24" t="s">
        <v>228</v>
      </c>
      <c r="E19" s="25" t="s">
        <v>229</v>
      </c>
      <c r="F19" s="21"/>
      <c r="G19" s="9"/>
      <c r="H19" s="3"/>
      <c r="I19" s="3"/>
    </row>
    <row r="20" spans="1:9" ht="24.95" customHeight="1" x14ac:dyDescent="0.25">
      <c r="A20" s="8"/>
      <c r="B20" s="8"/>
      <c r="C20" s="8"/>
      <c r="D20" s="8"/>
      <c r="E20" s="8"/>
      <c r="F20" s="21"/>
      <c r="G20" s="9"/>
      <c r="H20" s="3"/>
      <c r="I20" s="3"/>
    </row>
    <row r="21" spans="1:9" ht="24.95" customHeight="1" x14ac:dyDescent="0.2">
      <c r="A21" s="64" t="s">
        <v>230</v>
      </c>
      <c r="B21" s="64"/>
      <c r="C21" s="69" t="s">
        <v>231</v>
      </c>
      <c r="D21" s="20"/>
      <c r="E21" s="21"/>
      <c r="F21" s="21"/>
      <c r="G21" s="9"/>
      <c r="H21" s="3"/>
      <c r="I21" s="3"/>
    </row>
    <row r="22" spans="1:9" ht="24.95" customHeight="1" x14ac:dyDescent="0.2">
      <c r="A22" s="71"/>
      <c r="B22" s="71"/>
      <c r="C22" s="20"/>
      <c r="D22" s="20"/>
      <c r="E22" s="21"/>
      <c r="F22" s="21"/>
      <c r="G22" s="9"/>
      <c r="H22" s="3"/>
      <c r="I22" s="3"/>
    </row>
    <row r="23" spans="1:9" ht="37.5" customHeight="1" x14ac:dyDescent="0.2">
      <c r="A23" s="51" t="s">
        <v>37</v>
      </c>
      <c r="B23" s="27" t="s">
        <v>39</v>
      </c>
      <c r="C23" s="27" t="s">
        <v>38</v>
      </c>
      <c r="D23" s="27" t="s">
        <v>36</v>
      </c>
      <c r="E23" s="27" t="s">
        <v>40</v>
      </c>
      <c r="F23" s="28" t="s">
        <v>3</v>
      </c>
      <c r="G23" s="28" t="s">
        <v>2</v>
      </c>
      <c r="H23" s="3"/>
      <c r="I23" s="3"/>
    </row>
    <row r="24" spans="1:9" s="4" customFormat="1" ht="24.95" customHeight="1" x14ac:dyDescent="0.25">
      <c r="A24" s="88" t="s">
        <v>69</v>
      </c>
      <c r="B24" s="88">
        <v>210127165</v>
      </c>
      <c r="C24" s="72" t="s">
        <v>187</v>
      </c>
      <c r="D24" s="73">
        <v>1</v>
      </c>
      <c r="E24" s="74"/>
      <c r="F24" s="30">
        <v>450</v>
      </c>
      <c r="G24" s="30">
        <f t="shared" ref="G24:G161" si="0">+D24*F24</f>
        <v>450</v>
      </c>
      <c r="H24" s="3"/>
      <c r="I24" s="3"/>
    </row>
    <row r="25" spans="1:9" s="4" customFormat="1" ht="24.95" customHeight="1" x14ac:dyDescent="0.25">
      <c r="A25" s="88" t="s">
        <v>69</v>
      </c>
      <c r="B25" s="88" t="s">
        <v>322</v>
      </c>
      <c r="C25" s="72" t="s">
        <v>187</v>
      </c>
      <c r="D25" s="73">
        <v>1</v>
      </c>
      <c r="E25" s="74"/>
      <c r="F25" s="30"/>
      <c r="G25" s="30"/>
      <c r="H25" s="3"/>
      <c r="I25" s="3"/>
    </row>
    <row r="26" spans="1:9" s="4" customFormat="1" ht="24.95" customHeight="1" x14ac:dyDescent="0.25">
      <c r="A26" s="88" t="s">
        <v>285</v>
      </c>
      <c r="B26" s="88" t="s">
        <v>286</v>
      </c>
      <c r="C26" s="72" t="s">
        <v>289</v>
      </c>
      <c r="D26" s="73">
        <v>1</v>
      </c>
      <c r="E26" s="74"/>
      <c r="F26" s="30"/>
      <c r="G26" s="30"/>
      <c r="H26" s="3"/>
      <c r="I26" s="3"/>
    </row>
    <row r="27" spans="1:9" s="4" customFormat="1" ht="24.95" customHeight="1" x14ac:dyDescent="0.25">
      <c r="A27" s="88" t="s">
        <v>79</v>
      </c>
      <c r="B27" s="88" t="s">
        <v>70</v>
      </c>
      <c r="C27" s="72" t="s">
        <v>188</v>
      </c>
      <c r="D27" s="73">
        <v>1</v>
      </c>
      <c r="E27" s="74"/>
      <c r="F27" s="30"/>
      <c r="G27" s="30"/>
      <c r="H27" s="3"/>
      <c r="I27" s="3"/>
    </row>
    <row r="28" spans="1:9" s="4" customFormat="1" ht="24.95" customHeight="1" x14ac:dyDescent="0.25">
      <c r="A28" s="88" t="s">
        <v>79</v>
      </c>
      <c r="B28" s="88" t="s">
        <v>333</v>
      </c>
      <c r="C28" s="72" t="s">
        <v>188</v>
      </c>
      <c r="D28" s="73">
        <v>1</v>
      </c>
      <c r="E28" s="74"/>
      <c r="F28" s="30"/>
      <c r="G28" s="30"/>
      <c r="H28" s="3"/>
      <c r="I28" s="3"/>
    </row>
    <row r="29" spans="1:9" s="4" customFormat="1" ht="24.95" customHeight="1" x14ac:dyDescent="0.25">
      <c r="A29" s="88" t="s">
        <v>291</v>
      </c>
      <c r="B29" s="88" t="s">
        <v>293</v>
      </c>
      <c r="C29" s="72" t="s">
        <v>295</v>
      </c>
      <c r="D29" s="73">
        <v>1</v>
      </c>
      <c r="E29" s="74"/>
      <c r="F29" s="30"/>
      <c r="G29" s="30"/>
      <c r="H29" s="3"/>
      <c r="I29" s="3"/>
    </row>
    <row r="30" spans="1:9" s="4" customFormat="1" ht="24.95" customHeight="1" x14ac:dyDescent="0.25">
      <c r="A30" s="88" t="s">
        <v>323</v>
      </c>
      <c r="B30" s="88" t="s">
        <v>298</v>
      </c>
      <c r="C30" s="72" t="s">
        <v>189</v>
      </c>
      <c r="D30" s="73">
        <v>1</v>
      </c>
      <c r="E30" s="74"/>
      <c r="F30" s="30"/>
      <c r="G30" s="30"/>
      <c r="H30" s="3"/>
      <c r="I30" s="3"/>
    </row>
    <row r="31" spans="1:9" s="4" customFormat="1" ht="24.95" customHeight="1" x14ac:dyDescent="0.25">
      <c r="A31" s="88" t="s">
        <v>323</v>
      </c>
      <c r="B31" s="88" t="s">
        <v>297</v>
      </c>
      <c r="C31" s="72" t="s">
        <v>189</v>
      </c>
      <c r="D31" s="73">
        <v>1</v>
      </c>
      <c r="E31" s="74"/>
      <c r="F31" s="30"/>
      <c r="G31" s="30"/>
      <c r="H31" s="3"/>
      <c r="I31" s="3"/>
    </row>
    <row r="32" spans="1:9" s="4" customFormat="1" ht="24.95" customHeight="1" x14ac:dyDescent="0.25">
      <c r="A32" s="88" t="s">
        <v>324</v>
      </c>
      <c r="B32" s="88" t="s">
        <v>299</v>
      </c>
      <c r="C32" s="72" t="s">
        <v>190</v>
      </c>
      <c r="D32" s="73">
        <v>1</v>
      </c>
      <c r="E32" s="74"/>
      <c r="F32" s="30"/>
      <c r="G32" s="30"/>
      <c r="H32" s="3"/>
      <c r="I32" s="3"/>
    </row>
    <row r="33" spans="1:9" s="4" customFormat="1" ht="24.95" customHeight="1" x14ac:dyDescent="0.25">
      <c r="A33" s="88" t="s">
        <v>324</v>
      </c>
      <c r="B33" s="88" t="s">
        <v>300</v>
      </c>
      <c r="C33" s="72" t="s">
        <v>190</v>
      </c>
      <c r="D33" s="73">
        <v>1</v>
      </c>
      <c r="E33" s="74"/>
      <c r="F33" s="30"/>
      <c r="G33" s="30"/>
      <c r="H33" s="3"/>
      <c r="I33" s="3"/>
    </row>
    <row r="34" spans="1:9" s="4" customFormat="1" ht="24.95" customHeight="1" x14ac:dyDescent="0.25">
      <c r="A34" s="88" t="s">
        <v>335</v>
      </c>
      <c r="B34" s="88"/>
      <c r="C34" s="72"/>
      <c r="D34" s="75">
        <f>SUM(D24:D33)</f>
        <v>10</v>
      </c>
      <c r="E34" s="74"/>
      <c r="F34" s="30"/>
      <c r="G34" s="30"/>
      <c r="H34" s="3"/>
      <c r="I34" s="3"/>
    </row>
    <row r="35" spans="1:9" s="4" customFormat="1" ht="24.95" customHeight="1" x14ac:dyDescent="0.25">
      <c r="A35" s="88" t="s">
        <v>77</v>
      </c>
      <c r="B35" s="88" t="s">
        <v>334</v>
      </c>
      <c r="C35" s="72" t="s">
        <v>191</v>
      </c>
      <c r="D35" s="73">
        <v>1</v>
      </c>
      <c r="E35" s="74"/>
      <c r="F35" s="30"/>
      <c r="G35" s="30"/>
      <c r="H35" s="3"/>
      <c r="I35" s="3"/>
    </row>
    <row r="36" spans="1:9" s="4" customFormat="1" ht="24.95" customHeight="1" x14ac:dyDescent="0.25">
      <c r="A36" s="88" t="s">
        <v>77</v>
      </c>
      <c r="B36" s="88" t="s">
        <v>283</v>
      </c>
      <c r="C36" s="72" t="s">
        <v>191</v>
      </c>
      <c r="D36" s="73">
        <v>1</v>
      </c>
      <c r="E36" s="74"/>
      <c r="F36" s="30"/>
      <c r="G36" s="30"/>
      <c r="H36" s="3"/>
      <c r="I36" s="3"/>
    </row>
    <row r="37" spans="1:9" s="4" customFormat="1" ht="24.95" customHeight="1" x14ac:dyDescent="0.25">
      <c r="A37" s="88" t="s">
        <v>287</v>
      </c>
      <c r="B37" s="88" t="s">
        <v>288</v>
      </c>
      <c r="C37" s="72" t="s">
        <v>290</v>
      </c>
      <c r="D37" s="73">
        <v>1</v>
      </c>
      <c r="E37" s="74"/>
      <c r="F37" s="30"/>
      <c r="G37" s="30"/>
      <c r="H37" s="3"/>
      <c r="I37" s="3"/>
    </row>
    <row r="38" spans="1:9" s="4" customFormat="1" ht="24.95" customHeight="1" x14ac:dyDescent="0.25">
      <c r="A38" s="88" t="s">
        <v>78</v>
      </c>
      <c r="B38" s="88" t="s">
        <v>301</v>
      </c>
      <c r="C38" s="72" t="s">
        <v>192</v>
      </c>
      <c r="D38" s="73">
        <v>1</v>
      </c>
      <c r="E38" s="74"/>
      <c r="F38" s="30"/>
      <c r="G38" s="30"/>
      <c r="H38" s="3"/>
      <c r="I38" s="3"/>
    </row>
    <row r="39" spans="1:9" s="4" customFormat="1" ht="24.95" customHeight="1" x14ac:dyDescent="0.25">
      <c r="A39" s="88" t="s">
        <v>78</v>
      </c>
      <c r="B39" s="88" t="s">
        <v>284</v>
      </c>
      <c r="C39" s="72" t="s">
        <v>192</v>
      </c>
      <c r="D39" s="73">
        <v>1</v>
      </c>
      <c r="E39" s="74"/>
      <c r="F39" s="30"/>
      <c r="G39" s="30"/>
      <c r="H39" s="3"/>
      <c r="I39" s="3"/>
    </row>
    <row r="40" spans="1:9" s="4" customFormat="1" ht="24.95" customHeight="1" x14ac:dyDescent="0.25">
      <c r="A40" s="88" t="s">
        <v>292</v>
      </c>
      <c r="B40" s="88" t="s">
        <v>294</v>
      </c>
      <c r="C40" s="72" t="s">
        <v>296</v>
      </c>
      <c r="D40" s="73">
        <v>1</v>
      </c>
      <c r="E40" s="74"/>
      <c r="F40" s="30"/>
      <c r="G40" s="30"/>
      <c r="H40" s="3"/>
      <c r="I40" s="3"/>
    </row>
    <row r="41" spans="1:9" s="4" customFormat="1" ht="24.95" customHeight="1" x14ac:dyDescent="0.25">
      <c r="A41" s="88" t="s">
        <v>325</v>
      </c>
      <c r="B41" s="88" t="s">
        <v>302</v>
      </c>
      <c r="C41" s="72" t="s">
        <v>193</v>
      </c>
      <c r="D41" s="73">
        <v>1</v>
      </c>
      <c r="E41" s="74"/>
      <c r="F41" s="30"/>
      <c r="G41" s="30"/>
      <c r="H41" s="3"/>
      <c r="I41" s="3"/>
    </row>
    <row r="42" spans="1:9" s="4" customFormat="1" ht="24.95" customHeight="1" x14ac:dyDescent="0.25">
      <c r="A42" s="88" t="s">
        <v>325</v>
      </c>
      <c r="B42" s="88" t="s">
        <v>303</v>
      </c>
      <c r="C42" s="72" t="s">
        <v>193</v>
      </c>
      <c r="D42" s="73">
        <v>1</v>
      </c>
      <c r="E42" s="74"/>
      <c r="F42" s="30"/>
      <c r="G42" s="30"/>
      <c r="H42" s="3"/>
      <c r="I42" s="3"/>
    </row>
    <row r="43" spans="1:9" s="4" customFormat="1" ht="24.95" customHeight="1" x14ac:dyDescent="0.25">
      <c r="A43" s="88" t="s">
        <v>326</v>
      </c>
      <c r="B43" s="88" t="s">
        <v>68</v>
      </c>
      <c r="C43" s="72" t="s">
        <v>194</v>
      </c>
      <c r="D43" s="73">
        <v>1</v>
      </c>
      <c r="E43" s="74"/>
      <c r="F43" s="30"/>
      <c r="G43" s="30"/>
      <c r="H43" s="3"/>
      <c r="I43" s="3"/>
    </row>
    <row r="44" spans="1:9" s="4" customFormat="1" ht="24.95" customHeight="1" x14ac:dyDescent="0.25">
      <c r="A44" s="88" t="s">
        <v>326</v>
      </c>
      <c r="B44" s="88" t="s">
        <v>304</v>
      </c>
      <c r="C44" s="72" t="s">
        <v>194</v>
      </c>
      <c r="D44" s="73">
        <v>1</v>
      </c>
      <c r="E44" s="74"/>
      <c r="F44" s="30"/>
      <c r="G44" s="30"/>
      <c r="H44" s="3"/>
      <c r="I44" s="3"/>
    </row>
    <row r="45" spans="1:9" s="4" customFormat="1" ht="24.95" customHeight="1" x14ac:dyDescent="0.25">
      <c r="A45" s="88" t="s">
        <v>335</v>
      </c>
      <c r="B45" s="88"/>
      <c r="C45" s="72"/>
      <c r="D45" s="75">
        <f>SUM(D35:D44)</f>
        <v>10</v>
      </c>
      <c r="E45" s="74"/>
      <c r="F45" s="30"/>
      <c r="G45" s="30"/>
      <c r="H45" s="3"/>
      <c r="I45" s="3"/>
    </row>
    <row r="46" spans="1:9" s="4" customFormat="1" ht="24.95" customHeight="1" x14ac:dyDescent="0.25">
      <c r="A46" s="4" t="s">
        <v>327</v>
      </c>
      <c r="B46" s="88" t="s">
        <v>305</v>
      </c>
      <c r="C46" s="72" t="s">
        <v>195</v>
      </c>
      <c r="D46" s="73">
        <v>1</v>
      </c>
      <c r="E46" s="74"/>
      <c r="F46" s="30"/>
      <c r="G46" s="30"/>
      <c r="H46" s="3"/>
      <c r="I46" s="3"/>
    </row>
    <row r="47" spans="1:9" s="4" customFormat="1" ht="24.95" customHeight="1" x14ac:dyDescent="0.25">
      <c r="A47" s="4" t="s">
        <v>328</v>
      </c>
      <c r="B47" s="88" t="s">
        <v>196</v>
      </c>
      <c r="C47" s="72" t="s">
        <v>197</v>
      </c>
      <c r="D47" s="73">
        <v>1</v>
      </c>
      <c r="E47" s="74"/>
      <c r="F47" s="30"/>
      <c r="G47" s="30"/>
      <c r="H47" s="3"/>
      <c r="I47" s="3"/>
    </row>
    <row r="48" spans="1:9" s="4" customFormat="1" ht="24.95" customHeight="1" x14ac:dyDescent="0.25">
      <c r="A48" s="4" t="s">
        <v>328</v>
      </c>
      <c r="B48" s="88" t="s">
        <v>306</v>
      </c>
      <c r="C48" s="72" t="s">
        <v>197</v>
      </c>
      <c r="D48" s="73">
        <v>1</v>
      </c>
      <c r="E48" s="74"/>
      <c r="F48" s="30"/>
      <c r="G48" s="30"/>
      <c r="H48" s="3"/>
      <c r="I48" s="3"/>
    </row>
    <row r="49" spans="1:9" s="4" customFormat="1" ht="24.95" customHeight="1" x14ac:dyDescent="0.25">
      <c r="A49" s="4" t="s">
        <v>256</v>
      </c>
      <c r="B49" s="88" t="s">
        <v>307</v>
      </c>
      <c r="C49" s="72" t="s">
        <v>198</v>
      </c>
      <c r="D49" s="73">
        <v>1</v>
      </c>
      <c r="E49" s="74"/>
      <c r="F49" s="30"/>
      <c r="G49" s="30"/>
      <c r="H49" s="3"/>
      <c r="I49" s="3"/>
    </row>
    <row r="50" spans="1:9" s="4" customFormat="1" ht="24.95" customHeight="1" x14ac:dyDescent="0.25">
      <c r="A50" s="4" t="s">
        <v>256</v>
      </c>
      <c r="B50" s="88" t="s">
        <v>308</v>
      </c>
      <c r="C50" s="72" t="s">
        <v>198</v>
      </c>
      <c r="D50" s="73">
        <v>1</v>
      </c>
      <c r="E50" s="74"/>
      <c r="F50" s="30"/>
      <c r="G50" s="30"/>
      <c r="H50" s="3"/>
      <c r="I50" s="3"/>
    </row>
    <row r="51" spans="1:9" s="4" customFormat="1" ht="24.95" customHeight="1" x14ac:dyDescent="0.25">
      <c r="A51" s="4" t="s">
        <v>257</v>
      </c>
      <c r="B51" s="88" t="s">
        <v>309</v>
      </c>
      <c r="C51" s="72" t="s">
        <v>199</v>
      </c>
      <c r="D51" s="73">
        <v>1</v>
      </c>
      <c r="E51" s="74"/>
      <c r="F51" s="30"/>
      <c r="G51" s="30"/>
      <c r="H51" s="3"/>
      <c r="I51" s="3"/>
    </row>
    <row r="52" spans="1:9" s="4" customFormat="1" ht="24.95" customHeight="1" x14ac:dyDescent="0.25">
      <c r="A52" s="4" t="s">
        <v>257</v>
      </c>
      <c r="B52" s="88" t="s">
        <v>310</v>
      </c>
      <c r="C52" s="72" t="s">
        <v>199</v>
      </c>
      <c r="D52" s="73">
        <v>1</v>
      </c>
      <c r="E52" s="74"/>
      <c r="F52" s="30"/>
      <c r="G52" s="30"/>
      <c r="H52" s="3"/>
      <c r="I52" s="3"/>
    </row>
    <row r="53" spans="1:9" s="4" customFormat="1" ht="24.95" customHeight="1" x14ac:dyDescent="0.25">
      <c r="A53" s="4" t="s">
        <v>329</v>
      </c>
      <c r="B53" s="88">
        <v>17124137</v>
      </c>
      <c r="C53" s="72" t="s">
        <v>200</v>
      </c>
      <c r="D53" s="73">
        <v>0</v>
      </c>
      <c r="E53" s="74"/>
      <c r="F53" s="30"/>
      <c r="G53" s="30"/>
      <c r="H53" s="3"/>
      <c r="I53" s="3"/>
    </row>
    <row r="54" spans="1:9" s="4" customFormat="1" ht="24.95" customHeight="1" x14ac:dyDescent="0.25">
      <c r="A54" s="4" t="s">
        <v>330</v>
      </c>
      <c r="B54" s="88">
        <v>17124137</v>
      </c>
      <c r="C54" s="72" t="s">
        <v>201</v>
      </c>
      <c r="D54" s="73">
        <v>0</v>
      </c>
      <c r="E54" s="74"/>
      <c r="F54" s="30"/>
      <c r="G54" s="30"/>
      <c r="H54" s="3"/>
      <c r="I54" s="3"/>
    </row>
    <row r="55" spans="1:9" s="4" customFormat="1" ht="24.95" customHeight="1" x14ac:dyDescent="0.25">
      <c r="A55" s="89" t="s">
        <v>335</v>
      </c>
      <c r="B55" s="89"/>
      <c r="C55" s="76"/>
      <c r="D55" s="75">
        <f>SUM(D46:D54)</f>
        <v>7</v>
      </c>
      <c r="E55" s="74"/>
      <c r="F55" s="30"/>
      <c r="G55" s="30"/>
      <c r="H55" s="3"/>
      <c r="I55" s="3"/>
    </row>
    <row r="56" spans="1:9" s="4" customFormat="1" ht="24.95" customHeight="1" x14ac:dyDescent="0.25">
      <c r="A56" s="89" t="s">
        <v>258</v>
      </c>
      <c r="B56" s="89" t="s">
        <v>202</v>
      </c>
      <c r="C56" s="76" t="s">
        <v>203</v>
      </c>
      <c r="D56" s="73">
        <v>1</v>
      </c>
      <c r="E56" s="74"/>
      <c r="F56" s="30"/>
      <c r="G56" s="30"/>
      <c r="H56" s="3"/>
      <c r="I56" s="3"/>
    </row>
    <row r="57" spans="1:9" s="4" customFormat="1" ht="24.95" customHeight="1" x14ac:dyDescent="0.25">
      <c r="A57" s="89" t="s">
        <v>259</v>
      </c>
      <c r="B57" s="89" t="s">
        <v>311</v>
      </c>
      <c r="C57" s="76" t="s">
        <v>204</v>
      </c>
      <c r="D57" s="73">
        <v>1</v>
      </c>
      <c r="E57" s="74"/>
      <c r="F57" s="30"/>
      <c r="G57" s="30"/>
      <c r="H57" s="3"/>
      <c r="I57" s="3"/>
    </row>
    <row r="58" spans="1:9" s="4" customFormat="1" ht="24.95" customHeight="1" x14ac:dyDescent="0.25">
      <c r="A58" s="89" t="s">
        <v>259</v>
      </c>
      <c r="B58" s="89" t="s">
        <v>312</v>
      </c>
      <c r="C58" s="76" t="s">
        <v>204</v>
      </c>
      <c r="D58" s="73">
        <v>1</v>
      </c>
      <c r="E58" s="74"/>
      <c r="F58" s="30"/>
      <c r="G58" s="30"/>
      <c r="H58" s="3"/>
      <c r="I58" s="3"/>
    </row>
    <row r="59" spans="1:9" s="4" customFormat="1" ht="24.95" customHeight="1" x14ac:dyDescent="0.25">
      <c r="A59" s="89" t="s">
        <v>260</v>
      </c>
      <c r="B59" s="89" t="s">
        <v>313</v>
      </c>
      <c r="C59" s="77" t="s">
        <v>206</v>
      </c>
      <c r="D59" s="73">
        <v>1</v>
      </c>
      <c r="E59" s="74"/>
      <c r="F59" s="30"/>
      <c r="G59" s="30"/>
      <c r="H59" s="3"/>
      <c r="I59" s="3"/>
    </row>
    <row r="60" spans="1:9" s="4" customFormat="1" ht="24.95" customHeight="1" x14ac:dyDescent="0.25">
      <c r="A60" s="89" t="s">
        <v>260</v>
      </c>
      <c r="B60" s="89" t="s">
        <v>205</v>
      </c>
      <c r="C60" s="77" t="s">
        <v>206</v>
      </c>
      <c r="D60" s="73">
        <v>1</v>
      </c>
      <c r="E60" s="74"/>
      <c r="F60" s="30"/>
      <c r="G60" s="30"/>
      <c r="H60" s="3"/>
      <c r="I60" s="3"/>
    </row>
    <row r="61" spans="1:9" s="4" customFormat="1" ht="24.95" customHeight="1" x14ac:dyDescent="0.25">
      <c r="A61" s="89" t="s">
        <v>261</v>
      </c>
      <c r="B61" s="89" t="s">
        <v>314</v>
      </c>
      <c r="C61" s="76" t="s">
        <v>208</v>
      </c>
      <c r="D61" s="73">
        <v>1</v>
      </c>
      <c r="E61" s="74"/>
      <c r="F61" s="30"/>
      <c r="G61" s="30"/>
      <c r="H61" s="3"/>
      <c r="I61" s="3"/>
    </row>
    <row r="62" spans="1:9" s="4" customFormat="1" ht="24.95" customHeight="1" x14ac:dyDescent="0.25">
      <c r="A62" s="89" t="s">
        <v>261</v>
      </c>
      <c r="B62" s="89" t="s">
        <v>207</v>
      </c>
      <c r="C62" s="76" t="s">
        <v>208</v>
      </c>
      <c r="D62" s="73">
        <v>1</v>
      </c>
      <c r="E62" s="74"/>
      <c r="F62" s="30"/>
      <c r="G62" s="30"/>
      <c r="H62" s="3"/>
      <c r="I62" s="3"/>
    </row>
    <row r="63" spans="1:9" s="4" customFormat="1" ht="24.95" customHeight="1" x14ac:dyDescent="0.25">
      <c r="A63" s="89" t="s">
        <v>331</v>
      </c>
      <c r="B63" s="89">
        <v>17084144</v>
      </c>
      <c r="C63" s="76" t="s">
        <v>209</v>
      </c>
      <c r="D63" s="73">
        <v>0</v>
      </c>
      <c r="E63" s="74"/>
      <c r="F63" s="30"/>
      <c r="G63" s="30"/>
      <c r="H63" s="3"/>
      <c r="I63" s="3"/>
    </row>
    <row r="64" spans="1:9" s="4" customFormat="1" ht="24.95" customHeight="1" x14ac:dyDescent="0.25">
      <c r="A64" s="89" t="s">
        <v>332</v>
      </c>
      <c r="B64" s="89">
        <v>17124140</v>
      </c>
      <c r="C64" s="76" t="s">
        <v>210</v>
      </c>
      <c r="D64" s="73">
        <v>0</v>
      </c>
      <c r="E64" s="74"/>
      <c r="F64" s="30"/>
      <c r="G64" s="30"/>
      <c r="H64" s="3"/>
      <c r="I64" s="3"/>
    </row>
    <row r="65" spans="1:9" s="4" customFormat="1" ht="24.95" customHeight="1" x14ac:dyDescent="0.25">
      <c r="A65" s="89" t="s">
        <v>335</v>
      </c>
      <c r="B65" s="89"/>
      <c r="C65" s="76"/>
      <c r="D65" s="75">
        <f>SUM(D46:D54)</f>
        <v>7</v>
      </c>
      <c r="E65" s="74"/>
      <c r="F65" s="30"/>
      <c r="G65" s="30"/>
      <c r="H65" s="3"/>
      <c r="I65" s="3"/>
    </row>
    <row r="66" spans="1:9" s="4" customFormat="1" ht="24.95" customHeight="1" x14ac:dyDescent="0.25">
      <c r="A66" s="80" t="s">
        <v>44</v>
      </c>
      <c r="B66" s="73">
        <v>2000015812</v>
      </c>
      <c r="C66" s="79" t="s">
        <v>178</v>
      </c>
      <c r="D66" s="73">
        <v>1</v>
      </c>
      <c r="E66" s="74"/>
      <c r="F66" s="30"/>
      <c r="G66" s="30"/>
      <c r="H66" s="3"/>
      <c r="I66" s="3"/>
    </row>
    <row r="67" spans="1:9" s="4" customFormat="1" ht="24.95" customHeight="1" x14ac:dyDescent="0.25">
      <c r="A67" s="80" t="s">
        <v>180</v>
      </c>
      <c r="B67" s="73">
        <v>2000024254</v>
      </c>
      <c r="C67" s="79" t="s">
        <v>179</v>
      </c>
      <c r="D67" s="73">
        <v>1</v>
      </c>
      <c r="E67" s="74"/>
      <c r="F67" s="30"/>
      <c r="G67" s="30"/>
      <c r="H67" s="3"/>
      <c r="I67" s="3"/>
    </row>
    <row r="68" spans="1:9" s="4" customFormat="1" ht="24.95" customHeight="1" x14ac:dyDescent="0.25">
      <c r="A68" s="80" t="s">
        <v>335</v>
      </c>
      <c r="B68" s="73"/>
      <c r="C68" s="79"/>
      <c r="D68" s="75">
        <f>SUM(D66:D67)</f>
        <v>2</v>
      </c>
      <c r="E68" s="74"/>
      <c r="F68" s="30"/>
      <c r="G68" s="30"/>
      <c r="H68" s="3"/>
      <c r="I68" s="3"/>
    </row>
    <row r="69" spans="1:9" s="4" customFormat="1" ht="24.95" customHeight="1" x14ac:dyDescent="0.25">
      <c r="A69" s="88" t="s">
        <v>99</v>
      </c>
      <c r="B69" s="88" t="s">
        <v>271</v>
      </c>
      <c r="C69" s="72" t="s">
        <v>100</v>
      </c>
      <c r="D69" s="73">
        <v>1</v>
      </c>
      <c r="E69" s="74"/>
      <c r="F69" s="30"/>
      <c r="G69" s="30"/>
      <c r="H69" s="3"/>
      <c r="I69" s="3"/>
    </row>
    <row r="70" spans="1:9" s="4" customFormat="1" ht="24.95" customHeight="1" x14ac:dyDescent="0.25">
      <c r="A70" s="88" t="s">
        <v>103</v>
      </c>
      <c r="B70" s="88" t="s">
        <v>318</v>
      </c>
      <c r="C70" s="72" t="s">
        <v>104</v>
      </c>
      <c r="D70" s="80">
        <v>1</v>
      </c>
      <c r="E70" s="74"/>
      <c r="F70" s="30"/>
      <c r="G70" s="30"/>
      <c r="H70" s="3"/>
      <c r="I70" s="3"/>
    </row>
    <row r="71" spans="1:9" s="4" customFormat="1" ht="24.95" customHeight="1" x14ac:dyDescent="0.25">
      <c r="A71" s="90" t="s">
        <v>0</v>
      </c>
      <c r="B71" s="90" t="s">
        <v>319</v>
      </c>
      <c r="C71" s="77" t="s">
        <v>106</v>
      </c>
      <c r="D71" s="80">
        <v>1</v>
      </c>
      <c r="E71" s="74"/>
      <c r="F71" s="30"/>
      <c r="G71" s="30"/>
      <c r="H71" s="3"/>
      <c r="I71" s="3"/>
    </row>
    <row r="72" spans="1:9" s="4" customFormat="1" ht="24.95" customHeight="1" x14ac:dyDescent="0.25">
      <c r="A72" s="90" t="s">
        <v>335</v>
      </c>
      <c r="B72" s="90"/>
      <c r="C72" s="77"/>
      <c r="D72" s="81">
        <f>SUM(D69:D71)</f>
        <v>3</v>
      </c>
      <c r="E72" s="74"/>
      <c r="F72" s="30"/>
      <c r="G72" s="30"/>
      <c r="H72" s="3"/>
      <c r="I72" s="3"/>
    </row>
    <row r="73" spans="1:9" s="4" customFormat="1" ht="24.95" customHeight="1" x14ac:dyDescent="0.25">
      <c r="A73" s="88" t="s">
        <v>97</v>
      </c>
      <c r="B73" s="88" t="s">
        <v>101</v>
      </c>
      <c r="C73" s="72" t="s">
        <v>98</v>
      </c>
      <c r="D73" s="80">
        <v>1</v>
      </c>
      <c r="E73" s="74"/>
      <c r="F73" s="30"/>
      <c r="G73" s="30"/>
      <c r="H73" s="3"/>
      <c r="I73" s="3"/>
    </row>
    <row r="74" spans="1:9" s="4" customFormat="1" ht="24.95" customHeight="1" x14ac:dyDescent="0.25">
      <c r="A74" s="90" t="s">
        <v>184</v>
      </c>
      <c r="B74" s="90" t="s">
        <v>320</v>
      </c>
      <c r="C74" s="77" t="s">
        <v>102</v>
      </c>
      <c r="D74" s="80">
        <v>1</v>
      </c>
      <c r="E74" s="74"/>
      <c r="F74" s="30"/>
      <c r="G74" s="30"/>
      <c r="H74" s="3"/>
      <c r="I74" s="3"/>
    </row>
    <row r="75" spans="1:9" s="4" customFormat="1" ht="24.95" customHeight="1" x14ac:dyDescent="0.25">
      <c r="A75" s="90" t="s">
        <v>1</v>
      </c>
      <c r="B75" s="90" t="s">
        <v>321</v>
      </c>
      <c r="C75" s="77" t="s">
        <v>105</v>
      </c>
      <c r="D75" s="80">
        <v>1</v>
      </c>
      <c r="E75" s="74"/>
      <c r="F75" s="30"/>
      <c r="G75" s="30"/>
      <c r="H75" s="3"/>
      <c r="I75" s="3"/>
    </row>
    <row r="76" spans="1:9" s="4" customFormat="1" ht="24.95" customHeight="1" x14ac:dyDescent="0.25">
      <c r="A76" s="90" t="s">
        <v>335</v>
      </c>
      <c r="B76" s="90"/>
      <c r="C76" s="77"/>
      <c r="D76" s="81">
        <f>SUM(D73:D75)</f>
        <v>3</v>
      </c>
      <c r="E76" s="74"/>
      <c r="F76" s="30"/>
      <c r="G76" s="30"/>
      <c r="H76" s="3"/>
      <c r="I76" s="3"/>
    </row>
    <row r="77" spans="1:9" s="4" customFormat="1" ht="24.95" customHeight="1" x14ac:dyDescent="0.25">
      <c r="A77" s="90" t="s">
        <v>89</v>
      </c>
      <c r="B77" s="90" t="s">
        <v>90</v>
      </c>
      <c r="C77" s="77" t="s">
        <v>91</v>
      </c>
      <c r="D77" s="80">
        <v>0</v>
      </c>
      <c r="E77" s="74"/>
      <c r="F77" s="30"/>
      <c r="G77" s="30"/>
      <c r="H77" s="3"/>
      <c r="I77" s="3"/>
    </row>
    <row r="78" spans="1:9" s="4" customFormat="1" ht="24.95" customHeight="1" x14ac:dyDescent="0.25">
      <c r="A78" s="90" t="s">
        <v>347</v>
      </c>
      <c r="B78" s="88" t="s">
        <v>92</v>
      </c>
      <c r="C78" s="72" t="s">
        <v>151</v>
      </c>
      <c r="D78" s="80">
        <v>0</v>
      </c>
      <c r="E78" s="74"/>
      <c r="F78" s="30"/>
      <c r="G78" s="30"/>
      <c r="H78" s="3"/>
      <c r="I78" s="3"/>
    </row>
    <row r="79" spans="1:9" s="4" customFormat="1" ht="24.95" customHeight="1" x14ac:dyDescent="0.25">
      <c r="A79" s="88" t="s">
        <v>93</v>
      </c>
      <c r="B79" s="88" t="s">
        <v>152</v>
      </c>
      <c r="C79" s="72" t="s">
        <v>94</v>
      </c>
      <c r="D79" s="80">
        <v>0</v>
      </c>
      <c r="E79" s="74"/>
      <c r="F79" s="30"/>
      <c r="G79" s="30"/>
      <c r="H79" s="3"/>
      <c r="I79" s="3"/>
    </row>
    <row r="80" spans="1:9" s="4" customFormat="1" ht="24.95" customHeight="1" x14ac:dyDescent="0.25">
      <c r="A80" s="90" t="s">
        <v>348</v>
      </c>
      <c r="B80" s="90" t="s">
        <v>95</v>
      </c>
      <c r="C80" s="77" t="s">
        <v>96</v>
      </c>
      <c r="D80" s="80">
        <v>0</v>
      </c>
      <c r="E80" s="74"/>
      <c r="F80" s="30"/>
      <c r="G80" s="30"/>
      <c r="H80" s="3"/>
      <c r="I80" s="3"/>
    </row>
    <row r="81" spans="1:9" s="4" customFormat="1" ht="24.95" customHeight="1" x14ac:dyDescent="0.25">
      <c r="A81" s="90" t="s">
        <v>335</v>
      </c>
      <c r="B81" s="90"/>
      <c r="C81" s="77"/>
      <c r="D81" s="81">
        <f>SUM(D77:D80)</f>
        <v>0</v>
      </c>
      <c r="E81" s="74"/>
      <c r="F81" s="30"/>
      <c r="G81" s="30"/>
      <c r="H81" s="3"/>
      <c r="I81" s="3"/>
    </row>
    <row r="82" spans="1:9" s="4" customFormat="1" ht="24.95" customHeight="1" x14ac:dyDescent="0.25">
      <c r="A82" s="80" t="s">
        <v>4</v>
      </c>
      <c r="B82" s="80">
        <v>2000015812</v>
      </c>
      <c r="C82" s="78" t="s">
        <v>181</v>
      </c>
      <c r="D82" s="80">
        <v>0</v>
      </c>
      <c r="E82" s="74"/>
      <c r="F82" s="30"/>
      <c r="G82" s="30"/>
      <c r="H82" s="3"/>
      <c r="I82" s="3"/>
    </row>
    <row r="83" spans="1:9" s="4" customFormat="1" ht="24.95" customHeight="1" x14ac:dyDescent="0.25">
      <c r="A83" s="80" t="s">
        <v>183</v>
      </c>
      <c r="B83" s="80" t="s">
        <v>45</v>
      </c>
      <c r="C83" s="78" t="s">
        <v>182</v>
      </c>
      <c r="D83" s="80">
        <v>0</v>
      </c>
      <c r="E83" s="74"/>
      <c r="F83" s="30"/>
      <c r="G83" s="30"/>
      <c r="H83" s="3"/>
      <c r="I83" s="3"/>
    </row>
    <row r="84" spans="1:9" s="4" customFormat="1" ht="24.95" customHeight="1" x14ac:dyDescent="0.25">
      <c r="A84" s="80" t="s">
        <v>335</v>
      </c>
      <c r="B84" s="80"/>
      <c r="C84" s="78"/>
      <c r="D84" s="81">
        <f>SUM(D82:D83)</f>
        <v>0</v>
      </c>
      <c r="E84" s="74"/>
      <c r="F84" s="30"/>
      <c r="G84" s="30"/>
      <c r="H84" s="3"/>
      <c r="I84" s="3"/>
    </row>
    <row r="85" spans="1:9" s="4" customFormat="1" ht="24.95" customHeight="1" x14ac:dyDescent="0.25">
      <c r="A85" s="90" t="s">
        <v>80</v>
      </c>
      <c r="B85" s="90" t="s">
        <v>81</v>
      </c>
      <c r="C85" s="77" t="s">
        <v>170</v>
      </c>
      <c r="D85" s="80">
        <v>1</v>
      </c>
      <c r="E85" s="74"/>
      <c r="F85" s="30"/>
      <c r="G85" s="30"/>
      <c r="H85" s="3"/>
      <c r="I85" s="3"/>
    </row>
    <row r="86" spans="1:9" s="4" customFormat="1" ht="24.95" customHeight="1" x14ac:dyDescent="0.25">
      <c r="A86" s="88" t="s">
        <v>82</v>
      </c>
      <c r="B86" s="88" t="s">
        <v>83</v>
      </c>
      <c r="C86" s="72" t="s">
        <v>171</v>
      </c>
      <c r="D86" s="80">
        <v>1</v>
      </c>
      <c r="E86" s="74"/>
      <c r="F86" s="30"/>
      <c r="G86" s="30"/>
      <c r="H86" s="3"/>
      <c r="I86" s="3"/>
    </row>
    <row r="87" spans="1:9" s="4" customFormat="1" ht="23.25" customHeight="1" x14ac:dyDescent="0.25">
      <c r="A87" s="90" t="s">
        <v>84</v>
      </c>
      <c r="B87" s="90" t="s">
        <v>315</v>
      </c>
      <c r="C87" s="77" t="s">
        <v>172</v>
      </c>
      <c r="D87" s="80">
        <v>1</v>
      </c>
      <c r="E87" s="74"/>
      <c r="F87" s="30"/>
      <c r="G87" s="30"/>
      <c r="H87" s="3"/>
      <c r="I87" s="3"/>
    </row>
    <row r="88" spans="1:9" s="4" customFormat="1" ht="24.95" customHeight="1" x14ac:dyDescent="0.25">
      <c r="A88" s="90" t="s">
        <v>335</v>
      </c>
      <c r="B88" s="90"/>
      <c r="C88" s="77"/>
      <c r="D88" s="81">
        <f>SUM(D85:D87)</f>
        <v>3</v>
      </c>
      <c r="E88" s="74"/>
      <c r="F88" s="30"/>
      <c r="G88" s="30"/>
      <c r="H88" s="3"/>
      <c r="I88" s="3"/>
    </row>
    <row r="89" spans="1:9" s="4" customFormat="1" ht="24.95" customHeight="1" x14ac:dyDescent="0.25">
      <c r="A89" s="88" t="s">
        <v>85</v>
      </c>
      <c r="B89" s="88" t="s">
        <v>316</v>
      </c>
      <c r="C89" s="72" t="s">
        <v>173</v>
      </c>
      <c r="D89" s="80">
        <v>1</v>
      </c>
      <c r="E89" s="74"/>
      <c r="F89" s="30"/>
      <c r="G89" s="30"/>
      <c r="H89" s="3"/>
      <c r="I89" s="3"/>
    </row>
    <row r="90" spans="1:9" s="4" customFormat="1" ht="24.95" customHeight="1" x14ac:dyDescent="0.25">
      <c r="A90" s="90" t="s">
        <v>86</v>
      </c>
      <c r="B90" s="90" t="s">
        <v>87</v>
      </c>
      <c r="C90" s="77" t="s">
        <v>174</v>
      </c>
      <c r="D90" s="80">
        <v>1</v>
      </c>
      <c r="E90" s="74"/>
      <c r="F90" s="30"/>
      <c r="G90" s="30"/>
      <c r="H90" s="3"/>
      <c r="I90" s="3"/>
    </row>
    <row r="91" spans="1:9" s="4" customFormat="1" ht="24.95" customHeight="1" x14ac:dyDescent="0.25">
      <c r="A91" s="88" t="s">
        <v>88</v>
      </c>
      <c r="B91" s="88" t="s">
        <v>317</v>
      </c>
      <c r="C91" s="72" t="s">
        <v>175</v>
      </c>
      <c r="D91" s="80">
        <v>1</v>
      </c>
      <c r="E91" s="74"/>
      <c r="F91" s="30"/>
      <c r="G91" s="30"/>
      <c r="H91" s="3"/>
      <c r="I91" s="3"/>
    </row>
    <row r="92" spans="1:9" s="4" customFormat="1" ht="24.95" customHeight="1" x14ac:dyDescent="0.25">
      <c r="A92" s="83" t="s">
        <v>335</v>
      </c>
      <c r="B92" s="83"/>
      <c r="C92" s="83"/>
      <c r="D92" s="84">
        <f>SUM(D89:D91)</f>
        <v>3</v>
      </c>
      <c r="E92" s="85"/>
      <c r="F92" s="30"/>
      <c r="G92" s="30"/>
      <c r="H92" s="3"/>
      <c r="I92" s="3"/>
    </row>
    <row r="93" spans="1:9" s="4" customFormat="1" ht="24.95" customHeight="1" x14ac:dyDescent="0.25">
      <c r="A93" s="83" t="s">
        <v>232</v>
      </c>
      <c r="B93" s="83">
        <v>1900104844</v>
      </c>
      <c r="C93" s="82" t="s">
        <v>252</v>
      </c>
      <c r="D93" s="83">
        <v>1</v>
      </c>
      <c r="E93" s="85"/>
      <c r="F93" s="30"/>
      <c r="G93" s="30"/>
      <c r="H93" s="3"/>
      <c r="I93" s="3"/>
    </row>
    <row r="94" spans="1:9" s="4" customFormat="1" ht="24.95" customHeight="1" x14ac:dyDescent="0.25">
      <c r="A94" s="83" t="s">
        <v>233</v>
      </c>
      <c r="B94" s="83">
        <v>2200065393</v>
      </c>
      <c r="C94" s="82" t="s">
        <v>253</v>
      </c>
      <c r="D94" s="83">
        <v>1</v>
      </c>
      <c r="E94" s="85"/>
      <c r="F94" s="30"/>
      <c r="G94" s="30"/>
      <c r="H94" s="3"/>
      <c r="I94" s="3"/>
    </row>
    <row r="95" spans="1:9" s="4" customFormat="1" ht="24.95" customHeight="1" x14ac:dyDescent="0.25">
      <c r="A95" s="83" t="s">
        <v>335</v>
      </c>
      <c r="B95" s="83"/>
      <c r="C95" s="83"/>
      <c r="D95" s="84">
        <f>SUM(D93:D94)</f>
        <v>2</v>
      </c>
      <c r="E95" s="85"/>
      <c r="F95" s="30"/>
      <c r="G95" s="30"/>
      <c r="H95" s="3"/>
      <c r="I95" s="3"/>
    </row>
    <row r="96" spans="1:9" s="4" customFormat="1" ht="24.95" customHeight="1" x14ac:dyDescent="0.25">
      <c r="A96" s="83" t="s">
        <v>234</v>
      </c>
      <c r="B96" s="83">
        <v>2200018801</v>
      </c>
      <c r="C96" s="82" t="s">
        <v>254</v>
      </c>
      <c r="D96" s="83">
        <v>1</v>
      </c>
      <c r="E96" s="85"/>
      <c r="F96" s="30"/>
      <c r="G96" s="30"/>
      <c r="H96" s="3"/>
      <c r="I96" s="3"/>
    </row>
    <row r="97" spans="1:9" s="4" customFormat="1" ht="24.95" customHeight="1" x14ac:dyDescent="0.25">
      <c r="A97" s="83" t="s">
        <v>235</v>
      </c>
      <c r="B97" s="83">
        <v>2200065392</v>
      </c>
      <c r="C97" s="82" t="s">
        <v>255</v>
      </c>
      <c r="D97" s="83">
        <v>1</v>
      </c>
      <c r="E97" s="85"/>
      <c r="F97" s="30"/>
      <c r="G97" s="30"/>
      <c r="H97" s="3"/>
      <c r="I97" s="3"/>
    </row>
    <row r="98" spans="1:9" s="4" customFormat="1" ht="24.95" customHeight="1" x14ac:dyDescent="0.25">
      <c r="A98" s="83" t="s">
        <v>335</v>
      </c>
      <c r="B98" s="83"/>
      <c r="C98" s="83"/>
      <c r="D98" s="84">
        <f>SUM(D96:D97)</f>
        <v>2</v>
      </c>
      <c r="E98" s="85"/>
      <c r="F98" s="30"/>
      <c r="G98" s="30"/>
      <c r="H98" s="3"/>
      <c r="I98" s="3"/>
    </row>
    <row r="99" spans="1:9" s="4" customFormat="1" ht="24.95" customHeight="1" x14ac:dyDescent="0.25">
      <c r="A99" s="83" t="s">
        <v>239</v>
      </c>
      <c r="B99" s="83">
        <v>1900099149</v>
      </c>
      <c r="C99" s="82" t="s">
        <v>236</v>
      </c>
      <c r="D99" s="83">
        <v>1</v>
      </c>
      <c r="E99" s="85"/>
      <c r="F99" s="30"/>
      <c r="G99" s="30"/>
      <c r="H99" s="3"/>
      <c r="I99" s="3"/>
    </row>
    <row r="100" spans="1:9" s="4" customFormat="1" ht="24.95" customHeight="1" x14ac:dyDescent="0.25">
      <c r="A100" s="83" t="s">
        <v>240</v>
      </c>
      <c r="B100" s="83">
        <v>1900105080</v>
      </c>
      <c r="C100" s="82" t="s">
        <v>237</v>
      </c>
      <c r="D100" s="83">
        <v>1</v>
      </c>
      <c r="E100" s="85"/>
      <c r="F100" s="30"/>
      <c r="G100" s="30"/>
      <c r="H100" s="3"/>
      <c r="I100" s="3"/>
    </row>
    <row r="101" spans="1:9" s="4" customFormat="1" ht="26.25" customHeight="1" x14ac:dyDescent="0.25">
      <c r="A101" s="83" t="s">
        <v>241</v>
      </c>
      <c r="B101" s="83">
        <v>2100013240</v>
      </c>
      <c r="C101" s="82" t="s">
        <v>238</v>
      </c>
      <c r="D101" s="83">
        <v>1</v>
      </c>
      <c r="E101" s="85"/>
      <c r="F101" s="30"/>
      <c r="G101" s="30"/>
      <c r="H101" s="3"/>
      <c r="I101" s="3"/>
    </row>
    <row r="102" spans="1:9" s="4" customFormat="1" ht="24.95" customHeight="1" x14ac:dyDescent="0.25">
      <c r="A102" s="83" t="s">
        <v>335</v>
      </c>
      <c r="B102" s="83"/>
      <c r="C102" s="82"/>
      <c r="D102" s="84">
        <f>SUM(D99:D101)</f>
        <v>3</v>
      </c>
      <c r="E102" s="85"/>
      <c r="F102" s="30"/>
      <c r="G102" s="30"/>
      <c r="H102" s="3"/>
      <c r="I102" s="3"/>
    </row>
    <row r="103" spans="1:9" s="4" customFormat="1" ht="24.95" customHeight="1" x14ac:dyDescent="0.25">
      <c r="A103" s="83" t="s">
        <v>245</v>
      </c>
      <c r="B103" s="83">
        <v>1900099148</v>
      </c>
      <c r="C103" s="82" t="s">
        <v>242</v>
      </c>
      <c r="D103" s="83">
        <v>1</v>
      </c>
      <c r="E103" s="85"/>
      <c r="F103" s="30"/>
      <c r="G103" s="30"/>
      <c r="H103" s="3"/>
      <c r="I103" s="3"/>
    </row>
    <row r="104" spans="1:9" s="4" customFormat="1" ht="24.95" customHeight="1" x14ac:dyDescent="0.25">
      <c r="A104" s="83" t="s">
        <v>247</v>
      </c>
      <c r="B104" s="83">
        <v>2100000679</v>
      </c>
      <c r="C104" s="82" t="s">
        <v>243</v>
      </c>
      <c r="D104" s="83">
        <v>1</v>
      </c>
      <c r="E104" s="85"/>
      <c r="F104" s="30"/>
      <c r="G104" s="30"/>
      <c r="H104" s="3"/>
      <c r="I104" s="3"/>
    </row>
    <row r="105" spans="1:9" s="4" customFormat="1" ht="24.95" customHeight="1" x14ac:dyDescent="0.25">
      <c r="A105" s="83" t="s">
        <v>246</v>
      </c>
      <c r="B105" s="83">
        <v>2100013243</v>
      </c>
      <c r="C105" s="82" t="s">
        <v>244</v>
      </c>
      <c r="D105" s="83">
        <v>1</v>
      </c>
      <c r="E105" s="85"/>
      <c r="F105" s="30"/>
      <c r="G105" s="30"/>
      <c r="H105" s="3"/>
      <c r="I105" s="3"/>
    </row>
    <row r="106" spans="1:9" s="4" customFormat="1" ht="24.95" customHeight="1" x14ac:dyDescent="0.25">
      <c r="A106" s="83" t="s">
        <v>335</v>
      </c>
      <c r="B106" s="83"/>
      <c r="C106" s="82"/>
      <c r="D106" s="84">
        <f>SUM(D103:D105)</f>
        <v>3</v>
      </c>
      <c r="E106" s="85"/>
      <c r="F106" s="30"/>
      <c r="G106" s="30"/>
      <c r="H106" s="3"/>
      <c r="I106" s="3"/>
    </row>
    <row r="107" spans="1:9" s="4" customFormat="1" ht="24.95" customHeight="1" x14ac:dyDescent="0.25">
      <c r="A107" s="83" t="s">
        <v>248</v>
      </c>
      <c r="B107" s="83">
        <v>2200065395</v>
      </c>
      <c r="C107" s="82" t="s">
        <v>249</v>
      </c>
      <c r="D107" s="83">
        <v>1</v>
      </c>
      <c r="E107" s="85"/>
      <c r="F107" s="30"/>
      <c r="G107" s="30"/>
      <c r="H107" s="3"/>
      <c r="I107" s="3"/>
    </row>
    <row r="108" spans="1:9" s="4" customFormat="1" ht="24.95" customHeight="1" x14ac:dyDescent="0.25">
      <c r="A108" s="83" t="s">
        <v>251</v>
      </c>
      <c r="B108" s="83">
        <v>2200065394</v>
      </c>
      <c r="C108" s="82" t="s">
        <v>250</v>
      </c>
      <c r="D108" s="83">
        <v>1</v>
      </c>
      <c r="E108" s="85"/>
      <c r="F108" s="30"/>
      <c r="G108" s="30"/>
      <c r="H108" s="3"/>
      <c r="I108" s="3"/>
    </row>
    <row r="109" spans="1:9" s="4" customFormat="1" ht="24.95" customHeight="1" x14ac:dyDescent="0.25">
      <c r="A109" s="83" t="s">
        <v>335</v>
      </c>
      <c r="B109" s="83"/>
      <c r="C109" s="82"/>
      <c r="D109" s="84">
        <f>SUM(D107:D108)</f>
        <v>2</v>
      </c>
      <c r="E109" s="85"/>
      <c r="F109" s="30"/>
      <c r="G109" s="30"/>
      <c r="H109" s="3"/>
      <c r="I109" s="3"/>
    </row>
    <row r="110" spans="1:9" s="4" customFormat="1" ht="24.95" customHeight="1" x14ac:dyDescent="0.25">
      <c r="A110" s="73" t="s">
        <v>74</v>
      </c>
      <c r="B110" s="80">
        <v>2200018926</v>
      </c>
      <c r="C110" s="86" t="s">
        <v>107</v>
      </c>
      <c r="D110" s="80">
        <v>2</v>
      </c>
      <c r="E110" s="85"/>
      <c r="F110" s="30"/>
      <c r="G110" s="30"/>
      <c r="H110" s="3"/>
      <c r="I110" s="3"/>
    </row>
    <row r="111" spans="1:9" s="4" customFormat="1" ht="24.95" customHeight="1" x14ac:dyDescent="0.25">
      <c r="A111" s="73" t="s">
        <v>185</v>
      </c>
      <c r="B111" s="73" t="s">
        <v>46</v>
      </c>
      <c r="C111" s="86" t="s">
        <v>108</v>
      </c>
      <c r="D111" s="85">
        <v>2</v>
      </c>
      <c r="E111" s="85"/>
      <c r="F111" s="30"/>
      <c r="G111" s="30"/>
      <c r="H111" s="3"/>
      <c r="I111" s="3"/>
    </row>
    <row r="112" spans="1:9" s="4" customFormat="1" ht="24.95" customHeight="1" x14ac:dyDescent="0.25">
      <c r="A112" s="73" t="s">
        <v>262</v>
      </c>
      <c r="B112" s="73">
        <v>2200018447</v>
      </c>
      <c r="C112" s="86" t="s">
        <v>109</v>
      </c>
      <c r="D112" s="85">
        <v>2</v>
      </c>
      <c r="E112" s="85"/>
      <c r="F112" s="30"/>
      <c r="G112" s="30"/>
      <c r="H112" s="3"/>
      <c r="I112" s="3"/>
    </row>
    <row r="113" spans="1:9" s="4" customFormat="1" ht="24.95" customHeight="1" x14ac:dyDescent="0.25">
      <c r="A113" s="73" t="s">
        <v>263</v>
      </c>
      <c r="B113" s="73">
        <v>210734230</v>
      </c>
      <c r="C113" s="86" t="s">
        <v>176</v>
      </c>
      <c r="D113" s="85">
        <v>1</v>
      </c>
      <c r="E113" s="85"/>
      <c r="F113" s="30"/>
      <c r="G113" s="30"/>
      <c r="H113" s="3"/>
      <c r="I113" s="3"/>
    </row>
    <row r="114" spans="1:9" s="4" customFormat="1" ht="24.95" customHeight="1" x14ac:dyDescent="0.25">
      <c r="A114" s="73" t="s">
        <v>263</v>
      </c>
      <c r="B114" s="73">
        <v>211038897</v>
      </c>
      <c r="C114" s="86" t="s">
        <v>176</v>
      </c>
      <c r="D114" s="85">
        <v>1</v>
      </c>
      <c r="E114" s="85"/>
      <c r="F114" s="30"/>
      <c r="G114" s="30"/>
      <c r="H114" s="3"/>
      <c r="I114" s="3"/>
    </row>
    <row r="115" spans="1:9" s="4" customFormat="1" ht="24.95" customHeight="1" x14ac:dyDescent="0.25">
      <c r="A115" s="73" t="s">
        <v>264</v>
      </c>
      <c r="B115" s="73">
        <v>211038898</v>
      </c>
      <c r="C115" s="86" t="s">
        <v>177</v>
      </c>
      <c r="D115" s="85">
        <v>2</v>
      </c>
      <c r="E115" s="85"/>
      <c r="F115" s="32">
        <v>30</v>
      </c>
      <c r="G115" s="30">
        <f t="shared" si="0"/>
        <v>60</v>
      </c>
      <c r="H115" s="3"/>
      <c r="I115" s="3"/>
    </row>
    <row r="116" spans="1:9" s="4" customFormat="1" ht="24.95" customHeight="1" x14ac:dyDescent="0.25">
      <c r="A116" s="73" t="s">
        <v>49</v>
      </c>
      <c r="B116" s="73" t="s">
        <v>47</v>
      </c>
      <c r="C116" s="86" t="s">
        <v>110</v>
      </c>
      <c r="D116" s="85">
        <v>2</v>
      </c>
      <c r="E116" s="85"/>
      <c r="F116" s="32">
        <v>30</v>
      </c>
      <c r="G116" s="30">
        <f t="shared" si="0"/>
        <v>60</v>
      </c>
      <c r="H116" s="3"/>
      <c r="I116" s="3"/>
    </row>
    <row r="117" spans="1:9" s="4" customFormat="1" ht="24.95" customHeight="1" x14ac:dyDescent="0.25">
      <c r="A117" s="73" t="s">
        <v>50</v>
      </c>
      <c r="B117" s="73" t="s">
        <v>48</v>
      </c>
      <c r="C117" s="86" t="s">
        <v>111</v>
      </c>
      <c r="D117" s="85">
        <v>2</v>
      </c>
      <c r="E117" s="85"/>
      <c r="F117" s="32">
        <v>30</v>
      </c>
      <c r="G117" s="30">
        <f t="shared" si="0"/>
        <v>60</v>
      </c>
      <c r="H117" s="3"/>
      <c r="I117" s="3"/>
    </row>
    <row r="118" spans="1:9" s="4" customFormat="1" ht="24.95" customHeight="1" x14ac:dyDescent="0.25">
      <c r="A118" s="73" t="s">
        <v>265</v>
      </c>
      <c r="B118" s="73" t="s">
        <v>48</v>
      </c>
      <c r="C118" s="86" t="s">
        <v>112</v>
      </c>
      <c r="D118" s="85">
        <v>2</v>
      </c>
      <c r="E118" s="85"/>
      <c r="F118" s="32">
        <v>30</v>
      </c>
      <c r="G118" s="30">
        <f t="shared" si="0"/>
        <v>60</v>
      </c>
      <c r="H118" s="3"/>
      <c r="I118" s="3"/>
    </row>
    <row r="119" spans="1:9" s="4" customFormat="1" ht="24.95" customHeight="1" x14ac:dyDescent="0.25">
      <c r="A119" s="73" t="s">
        <v>266</v>
      </c>
      <c r="B119" s="73" t="s">
        <v>51</v>
      </c>
      <c r="C119" s="86" t="s">
        <v>113</v>
      </c>
      <c r="D119" s="85">
        <v>2</v>
      </c>
      <c r="E119" s="85"/>
      <c r="F119" s="32">
        <v>30</v>
      </c>
      <c r="G119" s="30">
        <f t="shared" si="0"/>
        <v>60</v>
      </c>
      <c r="H119" s="3"/>
      <c r="I119" s="3"/>
    </row>
    <row r="120" spans="1:9" s="4" customFormat="1" ht="24.95" customHeight="1" x14ac:dyDescent="0.25">
      <c r="A120" s="73" t="s">
        <v>71</v>
      </c>
      <c r="B120" s="73" t="s">
        <v>67</v>
      </c>
      <c r="C120" s="86" t="s">
        <v>114</v>
      </c>
      <c r="D120" s="85">
        <v>2</v>
      </c>
      <c r="E120" s="85"/>
      <c r="F120" s="32"/>
      <c r="G120" s="30"/>
      <c r="H120" s="3"/>
      <c r="I120" s="3"/>
    </row>
    <row r="121" spans="1:9" s="4" customFormat="1" ht="24.95" customHeight="1" x14ac:dyDescent="0.25">
      <c r="A121" s="73" t="s">
        <v>72</v>
      </c>
      <c r="B121" s="73">
        <v>2200008318</v>
      </c>
      <c r="C121" s="86" t="s">
        <v>115</v>
      </c>
      <c r="D121" s="85">
        <v>2</v>
      </c>
      <c r="E121" s="85"/>
      <c r="F121" s="32"/>
      <c r="G121" s="30"/>
      <c r="H121" s="3"/>
      <c r="I121" s="3"/>
    </row>
    <row r="122" spans="1:9" s="4" customFormat="1" ht="24.95" customHeight="1" x14ac:dyDescent="0.25">
      <c r="A122" s="73" t="s">
        <v>73</v>
      </c>
      <c r="B122" s="73">
        <v>2200028230</v>
      </c>
      <c r="C122" s="86" t="s">
        <v>116</v>
      </c>
      <c r="D122" s="85">
        <v>2</v>
      </c>
      <c r="E122" s="85"/>
      <c r="F122" s="32"/>
      <c r="G122" s="30"/>
      <c r="H122" s="3"/>
      <c r="I122" s="3"/>
    </row>
    <row r="123" spans="1:9" s="4" customFormat="1" ht="24.95" customHeight="1" x14ac:dyDescent="0.25">
      <c r="A123" s="73" t="s">
        <v>335</v>
      </c>
      <c r="B123" s="73"/>
      <c r="C123" s="86"/>
      <c r="D123" s="87">
        <f>SUM(D110:D122)</f>
        <v>24</v>
      </c>
      <c r="E123" s="85"/>
      <c r="F123" s="32"/>
      <c r="G123" s="30"/>
      <c r="H123" s="3"/>
      <c r="I123" s="3"/>
    </row>
    <row r="124" spans="1:9" s="4" customFormat="1" ht="24.95" customHeight="1" x14ac:dyDescent="0.25">
      <c r="A124" s="73" t="s">
        <v>52</v>
      </c>
      <c r="B124" s="73">
        <v>2100004807</v>
      </c>
      <c r="C124" s="86" t="s">
        <v>117</v>
      </c>
      <c r="D124" s="85">
        <v>1</v>
      </c>
      <c r="E124" s="85"/>
      <c r="F124" s="32">
        <v>30</v>
      </c>
      <c r="G124" s="30">
        <f t="shared" si="0"/>
        <v>30</v>
      </c>
      <c r="H124" s="3"/>
      <c r="I124" s="3"/>
    </row>
    <row r="125" spans="1:9" s="4" customFormat="1" ht="24.95" customHeight="1" x14ac:dyDescent="0.25">
      <c r="A125" s="73" t="s">
        <v>21</v>
      </c>
      <c r="B125" s="73">
        <v>2100010641</v>
      </c>
      <c r="C125" s="86" t="s">
        <v>118</v>
      </c>
      <c r="D125" s="85">
        <v>1</v>
      </c>
      <c r="E125" s="85"/>
      <c r="F125" s="32">
        <v>30</v>
      </c>
      <c r="G125" s="30">
        <f t="shared" si="0"/>
        <v>30</v>
      </c>
      <c r="H125" s="3"/>
      <c r="I125" s="3"/>
    </row>
    <row r="126" spans="1:9" s="4" customFormat="1" ht="24.95" customHeight="1" x14ac:dyDescent="0.25">
      <c r="A126" s="73" t="s">
        <v>22</v>
      </c>
      <c r="B126" s="73">
        <v>2100017399</v>
      </c>
      <c r="C126" s="86" t="s">
        <v>119</v>
      </c>
      <c r="D126" s="85">
        <v>1</v>
      </c>
      <c r="E126" s="85"/>
      <c r="F126" s="32"/>
      <c r="G126" s="30"/>
      <c r="H126" s="3"/>
      <c r="I126" s="3"/>
    </row>
    <row r="127" spans="1:9" s="4" customFormat="1" ht="24.95" customHeight="1" x14ac:dyDescent="0.25">
      <c r="A127" s="73" t="s">
        <v>23</v>
      </c>
      <c r="B127" s="73">
        <v>2200080204</v>
      </c>
      <c r="C127" s="86" t="s">
        <v>120</v>
      </c>
      <c r="D127" s="85">
        <v>0</v>
      </c>
      <c r="E127" s="85"/>
      <c r="F127" s="32"/>
      <c r="G127" s="30">
        <f t="shared" si="0"/>
        <v>0</v>
      </c>
      <c r="H127" s="3"/>
      <c r="I127" s="3"/>
    </row>
    <row r="128" spans="1:9" s="4" customFormat="1" ht="24.95" customHeight="1" x14ac:dyDescent="0.25">
      <c r="A128" s="73" t="s">
        <v>24</v>
      </c>
      <c r="B128" s="73">
        <v>2200112005</v>
      </c>
      <c r="C128" s="86" t="s">
        <v>121</v>
      </c>
      <c r="D128" s="85">
        <v>1</v>
      </c>
      <c r="E128" s="85"/>
      <c r="F128" s="32"/>
      <c r="G128" s="30">
        <f t="shared" si="0"/>
        <v>0</v>
      </c>
      <c r="H128" s="3"/>
      <c r="I128" s="3"/>
    </row>
    <row r="129" spans="1:9" s="4" customFormat="1" ht="24.95" customHeight="1" x14ac:dyDescent="0.25">
      <c r="A129" s="73" t="s">
        <v>25</v>
      </c>
      <c r="B129" s="73">
        <v>2200061200</v>
      </c>
      <c r="C129" s="86" t="s">
        <v>122</v>
      </c>
      <c r="D129" s="85">
        <v>1</v>
      </c>
      <c r="E129" s="85"/>
      <c r="F129" s="32"/>
      <c r="G129" s="30">
        <f t="shared" si="0"/>
        <v>0</v>
      </c>
      <c r="H129" s="3"/>
      <c r="I129" s="3"/>
    </row>
    <row r="130" spans="1:9" s="4" customFormat="1" ht="24.95" customHeight="1" x14ac:dyDescent="0.25">
      <c r="A130" s="73" t="s">
        <v>53</v>
      </c>
      <c r="B130" s="73">
        <v>2200064810</v>
      </c>
      <c r="C130" s="86" t="s">
        <v>123</v>
      </c>
      <c r="D130" s="85">
        <v>1</v>
      </c>
      <c r="E130" s="85"/>
      <c r="F130" s="32"/>
      <c r="G130" s="30">
        <f t="shared" si="0"/>
        <v>0</v>
      </c>
      <c r="H130" s="3"/>
      <c r="I130" s="3"/>
    </row>
    <row r="131" spans="1:9" s="4" customFormat="1" ht="24.95" customHeight="1" x14ac:dyDescent="0.25">
      <c r="A131" s="73" t="s">
        <v>186</v>
      </c>
      <c r="B131" s="73">
        <v>2200044159</v>
      </c>
      <c r="C131" s="86" t="s">
        <v>124</v>
      </c>
      <c r="D131" s="85">
        <v>2</v>
      </c>
      <c r="E131" s="85"/>
      <c r="F131" s="32"/>
      <c r="G131" s="30">
        <f t="shared" si="0"/>
        <v>0</v>
      </c>
      <c r="H131" s="3"/>
      <c r="I131" s="3"/>
    </row>
    <row r="132" spans="1:9" s="4" customFormat="1" ht="24.95" customHeight="1" x14ac:dyDescent="0.25">
      <c r="A132" s="73" t="s">
        <v>71</v>
      </c>
      <c r="B132" s="73">
        <v>2200025060</v>
      </c>
      <c r="C132" s="86" t="s">
        <v>125</v>
      </c>
      <c r="D132" s="85">
        <v>1</v>
      </c>
      <c r="E132" s="85"/>
      <c r="F132" s="32"/>
      <c r="G132" s="30">
        <f t="shared" si="0"/>
        <v>0</v>
      </c>
      <c r="H132" s="3"/>
      <c r="I132" s="3"/>
    </row>
    <row r="133" spans="1:9" s="4" customFormat="1" ht="24.95" customHeight="1" x14ac:dyDescent="0.25">
      <c r="A133" s="73" t="s">
        <v>72</v>
      </c>
      <c r="B133" s="73">
        <v>2200040563</v>
      </c>
      <c r="C133" s="86" t="s">
        <v>126</v>
      </c>
      <c r="D133" s="85">
        <v>1</v>
      </c>
      <c r="E133" s="85"/>
      <c r="F133" s="32"/>
      <c r="G133" s="30">
        <f t="shared" si="0"/>
        <v>0</v>
      </c>
      <c r="H133" s="3"/>
      <c r="I133" s="3"/>
    </row>
    <row r="134" spans="1:9" s="4" customFormat="1" ht="24.95" customHeight="1" x14ac:dyDescent="0.25">
      <c r="A134" s="73" t="s">
        <v>73</v>
      </c>
      <c r="B134" s="73">
        <v>2100081745</v>
      </c>
      <c r="C134" s="86" t="s">
        <v>127</v>
      </c>
      <c r="D134" s="85">
        <v>1</v>
      </c>
      <c r="E134" s="85"/>
      <c r="F134" s="32"/>
      <c r="G134" s="30">
        <f t="shared" si="0"/>
        <v>0</v>
      </c>
      <c r="H134" s="3"/>
      <c r="I134" s="3"/>
    </row>
    <row r="135" spans="1:9" s="4" customFormat="1" ht="24.95" customHeight="1" x14ac:dyDescent="0.25">
      <c r="A135" s="73" t="s">
        <v>335</v>
      </c>
      <c r="B135" s="73"/>
      <c r="C135" s="86"/>
      <c r="D135" s="87">
        <f>SUM(D124:D134)</f>
        <v>11</v>
      </c>
      <c r="E135" s="85"/>
      <c r="F135" s="32"/>
      <c r="G135" s="30"/>
      <c r="H135" s="3"/>
      <c r="I135" s="3"/>
    </row>
    <row r="136" spans="1:9" s="4" customFormat="1" ht="24.95" customHeight="1" x14ac:dyDescent="0.25">
      <c r="A136" s="91" t="s">
        <v>54</v>
      </c>
      <c r="B136" s="73">
        <v>2100038727</v>
      </c>
      <c r="C136" s="86" t="s">
        <v>128</v>
      </c>
      <c r="D136" s="85">
        <v>10</v>
      </c>
      <c r="E136" s="85"/>
      <c r="F136" s="30">
        <v>40</v>
      </c>
      <c r="G136" s="30">
        <f t="shared" si="0"/>
        <v>400</v>
      </c>
      <c r="H136" s="3"/>
      <c r="I136" s="3"/>
    </row>
    <row r="137" spans="1:9" s="4" customFormat="1" ht="24.95" customHeight="1" x14ac:dyDescent="0.25">
      <c r="A137" s="91" t="s">
        <v>55</v>
      </c>
      <c r="B137" s="73">
        <v>2100038807</v>
      </c>
      <c r="C137" s="86" t="s">
        <v>129</v>
      </c>
      <c r="D137" s="85">
        <v>10</v>
      </c>
      <c r="E137" s="85"/>
      <c r="F137" s="32">
        <v>40</v>
      </c>
      <c r="G137" s="30">
        <f t="shared" si="0"/>
        <v>400</v>
      </c>
      <c r="H137" s="3"/>
      <c r="I137" s="3"/>
    </row>
    <row r="138" spans="1:9" s="4" customFormat="1" ht="24.95" customHeight="1" x14ac:dyDescent="0.25">
      <c r="A138" s="91" t="s">
        <v>56</v>
      </c>
      <c r="B138" s="73">
        <v>200316799</v>
      </c>
      <c r="C138" s="86" t="s">
        <v>130</v>
      </c>
      <c r="D138" s="85">
        <v>10</v>
      </c>
      <c r="E138" s="85"/>
      <c r="F138" s="32">
        <v>40</v>
      </c>
      <c r="G138" s="30">
        <f t="shared" si="0"/>
        <v>400</v>
      </c>
      <c r="H138" s="3"/>
      <c r="I138" s="3"/>
    </row>
    <row r="139" spans="1:9" s="4" customFormat="1" ht="24.95" customHeight="1" x14ac:dyDescent="0.25">
      <c r="A139" s="91" t="s">
        <v>57</v>
      </c>
      <c r="B139" s="73">
        <v>2100038807</v>
      </c>
      <c r="C139" s="86" t="s">
        <v>131</v>
      </c>
      <c r="D139" s="85">
        <v>9</v>
      </c>
      <c r="E139" s="85"/>
      <c r="F139" s="32">
        <v>40</v>
      </c>
      <c r="G139" s="30">
        <f t="shared" si="0"/>
        <v>360</v>
      </c>
      <c r="H139" s="3"/>
      <c r="I139" s="3"/>
    </row>
    <row r="140" spans="1:9" s="4" customFormat="1" ht="24.95" customHeight="1" x14ac:dyDescent="0.25">
      <c r="A140" s="91" t="s">
        <v>57</v>
      </c>
      <c r="B140" s="73">
        <v>200316800</v>
      </c>
      <c r="C140" s="86" t="s">
        <v>131</v>
      </c>
      <c r="D140" s="85">
        <v>1</v>
      </c>
      <c r="E140" s="85"/>
      <c r="F140" s="32"/>
      <c r="G140" s="30"/>
      <c r="H140" s="3"/>
      <c r="I140" s="3"/>
    </row>
    <row r="141" spans="1:9" s="4" customFormat="1" ht="24.95" customHeight="1" x14ac:dyDescent="0.25">
      <c r="A141" s="91" t="s">
        <v>58</v>
      </c>
      <c r="B141" s="73">
        <v>200316801</v>
      </c>
      <c r="C141" s="86" t="s">
        <v>132</v>
      </c>
      <c r="D141" s="85">
        <v>10</v>
      </c>
      <c r="E141" s="85"/>
      <c r="F141" s="32">
        <v>40</v>
      </c>
      <c r="G141" s="30">
        <f t="shared" si="0"/>
        <v>400</v>
      </c>
      <c r="H141" s="3"/>
      <c r="I141" s="3"/>
    </row>
    <row r="142" spans="1:9" s="4" customFormat="1" ht="24.95" customHeight="1" x14ac:dyDescent="0.25">
      <c r="A142" s="91" t="s">
        <v>59</v>
      </c>
      <c r="B142" s="73">
        <v>2300020672</v>
      </c>
      <c r="C142" s="86" t="s">
        <v>133</v>
      </c>
      <c r="D142" s="85">
        <v>10</v>
      </c>
      <c r="E142" s="85"/>
      <c r="F142" s="32"/>
      <c r="G142" s="30"/>
      <c r="H142" s="3"/>
      <c r="I142" s="3"/>
    </row>
    <row r="143" spans="1:9" s="4" customFormat="1" ht="24.95" customHeight="1" x14ac:dyDescent="0.25">
      <c r="A143" s="91" t="s">
        <v>60</v>
      </c>
      <c r="B143" s="73">
        <v>220344114</v>
      </c>
      <c r="C143" s="86" t="s">
        <v>134</v>
      </c>
      <c r="D143" s="85">
        <v>2</v>
      </c>
      <c r="E143" s="85"/>
      <c r="F143" s="32">
        <v>40</v>
      </c>
      <c r="G143" s="30">
        <f t="shared" si="0"/>
        <v>80</v>
      </c>
      <c r="H143" s="3"/>
      <c r="I143" s="3"/>
    </row>
    <row r="144" spans="1:9" s="4" customFormat="1" ht="24.95" customHeight="1" x14ac:dyDescent="0.25">
      <c r="A144" s="91" t="s">
        <v>60</v>
      </c>
      <c r="B144" s="73">
        <v>201023241</v>
      </c>
      <c r="C144" s="86" t="s">
        <v>134</v>
      </c>
      <c r="D144" s="85">
        <v>6</v>
      </c>
      <c r="E144" s="85"/>
      <c r="F144" s="32"/>
      <c r="G144" s="30"/>
      <c r="H144" s="3"/>
      <c r="I144" s="3"/>
    </row>
    <row r="145" spans="1:9" s="4" customFormat="1" ht="24.95" customHeight="1" x14ac:dyDescent="0.25">
      <c r="A145" s="91" t="s">
        <v>60</v>
      </c>
      <c r="B145" s="73">
        <v>2300004184</v>
      </c>
      <c r="C145" s="86" t="s">
        <v>134</v>
      </c>
      <c r="D145" s="85">
        <v>2</v>
      </c>
      <c r="E145" s="85"/>
      <c r="F145" s="32"/>
      <c r="G145" s="30"/>
      <c r="H145" s="3"/>
      <c r="I145" s="3"/>
    </row>
    <row r="146" spans="1:9" s="4" customFormat="1" ht="24.95" customHeight="1" x14ac:dyDescent="0.25">
      <c r="A146" s="91" t="s">
        <v>61</v>
      </c>
      <c r="B146" s="73">
        <v>2200100917</v>
      </c>
      <c r="C146" s="86" t="s">
        <v>135</v>
      </c>
      <c r="D146" s="85">
        <v>9</v>
      </c>
      <c r="E146" s="85"/>
      <c r="F146" s="32"/>
      <c r="G146" s="30"/>
      <c r="H146" s="3"/>
      <c r="I146" s="3"/>
    </row>
    <row r="147" spans="1:9" s="4" customFormat="1" ht="24.95" customHeight="1" x14ac:dyDescent="0.25">
      <c r="A147" s="91" t="s">
        <v>61</v>
      </c>
      <c r="B147" s="73">
        <v>220344114</v>
      </c>
      <c r="C147" s="86" t="s">
        <v>135</v>
      </c>
      <c r="D147" s="85">
        <v>1</v>
      </c>
      <c r="E147" s="85"/>
      <c r="F147" s="32"/>
      <c r="G147" s="30"/>
      <c r="H147" s="3"/>
      <c r="I147" s="3"/>
    </row>
    <row r="148" spans="1:9" s="4" customFormat="1" ht="24.95" customHeight="1" x14ac:dyDescent="0.25">
      <c r="A148" s="91" t="s">
        <v>62</v>
      </c>
      <c r="B148" s="73">
        <v>200316805</v>
      </c>
      <c r="C148" s="86" t="s">
        <v>136</v>
      </c>
      <c r="D148" s="85">
        <v>9</v>
      </c>
      <c r="E148" s="85"/>
      <c r="F148" s="32">
        <v>40</v>
      </c>
      <c r="G148" s="30">
        <f t="shared" si="0"/>
        <v>360</v>
      </c>
      <c r="H148" s="3"/>
      <c r="I148" s="3"/>
    </row>
    <row r="149" spans="1:9" s="4" customFormat="1" ht="24.95" customHeight="1" x14ac:dyDescent="0.25">
      <c r="A149" s="91" t="s">
        <v>63</v>
      </c>
      <c r="B149" s="73">
        <v>220316806</v>
      </c>
      <c r="C149" s="86" t="s">
        <v>137</v>
      </c>
      <c r="D149" s="85">
        <v>10</v>
      </c>
      <c r="E149" s="85"/>
      <c r="F149" s="32">
        <v>40</v>
      </c>
      <c r="G149" s="30">
        <f t="shared" si="0"/>
        <v>400</v>
      </c>
      <c r="H149" s="3"/>
      <c r="I149" s="3"/>
    </row>
    <row r="150" spans="1:9" s="4" customFormat="1" ht="24.95" customHeight="1" x14ac:dyDescent="0.25">
      <c r="A150" s="91" t="s">
        <v>75</v>
      </c>
      <c r="B150" s="92">
        <v>220316806</v>
      </c>
      <c r="C150" s="86" t="s">
        <v>138</v>
      </c>
      <c r="D150" s="85">
        <v>9</v>
      </c>
      <c r="E150" s="85"/>
      <c r="F150" s="32">
        <v>40</v>
      </c>
      <c r="G150" s="30">
        <f t="shared" si="0"/>
        <v>360</v>
      </c>
      <c r="H150" s="3"/>
      <c r="I150" s="3"/>
    </row>
    <row r="151" spans="1:9" s="4" customFormat="1" ht="24.95" customHeight="1" x14ac:dyDescent="0.25">
      <c r="A151" s="88" t="s">
        <v>76</v>
      </c>
      <c r="B151" s="93">
        <v>2100038807</v>
      </c>
      <c r="C151" s="86" t="s">
        <v>139</v>
      </c>
      <c r="D151" s="85">
        <v>3</v>
      </c>
      <c r="E151" s="85"/>
      <c r="F151" s="32">
        <v>40</v>
      </c>
      <c r="G151" s="30">
        <f t="shared" si="0"/>
        <v>120</v>
      </c>
      <c r="H151" s="3"/>
      <c r="I151" s="3"/>
    </row>
    <row r="152" spans="1:9" s="4" customFormat="1" ht="24.95" customHeight="1" x14ac:dyDescent="0.25">
      <c r="A152" s="88" t="s">
        <v>335</v>
      </c>
      <c r="B152" s="93"/>
      <c r="C152" s="86"/>
      <c r="D152" s="87">
        <f>SUM(D136:D151)</f>
        <v>111</v>
      </c>
      <c r="E152" s="85"/>
      <c r="F152" s="32"/>
      <c r="G152" s="30"/>
      <c r="H152" s="3"/>
      <c r="I152" s="3"/>
    </row>
    <row r="153" spans="1:9" s="4" customFormat="1" ht="24.95" customHeight="1" x14ac:dyDescent="0.25">
      <c r="A153" s="73" t="s">
        <v>336</v>
      </c>
      <c r="B153" s="73">
        <v>2100022697</v>
      </c>
      <c r="C153" s="86" t="s">
        <v>140</v>
      </c>
      <c r="D153" s="85">
        <v>2</v>
      </c>
      <c r="E153" s="85"/>
      <c r="F153" s="32">
        <v>40</v>
      </c>
      <c r="G153" s="30">
        <f t="shared" si="0"/>
        <v>80</v>
      </c>
      <c r="H153" s="3"/>
      <c r="I153" s="3"/>
    </row>
    <row r="154" spans="1:9" s="4" customFormat="1" ht="24.95" customHeight="1" x14ac:dyDescent="0.25">
      <c r="A154" s="73" t="s">
        <v>337</v>
      </c>
      <c r="B154" s="73">
        <v>2100022698</v>
      </c>
      <c r="C154" s="86" t="s">
        <v>141</v>
      </c>
      <c r="D154" s="85">
        <v>2</v>
      </c>
      <c r="E154" s="85"/>
      <c r="F154" s="32">
        <v>40</v>
      </c>
      <c r="G154" s="30">
        <f t="shared" si="0"/>
        <v>80</v>
      </c>
      <c r="H154" s="3"/>
      <c r="I154" s="3"/>
    </row>
    <row r="155" spans="1:9" s="4" customFormat="1" ht="24.95" customHeight="1" x14ac:dyDescent="0.25">
      <c r="A155" s="73" t="s">
        <v>338</v>
      </c>
      <c r="B155" s="73">
        <v>2100028611</v>
      </c>
      <c r="C155" s="86" t="s">
        <v>142</v>
      </c>
      <c r="D155" s="85">
        <v>0</v>
      </c>
      <c r="E155" s="85"/>
      <c r="F155" s="32">
        <v>40</v>
      </c>
      <c r="G155" s="30">
        <f t="shared" si="0"/>
        <v>0</v>
      </c>
      <c r="H155" s="3"/>
      <c r="I155" s="3"/>
    </row>
    <row r="156" spans="1:9" s="4" customFormat="1" ht="24.95" customHeight="1" x14ac:dyDescent="0.25">
      <c r="A156" s="73" t="s">
        <v>339</v>
      </c>
      <c r="B156" s="73" t="s">
        <v>64</v>
      </c>
      <c r="C156" s="86" t="s">
        <v>143</v>
      </c>
      <c r="D156" s="85">
        <v>2</v>
      </c>
      <c r="E156" s="85"/>
      <c r="F156" s="32">
        <v>40</v>
      </c>
      <c r="G156" s="30">
        <f t="shared" si="0"/>
        <v>80</v>
      </c>
      <c r="H156" s="3"/>
      <c r="I156" s="3"/>
    </row>
    <row r="157" spans="1:9" s="4" customFormat="1" ht="24.95" customHeight="1" x14ac:dyDescent="0.25">
      <c r="A157" s="73" t="s">
        <v>340</v>
      </c>
      <c r="B157" s="73">
        <v>2100010645</v>
      </c>
      <c r="C157" s="86" t="s">
        <v>144</v>
      </c>
      <c r="D157" s="85">
        <v>2</v>
      </c>
      <c r="E157" s="85"/>
      <c r="F157" s="32">
        <v>40</v>
      </c>
      <c r="G157" s="30">
        <f t="shared" si="0"/>
        <v>80</v>
      </c>
      <c r="H157" s="3"/>
      <c r="I157" s="3"/>
    </row>
    <row r="158" spans="1:9" s="4" customFormat="1" ht="24.95" customHeight="1" x14ac:dyDescent="0.25">
      <c r="A158" s="73" t="s">
        <v>341</v>
      </c>
      <c r="B158" s="73">
        <v>2100007516</v>
      </c>
      <c r="C158" s="86" t="s">
        <v>145</v>
      </c>
      <c r="D158" s="85">
        <v>2</v>
      </c>
      <c r="E158" s="85"/>
      <c r="F158" s="32">
        <v>40</v>
      </c>
      <c r="G158" s="30">
        <f t="shared" si="0"/>
        <v>80</v>
      </c>
      <c r="H158" s="3"/>
      <c r="I158" s="3"/>
    </row>
    <row r="159" spans="1:9" s="4" customFormat="1" ht="24.95" customHeight="1" x14ac:dyDescent="0.25">
      <c r="A159" s="73" t="s">
        <v>342</v>
      </c>
      <c r="B159" s="73" t="s">
        <v>65</v>
      </c>
      <c r="C159" s="86" t="s">
        <v>146</v>
      </c>
      <c r="D159" s="85">
        <v>2</v>
      </c>
      <c r="E159" s="85"/>
      <c r="F159" s="32">
        <v>40</v>
      </c>
      <c r="G159" s="30">
        <f t="shared" si="0"/>
        <v>80</v>
      </c>
      <c r="H159" s="3"/>
      <c r="I159" s="3"/>
    </row>
    <row r="160" spans="1:9" s="4" customFormat="1" ht="24.95" customHeight="1" x14ac:dyDescent="0.25">
      <c r="A160" s="73" t="s">
        <v>343</v>
      </c>
      <c r="B160" s="73" t="s">
        <v>66</v>
      </c>
      <c r="C160" s="86" t="s">
        <v>147</v>
      </c>
      <c r="D160" s="85">
        <v>2</v>
      </c>
      <c r="E160" s="85"/>
      <c r="F160" s="32">
        <v>40</v>
      </c>
      <c r="G160" s="30">
        <f t="shared" si="0"/>
        <v>80</v>
      </c>
      <c r="H160" s="3"/>
      <c r="I160" s="3"/>
    </row>
    <row r="161" spans="1:9" s="4" customFormat="1" ht="24.95" customHeight="1" x14ac:dyDescent="0.25">
      <c r="A161" s="73" t="s">
        <v>344</v>
      </c>
      <c r="B161" s="73">
        <v>2100023365</v>
      </c>
      <c r="C161" s="86" t="s">
        <v>148</v>
      </c>
      <c r="D161" s="85">
        <v>2</v>
      </c>
      <c r="E161" s="85"/>
      <c r="F161" s="32">
        <v>40</v>
      </c>
      <c r="G161" s="30">
        <f t="shared" si="0"/>
        <v>80</v>
      </c>
      <c r="H161" s="3"/>
      <c r="I161" s="3"/>
    </row>
    <row r="162" spans="1:9" s="4" customFormat="1" ht="24.95" customHeight="1" x14ac:dyDescent="0.25">
      <c r="A162" s="73" t="s">
        <v>345</v>
      </c>
      <c r="B162" s="73">
        <v>2100007744</v>
      </c>
      <c r="C162" s="86" t="s">
        <v>149</v>
      </c>
      <c r="D162" s="85">
        <v>2</v>
      </c>
      <c r="E162" s="85"/>
      <c r="F162" s="32">
        <v>40</v>
      </c>
      <c r="G162" s="30">
        <f t="shared" ref="G162:G163" si="1">+D162*F162</f>
        <v>80</v>
      </c>
      <c r="H162" s="3"/>
      <c r="I162" s="3"/>
    </row>
    <row r="163" spans="1:9" s="4" customFormat="1" ht="24.95" customHeight="1" x14ac:dyDescent="0.25">
      <c r="A163" s="73" t="s">
        <v>346</v>
      </c>
      <c r="B163" s="73">
        <v>2100010389</v>
      </c>
      <c r="C163" s="86" t="s">
        <v>150</v>
      </c>
      <c r="D163" s="85">
        <v>2</v>
      </c>
      <c r="E163" s="85"/>
      <c r="F163" s="32">
        <v>40</v>
      </c>
      <c r="G163" s="30">
        <f t="shared" si="1"/>
        <v>80</v>
      </c>
      <c r="H163" s="3"/>
      <c r="I163" s="3"/>
    </row>
    <row r="164" spans="1:9" s="4" customFormat="1" ht="24.95" customHeight="1" x14ac:dyDescent="0.25">
      <c r="A164" s="73" t="s">
        <v>335</v>
      </c>
      <c r="B164" s="73"/>
      <c r="C164" s="86"/>
      <c r="D164" s="87">
        <f>SUM(D153:D163)</f>
        <v>20</v>
      </c>
      <c r="E164" s="85"/>
      <c r="F164" s="32"/>
      <c r="G164" s="30"/>
      <c r="H164" s="3"/>
      <c r="I164" s="3"/>
    </row>
    <row r="165" spans="1:9" s="4" customFormat="1" ht="37.5" customHeight="1" x14ac:dyDescent="0.25">
      <c r="A165" s="31"/>
      <c r="B165" s="33"/>
      <c r="C165" s="34"/>
      <c r="D165" s="35"/>
      <c r="E165" s="35"/>
      <c r="F165" s="53" t="s">
        <v>41</v>
      </c>
      <c r="G165" s="36">
        <f>SUM(G24:G161)</f>
        <v>4730</v>
      </c>
      <c r="H165" s="3"/>
      <c r="I165" s="3"/>
    </row>
    <row r="166" spans="1:9" s="4" customFormat="1" ht="24.95" customHeight="1" x14ac:dyDescent="0.25">
      <c r="A166" s="31"/>
      <c r="B166" s="33"/>
      <c r="C166" s="34"/>
      <c r="D166" s="35"/>
      <c r="E166" s="35"/>
      <c r="F166" s="52" t="s">
        <v>42</v>
      </c>
      <c r="G166" s="36">
        <f>+G165*0.12</f>
        <v>567.6</v>
      </c>
      <c r="H166" s="3"/>
      <c r="I166" s="3"/>
    </row>
    <row r="167" spans="1:9" s="4" customFormat="1" ht="24.95" customHeight="1" x14ac:dyDescent="0.25">
      <c r="A167" s="31"/>
      <c r="B167" s="33"/>
      <c r="C167" s="34"/>
      <c r="D167" s="35"/>
      <c r="E167" s="35"/>
      <c r="F167" s="52" t="s">
        <v>43</v>
      </c>
      <c r="G167" s="36">
        <f>+G165+G166</f>
        <v>5297.6</v>
      </c>
      <c r="H167" s="3"/>
      <c r="I167" s="3"/>
    </row>
    <row r="168" spans="1:9" s="4" customFormat="1" ht="24.95" customHeight="1" x14ac:dyDescent="0.25">
      <c r="A168" s="31"/>
      <c r="B168" s="33"/>
      <c r="C168" s="34"/>
      <c r="D168" s="34"/>
      <c r="E168" s="35"/>
      <c r="F168" s="35"/>
      <c r="G168" s="37"/>
      <c r="H168" s="3"/>
      <c r="I168" s="3"/>
    </row>
    <row r="169" spans="1:9" ht="24.95" customHeight="1" x14ac:dyDescent="0.25">
      <c r="A169" s="29"/>
      <c r="B169" s="38"/>
      <c r="C169" s="39"/>
      <c r="D169" s="39"/>
      <c r="E169" s="39"/>
      <c r="F169" s="39"/>
      <c r="G169" s="40"/>
    </row>
    <row r="170" spans="1:9" ht="24.95" customHeight="1" x14ac:dyDescent="0.25">
      <c r="A170" s="29"/>
      <c r="B170" s="108" t="s">
        <v>153</v>
      </c>
      <c r="C170" s="108"/>
      <c r="D170" s="41"/>
      <c r="E170" s="41"/>
      <c r="F170" s="41"/>
      <c r="G170" s="42"/>
    </row>
    <row r="171" spans="1:9" ht="24.95" customHeight="1" x14ac:dyDescent="0.25">
      <c r="A171" s="29"/>
      <c r="B171" s="102" t="s">
        <v>282</v>
      </c>
      <c r="C171" s="102" t="s">
        <v>5</v>
      </c>
      <c r="D171" s="41"/>
      <c r="E171" s="41"/>
      <c r="F171" s="41"/>
      <c r="G171" s="42"/>
    </row>
    <row r="172" spans="1:9" ht="24.95" customHeight="1" x14ac:dyDescent="0.25">
      <c r="A172" s="29"/>
      <c r="B172" s="102"/>
      <c r="C172" s="102" t="s">
        <v>9</v>
      </c>
      <c r="D172" s="41"/>
      <c r="E172" s="41"/>
      <c r="F172" s="41"/>
      <c r="G172" s="42"/>
    </row>
    <row r="173" spans="1:9" ht="24.95" customHeight="1" x14ac:dyDescent="0.25">
      <c r="A173" s="29"/>
      <c r="B173" s="103">
        <v>1</v>
      </c>
      <c r="C173" s="104" t="s">
        <v>154</v>
      </c>
      <c r="D173" s="41"/>
      <c r="E173" s="41"/>
      <c r="F173" s="41"/>
      <c r="G173" s="42"/>
    </row>
    <row r="174" spans="1:9" ht="24.95" customHeight="1" x14ac:dyDescent="0.25">
      <c r="A174" s="29"/>
      <c r="B174" s="80">
        <v>1</v>
      </c>
      <c r="C174" s="105" t="s">
        <v>10</v>
      </c>
      <c r="D174" s="41"/>
      <c r="E174" s="41"/>
      <c r="F174" s="41"/>
      <c r="G174" s="42"/>
    </row>
    <row r="175" spans="1:9" ht="24.95" customHeight="1" x14ac:dyDescent="0.25">
      <c r="A175" s="29"/>
      <c r="B175" s="80">
        <v>1</v>
      </c>
      <c r="C175" s="105" t="s">
        <v>160</v>
      </c>
      <c r="D175" s="41"/>
      <c r="E175" s="41"/>
      <c r="F175" s="41"/>
      <c r="G175" s="42"/>
    </row>
    <row r="176" spans="1:9" ht="24.95" customHeight="1" x14ac:dyDescent="0.25">
      <c r="A176" s="29"/>
      <c r="B176" s="80">
        <v>1</v>
      </c>
      <c r="C176" s="105" t="s">
        <v>11</v>
      </c>
      <c r="D176" s="41"/>
      <c r="E176" s="41"/>
      <c r="F176" s="41"/>
      <c r="G176" s="42"/>
    </row>
    <row r="177" spans="1:7" ht="24.95" customHeight="1" x14ac:dyDescent="0.25">
      <c r="A177" s="29"/>
      <c r="B177" s="80">
        <v>1</v>
      </c>
      <c r="C177" s="105" t="s">
        <v>12</v>
      </c>
      <c r="D177" s="41"/>
      <c r="E177" s="41"/>
      <c r="F177" s="41"/>
      <c r="G177" s="42"/>
    </row>
    <row r="178" spans="1:7" ht="24.95" customHeight="1" x14ac:dyDescent="0.25">
      <c r="A178" s="29"/>
      <c r="B178" s="80">
        <v>1</v>
      </c>
      <c r="C178" s="105" t="s">
        <v>155</v>
      </c>
      <c r="D178" s="41"/>
      <c r="E178" s="41"/>
      <c r="F178" s="41"/>
      <c r="G178" s="42"/>
    </row>
    <row r="179" spans="1:7" ht="24.95" customHeight="1" x14ac:dyDescent="0.25">
      <c r="A179" s="29"/>
      <c r="B179" s="80">
        <v>1</v>
      </c>
      <c r="C179" s="105" t="s">
        <v>11</v>
      </c>
      <c r="D179" s="41"/>
      <c r="E179" s="41"/>
      <c r="F179" s="41"/>
      <c r="G179" s="42"/>
    </row>
    <row r="180" spans="1:7" ht="24.95" customHeight="1" x14ac:dyDescent="0.25">
      <c r="A180" s="29"/>
      <c r="B180" s="80">
        <v>2</v>
      </c>
      <c r="C180" s="105" t="s">
        <v>13</v>
      </c>
      <c r="D180" s="41"/>
      <c r="E180" s="41"/>
      <c r="F180" s="41"/>
      <c r="G180" s="42"/>
    </row>
    <row r="181" spans="1:7" ht="24.95" customHeight="1" x14ac:dyDescent="0.25">
      <c r="A181" s="29"/>
      <c r="B181" s="80">
        <v>2</v>
      </c>
      <c r="C181" s="105" t="s">
        <v>14</v>
      </c>
      <c r="D181" s="41"/>
      <c r="E181" s="41"/>
      <c r="F181" s="41"/>
      <c r="G181" s="42"/>
    </row>
    <row r="182" spans="1:7" ht="24.95" customHeight="1" x14ac:dyDescent="0.25">
      <c r="A182" s="29"/>
      <c r="B182" s="80">
        <v>1</v>
      </c>
      <c r="C182" s="105" t="s">
        <v>15</v>
      </c>
      <c r="D182" s="41"/>
      <c r="E182" s="41"/>
      <c r="F182" s="41"/>
      <c r="G182" s="42"/>
    </row>
    <row r="183" spans="1:7" ht="24.95" customHeight="1" x14ac:dyDescent="0.25">
      <c r="A183" s="29"/>
      <c r="B183" s="80">
        <v>1</v>
      </c>
      <c r="C183" s="105" t="s">
        <v>16</v>
      </c>
      <c r="D183" s="41"/>
      <c r="E183" s="41"/>
      <c r="F183" s="41"/>
      <c r="G183" s="42"/>
    </row>
    <row r="184" spans="1:7" ht="24.95" customHeight="1" x14ac:dyDescent="0.25">
      <c r="A184" s="29"/>
      <c r="B184" s="80">
        <v>2</v>
      </c>
      <c r="C184" s="105" t="s">
        <v>156</v>
      </c>
      <c r="D184" s="41"/>
      <c r="E184" s="41"/>
      <c r="F184" s="41"/>
      <c r="G184" s="42"/>
    </row>
    <row r="185" spans="1:7" ht="24.95" customHeight="1" x14ac:dyDescent="0.25">
      <c r="A185" s="29"/>
      <c r="B185" s="80">
        <v>2</v>
      </c>
      <c r="C185" s="105" t="s">
        <v>157</v>
      </c>
      <c r="D185" s="41"/>
      <c r="E185" s="41"/>
      <c r="F185" s="41"/>
      <c r="G185" s="42"/>
    </row>
    <row r="186" spans="1:7" ht="24.95" customHeight="1" x14ac:dyDescent="0.25">
      <c r="A186" s="29"/>
      <c r="B186" s="80">
        <v>2</v>
      </c>
      <c r="C186" s="105" t="s">
        <v>158</v>
      </c>
      <c r="D186" s="41"/>
      <c r="E186" s="41"/>
      <c r="F186" s="41"/>
      <c r="G186" s="42"/>
    </row>
    <row r="187" spans="1:7" ht="24.95" customHeight="1" x14ac:dyDescent="0.25">
      <c r="A187" s="29"/>
      <c r="B187" s="80">
        <v>1</v>
      </c>
      <c r="C187" s="105" t="s">
        <v>18</v>
      </c>
      <c r="D187" s="41"/>
      <c r="E187" s="41"/>
      <c r="F187" s="41"/>
      <c r="G187" s="42"/>
    </row>
    <row r="188" spans="1:7" ht="24.95" customHeight="1" x14ac:dyDescent="0.25">
      <c r="A188" s="29"/>
      <c r="B188" s="80">
        <v>2</v>
      </c>
      <c r="C188" s="105" t="s">
        <v>17</v>
      </c>
      <c r="D188" s="41"/>
      <c r="E188" s="41"/>
      <c r="F188" s="41"/>
      <c r="G188" s="42"/>
    </row>
    <row r="189" spans="1:7" ht="24.95" customHeight="1" x14ac:dyDescent="0.25">
      <c r="A189" s="29"/>
      <c r="B189" s="80">
        <v>1</v>
      </c>
      <c r="C189" s="105" t="s">
        <v>19</v>
      </c>
      <c r="D189" s="41"/>
      <c r="E189" s="41"/>
      <c r="F189" s="41"/>
      <c r="G189" s="42"/>
    </row>
    <row r="190" spans="1:7" ht="24.95" customHeight="1" x14ac:dyDescent="0.25">
      <c r="A190" s="29"/>
      <c r="B190" s="80">
        <v>6</v>
      </c>
      <c r="C190" s="105" t="s">
        <v>159</v>
      </c>
      <c r="D190" s="41"/>
      <c r="E190" s="41"/>
      <c r="F190" s="41"/>
      <c r="G190" s="42"/>
    </row>
    <row r="191" spans="1:7" ht="24.95" customHeight="1" x14ac:dyDescent="0.25">
      <c r="A191" s="29"/>
      <c r="B191" s="81">
        <f>SUM(B173:B190)</f>
        <v>29</v>
      </c>
      <c r="C191" s="105"/>
      <c r="D191" s="41"/>
      <c r="E191" s="41"/>
      <c r="F191" s="41"/>
      <c r="G191" s="42"/>
    </row>
    <row r="192" spans="1:7" ht="24.95" customHeight="1" x14ac:dyDescent="0.25">
      <c r="A192" s="29"/>
      <c r="B192" s="102"/>
      <c r="C192" s="102"/>
      <c r="D192" s="41"/>
      <c r="E192" s="41"/>
      <c r="F192" s="41"/>
      <c r="G192" s="42"/>
    </row>
    <row r="193" spans="1:7" ht="24.95" customHeight="1" x14ac:dyDescent="0.25">
      <c r="A193" s="29"/>
      <c r="B193" s="102"/>
      <c r="C193" s="102" t="s">
        <v>161</v>
      </c>
      <c r="D193" s="41"/>
      <c r="E193" s="41"/>
      <c r="F193" s="41"/>
      <c r="G193" s="42"/>
    </row>
    <row r="194" spans="1:7" ht="24.95" customHeight="1" x14ac:dyDescent="0.25">
      <c r="A194" s="29"/>
      <c r="B194" s="103">
        <v>1</v>
      </c>
      <c r="C194" s="104" t="s">
        <v>162</v>
      </c>
      <c r="D194" s="43"/>
      <c r="E194" s="43"/>
      <c r="F194" s="43"/>
      <c r="G194" s="42"/>
    </row>
    <row r="195" spans="1:7" ht="24.95" customHeight="1" x14ac:dyDescent="0.25">
      <c r="A195" s="29"/>
      <c r="B195" s="80">
        <v>1</v>
      </c>
      <c r="C195" s="105" t="s">
        <v>163</v>
      </c>
      <c r="D195" s="44"/>
      <c r="E195" s="44"/>
      <c r="F195" s="44"/>
      <c r="G195" s="45"/>
    </row>
    <row r="196" spans="1:7" ht="24.95" customHeight="1" x14ac:dyDescent="0.25">
      <c r="A196" s="29"/>
      <c r="B196" s="80">
        <v>1</v>
      </c>
      <c r="C196" s="105" t="s">
        <v>272</v>
      </c>
      <c r="D196" s="44"/>
      <c r="E196" s="44"/>
      <c r="F196" s="44"/>
      <c r="G196" s="45"/>
    </row>
    <row r="197" spans="1:7" ht="24.95" customHeight="1" x14ac:dyDescent="0.25">
      <c r="A197" s="29"/>
      <c r="B197" s="80">
        <v>1</v>
      </c>
      <c r="C197" s="105" t="s">
        <v>164</v>
      </c>
      <c r="D197" s="44"/>
      <c r="E197" s="44"/>
      <c r="F197" s="44"/>
      <c r="G197" s="45"/>
    </row>
    <row r="198" spans="1:7" ht="24.95" customHeight="1" x14ac:dyDescent="0.25">
      <c r="A198" s="29"/>
      <c r="B198" s="80">
        <v>1</v>
      </c>
      <c r="C198" s="105" t="s">
        <v>165</v>
      </c>
      <c r="D198" s="44"/>
      <c r="E198" s="44"/>
      <c r="F198" s="44"/>
      <c r="G198" s="45"/>
    </row>
    <row r="199" spans="1:7" ht="24.95" customHeight="1" x14ac:dyDescent="0.25">
      <c r="A199" s="29"/>
      <c r="B199" s="80">
        <v>1</v>
      </c>
      <c r="C199" s="105" t="s">
        <v>273</v>
      </c>
      <c r="D199" s="44"/>
      <c r="E199" s="44"/>
      <c r="F199" s="44"/>
      <c r="G199" s="45"/>
    </row>
    <row r="200" spans="1:7" ht="24.95" customHeight="1" x14ac:dyDescent="0.25">
      <c r="A200" s="29"/>
      <c r="B200" s="80">
        <v>1</v>
      </c>
      <c r="C200" s="105" t="s">
        <v>6</v>
      </c>
      <c r="D200" s="44"/>
      <c r="E200" s="44"/>
      <c r="F200" s="44"/>
      <c r="G200" s="45"/>
    </row>
    <row r="201" spans="1:7" ht="24.95" customHeight="1" x14ac:dyDescent="0.25">
      <c r="A201" s="29"/>
      <c r="B201" s="80">
        <v>1</v>
      </c>
      <c r="C201" s="105" t="s">
        <v>7</v>
      </c>
      <c r="D201" s="44"/>
      <c r="E201" s="44"/>
      <c r="F201" s="44"/>
      <c r="G201" s="45"/>
    </row>
    <row r="202" spans="1:7" ht="24.95" customHeight="1" x14ac:dyDescent="0.25">
      <c r="A202" s="29"/>
      <c r="B202" s="80">
        <v>1</v>
      </c>
      <c r="C202" s="105" t="s">
        <v>8</v>
      </c>
      <c r="D202" s="44"/>
      <c r="E202" s="44"/>
      <c r="F202" s="44"/>
      <c r="G202" s="45"/>
    </row>
    <row r="203" spans="1:7" ht="24.95" customHeight="1" x14ac:dyDescent="0.25">
      <c r="A203" s="29"/>
      <c r="B203" s="103">
        <v>1</v>
      </c>
      <c r="C203" s="105" t="s">
        <v>166</v>
      </c>
      <c r="D203" s="44"/>
      <c r="E203" s="44"/>
      <c r="F203" s="44"/>
      <c r="G203" s="45"/>
    </row>
    <row r="204" spans="1:7" ht="24.95" customHeight="1" x14ac:dyDescent="0.25">
      <c r="A204" s="29"/>
      <c r="B204" s="80">
        <v>2</v>
      </c>
      <c r="C204" s="105" t="s">
        <v>20</v>
      </c>
      <c r="D204" s="44"/>
      <c r="E204" s="44"/>
      <c r="F204" s="44"/>
      <c r="G204" s="45"/>
    </row>
    <row r="205" spans="1:7" ht="24.95" customHeight="1" x14ac:dyDescent="0.25">
      <c r="A205" s="29"/>
      <c r="B205" s="103">
        <v>1</v>
      </c>
      <c r="C205" s="105" t="s">
        <v>167</v>
      </c>
      <c r="D205" s="44"/>
      <c r="E205" s="44"/>
      <c r="F205" s="44"/>
      <c r="G205" s="45"/>
    </row>
    <row r="206" spans="1:7" ht="24.95" customHeight="1" x14ac:dyDescent="0.25">
      <c r="A206" s="29"/>
      <c r="B206" s="81">
        <f>SUM(B194:B205)</f>
        <v>13</v>
      </c>
      <c r="C206" s="105"/>
      <c r="D206" s="44"/>
      <c r="E206" s="44"/>
      <c r="F206" s="44"/>
      <c r="G206" s="45"/>
    </row>
    <row r="207" spans="1:7" ht="24.95" customHeight="1" x14ac:dyDescent="0.25">
      <c r="A207" s="29"/>
      <c r="B207" s="80"/>
      <c r="C207" s="105"/>
      <c r="D207" s="44"/>
      <c r="E207" s="44"/>
      <c r="F207" s="44"/>
      <c r="G207" s="45"/>
    </row>
    <row r="208" spans="1:7" ht="24.95" customHeight="1" x14ac:dyDescent="0.25">
      <c r="A208" s="29"/>
      <c r="B208" s="41"/>
      <c r="C208" s="49"/>
      <c r="D208" s="44"/>
      <c r="E208" s="44"/>
      <c r="F208" s="44"/>
      <c r="G208" s="46"/>
    </row>
    <row r="209" spans="1:7" ht="24.95" customHeight="1" x14ac:dyDescent="0.25">
      <c r="A209" s="29"/>
      <c r="B209" s="41" t="s">
        <v>274</v>
      </c>
      <c r="C209" s="98" t="s">
        <v>275</v>
      </c>
      <c r="D209" s="7"/>
      <c r="E209" s="44"/>
      <c r="F209" s="44"/>
      <c r="G209" s="46"/>
    </row>
    <row r="210" spans="1:7" ht="24.95" customHeight="1" x14ac:dyDescent="0.25">
      <c r="A210" s="29"/>
      <c r="B210" s="99"/>
      <c r="C210" s="98" t="s">
        <v>276</v>
      </c>
      <c r="D210" s="94"/>
      <c r="E210" s="44"/>
      <c r="F210" s="44"/>
      <c r="G210" s="46"/>
    </row>
    <row r="211" spans="1:7" ht="24.95" customHeight="1" x14ac:dyDescent="0.25">
      <c r="A211" s="29"/>
      <c r="B211" s="99"/>
      <c r="C211" s="98" t="s">
        <v>277</v>
      </c>
      <c r="D211" s="94"/>
      <c r="E211" s="44"/>
      <c r="F211" s="44"/>
      <c r="G211" s="46"/>
    </row>
    <row r="212" spans="1:7" ht="24.95" customHeight="1" x14ac:dyDescent="0.25">
      <c r="A212" s="29"/>
      <c r="B212" s="99"/>
      <c r="C212" s="98" t="s">
        <v>168</v>
      </c>
      <c r="D212" s="94"/>
      <c r="E212" s="44"/>
      <c r="F212" s="44"/>
      <c r="G212" s="46"/>
    </row>
    <row r="213" spans="1:7" ht="24.95" customHeight="1" x14ac:dyDescent="0.25">
      <c r="A213" s="29"/>
      <c r="B213" s="99"/>
      <c r="C213" s="98" t="s">
        <v>169</v>
      </c>
      <c r="D213" s="94"/>
      <c r="E213" s="44"/>
      <c r="F213" s="44"/>
      <c r="G213" s="46"/>
    </row>
    <row r="214" spans="1:7" ht="24.95" customHeight="1" x14ac:dyDescent="0.25">
      <c r="A214" s="29"/>
      <c r="B214" s="99"/>
      <c r="C214" s="98"/>
      <c r="D214" s="94"/>
      <c r="E214" s="44"/>
      <c r="F214" s="44"/>
      <c r="G214" s="45"/>
    </row>
    <row r="215" spans="1:7" ht="24.95" customHeight="1" x14ac:dyDescent="0.25">
      <c r="A215" s="29"/>
      <c r="B215" s="100" t="s">
        <v>221</v>
      </c>
      <c r="C215" s="101" t="s">
        <v>278</v>
      </c>
      <c r="D215" s="94"/>
      <c r="E215" s="47"/>
      <c r="F215" s="47"/>
      <c r="G215" s="47"/>
    </row>
    <row r="216" spans="1:7" ht="24.95" customHeight="1" x14ac:dyDescent="0.25">
      <c r="A216" s="29"/>
      <c r="B216" s="100"/>
      <c r="C216" s="101" t="s">
        <v>279</v>
      </c>
      <c r="D216" s="94"/>
      <c r="E216" s="39"/>
      <c r="F216" s="39"/>
      <c r="G216" s="48"/>
    </row>
    <row r="217" spans="1:7" s="6" customFormat="1" ht="24.95" customHeight="1" x14ac:dyDescent="0.25">
      <c r="B217" s="100"/>
      <c r="C217" s="101" t="s">
        <v>280</v>
      </c>
      <c r="D217" s="94"/>
      <c r="E217" s="49"/>
      <c r="F217" s="49"/>
      <c r="G217" s="49"/>
    </row>
    <row r="218" spans="1:7" s="6" customFormat="1" ht="24.95" customHeight="1" x14ac:dyDescent="0.25">
      <c r="B218" s="49"/>
      <c r="C218" s="95"/>
      <c r="D218" s="7"/>
      <c r="E218" s="49"/>
      <c r="F218" s="49"/>
      <c r="G218" s="49"/>
    </row>
    <row r="219" spans="1:7" s="6" customFormat="1" ht="24.95" customHeight="1" x14ac:dyDescent="0.25">
      <c r="B219" s="49"/>
      <c r="C219" s="95"/>
      <c r="D219" s="94"/>
      <c r="E219" s="49"/>
      <c r="F219" s="49"/>
      <c r="G219" s="49"/>
    </row>
    <row r="220" spans="1:7" s="6" customFormat="1" ht="24.95" customHeight="1" x14ac:dyDescent="0.25">
      <c r="B220" s="94"/>
      <c r="C220" s="96"/>
      <c r="D220" s="94"/>
      <c r="E220" s="49"/>
      <c r="F220" s="49"/>
      <c r="G220" s="49"/>
    </row>
    <row r="221" spans="1:7" s="6" customFormat="1" ht="24.95" customHeight="1" x14ac:dyDescent="0.25">
      <c r="B221"/>
      <c r="C221" s="96"/>
      <c r="D221" s="94"/>
      <c r="E221" s="49"/>
      <c r="F221" s="49"/>
      <c r="G221" s="49"/>
    </row>
    <row r="222" spans="1:7" s="6" customFormat="1" ht="24.95" customHeight="1" x14ac:dyDescent="0.25">
      <c r="B222"/>
      <c r="C222" s="96"/>
      <c r="D222" s="94"/>
      <c r="E222" s="49"/>
      <c r="F222" s="49"/>
      <c r="G222" s="49"/>
    </row>
    <row r="223" spans="1:7" customFormat="1" ht="24.95" customHeight="1" thickBot="1" x14ac:dyDescent="0.3">
      <c r="A223" s="1"/>
      <c r="B223" s="94" t="s">
        <v>268</v>
      </c>
      <c r="C223" s="97"/>
      <c r="D223" s="94"/>
      <c r="E223" s="49"/>
      <c r="F223" s="49"/>
      <c r="G223" s="49"/>
    </row>
    <row r="224" spans="1:7" customFormat="1" ht="24.95" customHeight="1" x14ac:dyDescent="0.25">
      <c r="A224" s="1"/>
      <c r="B224" s="94"/>
      <c r="D224" s="94"/>
      <c r="E224" s="49"/>
      <c r="F224" s="49"/>
      <c r="G224" s="49"/>
    </row>
    <row r="225" spans="1:7" s="6" customFormat="1" ht="24.95" customHeight="1" x14ac:dyDescent="0.25">
      <c r="B225" s="94"/>
      <c r="C225"/>
      <c r="D225" s="94"/>
      <c r="E225" s="49"/>
      <c r="F225" s="49"/>
      <c r="G225" s="49"/>
    </row>
    <row r="226" spans="1:7" s="6" customFormat="1" ht="24.95" customHeight="1" thickBot="1" x14ac:dyDescent="0.3">
      <c r="B226" s="94" t="s">
        <v>267</v>
      </c>
      <c r="C226" s="97"/>
      <c r="D226" s="94"/>
      <c r="E226" s="49"/>
      <c r="F226" s="49"/>
      <c r="G226" s="49"/>
    </row>
    <row r="227" spans="1:7" s="22" customFormat="1" ht="24.95" customHeight="1" x14ac:dyDescent="0.25">
      <c r="B227" s="94"/>
      <c r="C227"/>
      <c r="D227" s="94"/>
      <c r="E227" s="50"/>
      <c r="F227" s="50"/>
      <c r="G227" s="50"/>
    </row>
    <row r="228" spans="1:7" s="22" customFormat="1" ht="24.95" customHeight="1" x14ac:dyDescent="0.25">
      <c r="B228" s="94"/>
      <c r="C228"/>
      <c r="D228" s="94"/>
      <c r="E228" s="50"/>
      <c r="F228" s="50"/>
      <c r="G228" s="50"/>
    </row>
    <row r="229" spans="1:7" ht="24.95" customHeight="1" thickBot="1" x14ac:dyDescent="0.3">
      <c r="B229" s="94" t="s">
        <v>270</v>
      </c>
      <c r="C229" s="97"/>
      <c r="D229" s="94"/>
      <c r="E229" s="39"/>
      <c r="F229" s="39"/>
      <c r="G229" s="48"/>
    </row>
    <row r="230" spans="1:7" ht="24.95" customHeight="1" x14ac:dyDescent="0.25">
      <c r="B230" s="94"/>
      <c r="C230"/>
      <c r="D230" s="94"/>
      <c r="E230" s="39"/>
      <c r="F230" s="39"/>
      <c r="G230" s="48"/>
    </row>
    <row r="231" spans="1:7" ht="24.95" customHeight="1" x14ac:dyDescent="0.25">
      <c r="B231" s="94"/>
      <c r="C231"/>
      <c r="D231" s="94"/>
      <c r="E231" s="39"/>
      <c r="F231" s="39"/>
      <c r="G231" s="48"/>
    </row>
    <row r="232" spans="1:7" ht="24.95" customHeight="1" thickBot="1" x14ac:dyDescent="0.3">
      <c r="A232" s="29"/>
      <c r="B232" s="94" t="s">
        <v>269</v>
      </c>
      <c r="C232" s="97"/>
      <c r="D232" s="94"/>
      <c r="E232" s="39"/>
      <c r="F232" s="39"/>
      <c r="G232" s="48"/>
    </row>
    <row r="233" spans="1:7" ht="24.95" customHeight="1" x14ac:dyDescent="0.25">
      <c r="A233" s="29"/>
      <c r="B233" s="94"/>
      <c r="C233"/>
      <c r="D233" s="94"/>
      <c r="E233" s="39"/>
      <c r="F233" s="39"/>
      <c r="G233" s="48"/>
    </row>
    <row r="234" spans="1:7" ht="24.95" customHeight="1" x14ac:dyDescent="0.25">
      <c r="A234" s="29"/>
      <c r="B234" s="94"/>
      <c r="C234"/>
      <c r="D234" s="94"/>
      <c r="E234" s="39"/>
      <c r="F234" s="39"/>
      <c r="G234" s="48"/>
    </row>
    <row r="235" spans="1:7" ht="24.95" customHeight="1" thickBot="1" x14ac:dyDescent="0.25">
      <c r="B235" s="94" t="s">
        <v>281</v>
      </c>
      <c r="C235" s="97"/>
      <c r="D235" s="94"/>
    </row>
  </sheetData>
  <autoFilter ref="A23:G167" xr:uid="{00000000-0009-0000-0000-000000000000}"/>
  <mergeCells count="8">
    <mergeCell ref="A11:B11"/>
    <mergeCell ref="B170:C170"/>
    <mergeCell ref="H4:I5"/>
    <mergeCell ref="C2:C3"/>
    <mergeCell ref="D2:E2"/>
    <mergeCell ref="C4:C5"/>
    <mergeCell ref="D4:E4"/>
    <mergeCell ref="D5:E5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41" fitToHeight="2" orientation="portrait" horizontalDpi="360" verticalDpi="360" r:id="rId1"/>
  <ignoredErrors>
    <ignoredError sqref="B148:B157 B67 B77:B80 B82:B83 B90 B123:B126 B143 B130:B138 B110:B111 B116:B122 B85:B86 B141 B139 B161:B163 B158 B159 B160 B92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2022-08-04T17:35:55Z</cp:lastPrinted>
  <dcterms:created xsi:type="dcterms:W3CDTF">2022-06-24T16:55:21Z</dcterms:created>
  <dcterms:modified xsi:type="dcterms:W3CDTF">2023-12-07T13:36:52Z</dcterms:modified>
</cp:coreProperties>
</file>