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UROMEDIC\"/>
    </mc:Choice>
  </mc:AlternateContent>
  <xr:revisionPtr revIDLastSave="0" documentId="13_ncr:1_{0EB4D7D7-1FFA-4577-91B3-837AA7D79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Hoja1!$A$2:$E$33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H24" i="2" l="1"/>
  <c r="G23" i="2"/>
  <c r="H25" i="2" s="1"/>
  <c r="H26" i="2" l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785605-D62C-4C67-8238-FE53F689C90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84B767-16EB-42DE-9427-CAD191F030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D4E59D5-FD41-4083-B76D-263AC444331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<sst xmlns="http://schemas.openxmlformats.org/spreadsheetml/2006/main" count="80" uniqueCount="56">
  <si>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</si>
  <si>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</si>
  <si>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</si>
  <si>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</si>
  <si>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</si>
  <si>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</si>
  <si>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</si>
  <si>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</si>
  <si>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</si>
  <si>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</si>
  <si>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</si>
  <si>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</si>
  <si>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</si>
  <si>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</si>
  <si>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</si>
  <si>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</si>
  <si>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</si>
  <si>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</si>
  <si>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</si>
  <si>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</si>
  <si>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</si>
  <si>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</si>
  <si>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</si>
  <si>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</si>
  <si>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</si>
  <si>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</si>
  <si>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</si>
  <si>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</si>
  <si>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</si>
  <si>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</si>
  <si>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</si>
  <si>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</si>
  <si>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</si>
  <si>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</si>
  <si>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</si>
  <si>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</si>
  <si>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</si>
  <si>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</si>
  <si>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</si>
  <si>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</si>
  <si>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</si>
  <si>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</si>
  <si>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</si>
  <si>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</si>
  <si>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</si>
  <si>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</si>
  <si>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</si>
  <si>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</si>
  <si>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7:00AM</t>
  </si>
  <si>
    <t>0340770068</t>
  </si>
  <si>
    <t xml:space="preserve">EUROMEDIC </t>
  </si>
  <si>
    <t>189180956001</t>
  </si>
  <si>
    <t xml:space="preserve">Av. PASTEUR 0601 Y JOSE RIVERA </t>
  </si>
  <si>
    <t>AMABATO</t>
  </si>
  <si>
    <t>SIERRA STRYTKER</t>
  </si>
  <si>
    <t>7208000000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</si>
</sst>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5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1" fontId="24" fillId="0" borderId="1" xfId="0" quotePrefix="1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7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7" applyNumberFormat="1" applyFont="1" applyFill="1" applyBorder="1" applyAlignment="1"/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168" fontId="6" fillId="0" borderId="16" xfId="7" applyNumberFormat="1" applyFont="1" applyFill="1" applyBorder="1" applyAlignment="1">
      <alignment horizontal="right"/>
    </xf>
    <xf numFmtId="168" fontId="6" fillId="0" borderId="1" xfId="7" applyNumberFormat="1" applyFont="1" applyFill="1" applyBorder="1" applyAlignment="1">
      <alignment horizontal="right"/>
    </xf>
    <xf numFmtId="0" fontId="29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5" fillId="0" borderId="1" xfId="0" applyFont="1" applyBorder="1"/>
    <xf numFmtId="0" fontId="8" fillId="3" borderId="0" xfId="0" applyFont="1" applyFill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0" applyFont="1" applyBorder="1" applyAlignment="1" applyProtection="1">
      <alignment vertical="center"/>
      <protection locked="0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</cellXfs>
  <cellStyles count="56">
    <cellStyle name="Millares 2" xfId="13" xr:uid="{00000000-0005-0000-0000-000000000000}"/>
    <cellStyle name="Moneda [0] 2" xfId="7" xr:uid="{00000000-0005-0000-0000-000002000000}"/>
    <cellStyle name="Moneda [0] 2 2" xfId="18" xr:uid="{00000000-0005-0000-0000-000003000000}"/>
    <cellStyle name="Moneda [0] 2 3" xfId="17" xr:uid="{00000000-0005-0000-0000-000004000000}"/>
    <cellStyle name="Moneda [0] 2 4" xfId="52" xr:uid="{DAD26A70-B21A-47E4-A09F-B01818B0B114}"/>
    <cellStyle name="Moneda [0] 3" xfId="12" xr:uid="{00000000-0005-0000-0000-000005000000}"/>
    <cellStyle name="Moneda [0] 3 2" xfId="44" xr:uid="{00000000-0005-0000-0000-000006000000}"/>
    <cellStyle name="Moneda [0] 4" xfId="16" xr:uid="{00000000-0005-0000-0000-000007000000}"/>
    <cellStyle name="Moneda 10" xfId="23" xr:uid="{00000000-0005-0000-0000-000008000000}"/>
    <cellStyle name="Moneda 11" xfId="24" xr:uid="{00000000-0005-0000-0000-000009000000}"/>
    <cellStyle name="Moneda 12" xfId="25" xr:uid="{00000000-0005-0000-0000-00000A000000}"/>
    <cellStyle name="Moneda 13" xfId="26" xr:uid="{00000000-0005-0000-0000-00000B000000}"/>
    <cellStyle name="Moneda 14" xfId="21" xr:uid="{00000000-0005-0000-0000-00000C000000}"/>
    <cellStyle name="Moneda 15" xfId="27" xr:uid="{00000000-0005-0000-0000-00000D000000}"/>
    <cellStyle name="Moneda 16" xfId="28" xr:uid="{00000000-0005-0000-0000-00000E000000}"/>
    <cellStyle name="Moneda 17" xfId="29" xr:uid="{00000000-0005-0000-0000-00000F000000}"/>
    <cellStyle name="Moneda 18" xfId="30" xr:uid="{00000000-0005-0000-0000-000010000000}"/>
    <cellStyle name="Moneda 19" xfId="37" xr:uid="{00000000-0005-0000-0000-000011000000}"/>
    <cellStyle name="Moneda 19 2" xfId="41" xr:uid="{00000000-0005-0000-0000-000012000000}"/>
    <cellStyle name="Moneda 2" xfId="3" xr:uid="{00000000-0005-0000-0000-000013000000}"/>
    <cellStyle name="Moneda 2 2" xfId="19" xr:uid="{00000000-0005-0000-0000-000014000000}"/>
    <cellStyle name="Moneda 2 3" xfId="31" xr:uid="{00000000-0005-0000-0000-000015000000}"/>
    <cellStyle name="Moneda 2 3 2" xfId="36" xr:uid="{00000000-0005-0000-0000-000016000000}"/>
    <cellStyle name="Moneda 2 4" xfId="32" xr:uid="{00000000-0005-0000-0000-000017000000}"/>
    <cellStyle name="Moneda 2 5" xfId="33" xr:uid="{00000000-0005-0000-0000-000018000000}"/>
    <cellStyle name="Moneda 2 6" xfId="45" xr:uid="{00000000-0005-0000-0000-000019000000}"/>
    <cellStyle name="Moneda 2 7" xfId="47" xr:uid="{443873AD-690A-4C5C-A184-2218D04D78B6}"/>
    <cellStyle name="Moneda 20" xfId="46" xr:uid="{B70FD1A8-5121-4835-9BC1-34A90148C411}"/>
    <cellStyle name="Moneda 21" xfId="48" xr:uid="{F3BB9567-01B4-4A22-9767-83FA24736AB6}"/>
    <cellStyle name="Moneda 22" xfId="49" xr:uid="{1808BF6F-4A0A-41AC-AB8C-05F653F4F562}"/>
    <cellStyle name="Moneda 23" xfId="51" xr:uid="{BFE5D2E9-E897-4BEC-99D7-A924FF909F19}"/>
    <cellStyle name="Moneda 24" xfId="54" xr:uid="{7CE0863B-F034-485F-BAD6-4C1E4A57159C}"/>
    <cellStyle name="Moneda 25" xfId="53" xr:uid="{CACEDDAC-1807-4459-818C-28B92E1ECDF7}"/>
    <cellStyle name="Moneda 26" xfId="55" xr:uid="{33ECB2FC-247A-49DF-BE68-BCE627D16F13}"/>
    <cellStyle name="Moneda 3" xfId="8" xr:uid="{00000000-0005-0000-0000-00001A000000}"/>
    <cellStyle name="Moneda 3 2" xfId="2" xr:uid="{00000000-0005-0000-0000-00001B000000}"/>
    <cellStyle name="Moneda 3 2 2" xfId="6" xr:uid="{00000000-0005-0000-0000-00001C000000}"/>
    <cellStyle name="Moneda 3 2 3" xfId="9" xr:uid="{00000000-0005-0000-0000-00001D000000}"/>
    <cellStyle name="Moneda 3 2 4" xfId="35" xr:uid="{00000000-0005-0000-0000-00001E000000}"/>
    <cellStyle name="Moneda 3 3" xfId="34" xr:uid="{00000000-0005-0000-0000-00001F000000}"/>
    <cellStyle name="Moneda 4" xfId="20" xr:uid="{00000000-0005-0000-0000-000020000000}"/>
    <cellStyle name="Moneda 4 2" xfId="50" xr:uid="{DE4A2E7D-64A7-4F70-8979-F98A219D3233}"/>
    <cellStyle name="Moneda 5" xfId="15" xr:uid="{00000000-0005-0000-0000-000021000000}"/>
    <cellStyle name="Moneda 6" xfId="10" xr:uid="{00000000-0005-0000-0000-000022000000}"/>
    <cellStyle name="Moneda 6 2" xfId="39" xr:uid="{00000000-0005-0000-0000-000023000000}"/>
    <cellStyle name="Moneda 6 3" xfId="43" xr:uid="{00000000-0005-0000-0000-000024000000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8" xfId="14" xr:uid="{00000000-0005-0000-0000-000028000000}"/>
    <cellStyle name="Moneda 9" xfId="22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GridLines="0" tabSelected="1" view="pageBreakPreview" zoomScaleNormal="100" zoomScaleSheetLayoutView="100" workbookViewId="0">
      <selection activeCell="C10" sqref="C10"/>
    </sheetView>
  </sheetViews>
  <sheetFormatPr baseColWidth="10" defaultColWidth="11.42578125" defaultRowHeight="30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30" customHeight="1" thickBot="1"/>
    <row r="2" spans="1:12" customFormat="1" ht="30" customHeight="1" thickBot="1">
      <c r="A2" s="29"/>
      <c r="B2" s="30"/>
      <c r="C2" s="77" t="s">
        <v>25</v>
      </c>
      <c r="D2" s="73" t="s">
        <v>24</v>
      </c>
      <c r="E2" s="74"/>
      <c r="F2" s="1"/>
      <c r="G2" s="1"/>
      <c r="H2" s="2"/>
      <c r="I2" s="3"/>
    </row>
    <row r="3" spans="1:12" customFormat="1" ht="30" customHeight="1" thickBot="1">
      <c r="A3" s="35"/>
      <c r="B3" s="36"/>
      <c r="C3" s="78"/>
      <c r="D3" s="38" t="s">
        <v>27</v>
      </c>
      <c r="E3" s="37"/>
      <c r="F3" s="1"/>
      <c r="G3" s="1"/>
      <c r="H3" s="2"/>
      <c r="I3" s="3"/>
    </row>
    <row r="4" spans="1:12" customFormat="1" ht="30" customHeight="1" thickBot="1">
      <c r="A4" s="35"/>
      <c r="B4" s="36"/>
      <c r="C4" s="75" t="s">
        <v>26</v>
      </c>
      <c r="D4" s="79" t="s">
        <v>28</v>
      </c>
      <c r="E4" s="80"/>
      <c r="F4" s="1"/>
      <c r="G4" s="1"/>
      <c r="H4" s="2"/>
      <c r="I4" s="3"/>
    </row>
    <row r="5" spans="1:12" customFormat="1" ht="30" customHeight="1" thickBot="1">
      <c r="A5" s="31"/>
      <c r="B5" s="32"/>
      <c r="C5" s="76"/>
      <c r="D5" s="81" t="s">
        <v>29</v>
      </c>
      <c r="E5" s="82"/>
      <c r="F5" s="4"/>
      <c r="G5" s="4"/>
      <c r="H5" s="4"/>
      <c r="I5" s="4"/>
      <c r="J5" s="72"/>
      <c r="K5" s="72"/>
      <c r="L5" s="6"/>
    </row>
    <row r="6" spans="1:12" ht="30" customHeight="1">
      <c r="A6" s="7"/>
      <c r="B6" s="7"/>
      <c r="C6" s="7"/>
      <c r="D6" s="7"/>
      <c r="E6" s="7"/>
      <c r="J6" s="72"/>
      <c r="K6" s="72"/>
    </row>
    <row r="7" spans="1:12" ht="30" customHeight="1">
      <c r="A7" s="8" t="s">
        <v>0</v>
      </c>
      <c r="B7" s="8"/>
      <c r="C7" s="9">
        <f ca="1">NOW()</f>
        <v>45329.622123842593</v>
      </c>
      <c r="D7" s="8" t="s">
        <v>1</v>
      </c>
      <c r="E7" s="34">
        <v>20240200195</v>
      </c>
      <c r="J7" s="5"/>
      <c r="K7" s="5"/>
    </row>
    <row r="8" spans="1:12" ht="30" customHeight="1">
      <c r="A8" s="10"/>
      <c r="B8" s="10"/>
      <c r="C8" s="10"/>
      <c r="D8" s="10"/>
      <c r="E8" s="10"/>
      <c r="J8" s="5"/>
      <c r="K8" s="5"/>
    </row>
    <row r="9" spans="1:12" ht="30" customHeight="1">
      <c r="A9" s="8" t="s">
        <v>2</v>
      </c>
      <c r="B9" s="8"/>
      <c r="C9" s="85" t="s">
        <v>50</v>
      </c>
      <c r="D9" s="84" t="s">
        <v>3</v>
      </c>
      <c r="E9" s="90" t="s">
        <v>51</v>
      </c>
      <c r="J9" s="5"/>
      <c r="K9" s="5"/>
    </row>
    <row r="10" spans="1:12" ht="30" customHeight="1">
      <c r="A10" s="10"/>
      <c r="B10" s="10"/>
      <c r="C10" s="91"/>
      <c r="D10" s="91"/>
      <c r="E10" s="91"/>
      <c r="J10" s="5"/>
      <c r="K10" s="5"/>
    </row>
    <row r="11" spans="1:12" ht="30" customHeight="1">
      <c r="A11" s="70" t="s">
        <v>22</v>
      </c>
      <c r="B11" s="71"/>
      <c r="C11" s="92" t="s">
        <v>52</v>
      </c>
      <c r="D11" s="84" t="s">
        <v>23</v>
      </c>
      <c r="E11" s="93" t="s">
        <v>38</v>
      </c>
      <c r="J11" s="5"/>
      <c r="K11" s="5"/>
    </row>
    <row r="12" spans="1:12" ht="30" customHeight="1">
      <c r="A12" s="10"/>
      <c r="B12" s="10"/>
      <c r="C12" s="91"/>
      <c r="D12" s="91"/>
      <c r="E12" s="91"/>
      <c r="J12" s="5"/>
      <c r="K12" s="5"/>
    </row>
    <row r="13" spans="1:12" ht="30" customHeight="1">
      <c r="A13" s="8" t="s">
        <v>4</v>
      </c>
      <c r="B13" s="8"/>
      <c r="C13" s="85" t="s">
        <v>53</v>
      </c>
      <c r="D13" s="84" t="s">
        <v>5</v>
      </c>
      <c r="E13" s="92" t="s">
        <v>30</v>
      </c>
      <c r="J13" s="5"/>
      <c r="K13" s="5"/>
    </row>
    <row r="14" spans="1:12" ht="30" customHeight="1">
      <c r="A14" s="10"/>
      <c r="B14" s="10"/>
      <c r="C14" s="10"/>
      <c r="D14" s="10"/>
      <c r="E14" s="10"/>
      <c r="J14" s="5"/>
      <c r="K14" s="5"/>
    </row>
    <row r="15" spans="1:12" ht="30" customHeight="1">
      <c r="A15" s="19"/>
      <c r="B15" s="20"/>
      <c r="C15" s="19"/>
      <c r="D15" s="19"/>
      <c r="E15" s="19"/>
      <c r="J15" s="16"/>
      <c r="K15" s="16"/>
    </row>
    <row r="16" spans="1:12" ht="30" customHeight="1">
      <c r="A16" s="21" t="s">
        <v>10</v>
      </c>
      <c r="B16" s="21" t="s">
        <v>11</v>
      </c>
      <c r="C16" s="21" t="s">
        <v>12</v>
      </c>
      <c r="D16" s="21" t="s">
        <v>13</v>
      </c>
      <c r="E16" s="21" t="s">
        <v>14</v>
      </c>
      <c r="J16" s="16"/>
      <c r="K16" s="16"/>
    </row>
    <row r="17" spans="1:11" ht="30" customHeight="1">
      <c r="A17" s="86" t="s">
        <v>55</v>
      </c>
      <c r="B17" s="87">
        <v>1700624103</v>
      </c>
      <c r="C17" s="88" t="s">
        <v>54</v>
      </c>
      <c r="D17" s="89">
        <v>1</v>
      </c>
      <c r="E17" s="83"/>
      <c r="J17" s="16"/>
      <c r="K17" s="16"/>
    </row>
    <row r="20" spans="1:11" ht="30" customHeight="1" thickBot="1">
      <c r="A20" s="24" t="s">
        <v>15</v>
      </c>
      <c r="B20" s="39"/>
      <c r="C20" s="41"/>
    </row>
    <row r="21" spans="1:11" ht="30" customHeight="1">
      <c r="A21" s="24"/>
      <c r="B21" s="39"/>
      <c r="C21" s="40"/>
    </row>
    <row r="22" spans="1:11" ht="30" customHeight="1">
      <c r="A22" s="24"/>
      <c r="B22" s="23"/>
      <c r="C22" s="23"/>
    </row>
    <row r="23" spans="1:11" ht="30" customHeight="1" thickBot="1">
      <c r="A23" s="24" t="s">
        <v>16</v>
      </c>
      <c r="B23" s="23"/>
      <c r="C23" s="25"/>
    </row>
    <row r="24" spans="1:11" ht="30" customHeight="1">
      <c r="A24" s="24"/>
      <c r="B24" s="23"/>
      <c r="C24" s="23"/>
    </row>
    <row r="25" spans="1:11" ht="30" customHeight="1">
      <c r="A25" s="24"/>
    </row>
    <row r="26" spans="1:11" ht="30" customHeight="1" thickBot="1">
      <c r="A26" s="24" t="s">
        <v>17</v>
      </c>
      <c r="C26" s="27"/>
    </row>
    <row r="27" spans="1:11" ht="30" customHeight="1">
      <c r="A27" s="24"/>
    </row>
    <row r="28" spans="1:11" ht="30" customHeight="1">
      <c r="A28" s="24"/>
    </row>
    <row r="29" spans="1:11" ht="30" customHeight="1" thickBot="1">
      <c r="A29" s="24" t="s">
        <v>18</v>
      </c>
      <c r="C29" s="27"/>
    </row>
    <row r="30" spans="1:11" ht="30" customHeight="1">
      <c r="A30" s="24"/>
    </row>
    <row r="31" spans="1:11" ht="30" customHeight="1">
      <c r="A31" s="24"/>
    </row>
    <row r="32" spans="1:11" ht="30" customHeight="1" thickBot="1">
      <c r="A32" s="24" t="s">
        <v>19</v>
      </c>
      <c r="C32" s="27"/>
    </row>
    <row r="36" spans="2:4" ht="30" customHeight="1">
      <c r="B36" s="6"/>
      <c r="C36" s="6"/>
      <c r="D36" s="6"/>
    </row>
    <row r="37" spans="2:4" ht="30" customHeight="1">
      <c r="B37" s="6"/>
      <c r="C37" s="6"/>
      <c r="D37" s="6"/>
    </row>
    <row r="38" spans="2:4" ht="30" customHeight="1">
      <c r="B38" s="6"/>
      <c r="C38" s="6"/>
      <c r="D38" s="6"/>
    </row>
    <row r="39" spans="2:4" ht="30" customHeight="1">
      <c r="B39" s="6"/>
      <c r="C39" s="6"/>
      <c r="D39" s="6"/>
    </row>
    <row r="40" spans="2:4" ht="30" customHeight="1">
      <c r="B40" s="6"/>
      <c r="C40" s="6"/>
      <c r="D40" s="6"/>
    </row>
    <row r="41" spans="2:4" ht="30" customHeight="1">
      <c r="B41" s="6"/>
      <c r="C41" s="6"/>
      <c r="D41" s="6"/>
    </row>
    <row r="42" spans="2:4" ht="30" customHeight="1">
      <c r="B42" s="6"/>
      <c r="C42" s="6"/>
      <c r="D42" s="6"/>
    </row>
    <row r="43" spans="2:4" ht="30" customHeight="1">
      <c r="B43" s="6"/>
      <c r="C43" s="6"/>
      <c r="D43" s="6"/>
    </row>
    <row r="44" spans="2:4" ht="30" customHeight="1">
      <c r="B44" s="6"/>
      <c r="C44" s="6"/>
      <c r="D44" s="6"/>
    </row>
    <row r="45" spans="2:4" ht="30" customHeight="1">
      <c r="B45" s="6"/>
      <c r="C45" s="6"/>
      <c r="D45" s="6"/>
    </row>
    <row r="46" spans="2:4" ht="30" customHeight="1">
      <c r="B46" s="6"/>
      <c r="C46" s="6"/>
      <c r="D46" s="6"/>
    </row>
    <row r="47" spans="2:4" ht="30" customHeight="1">
      <c r="B47" s="6"/>
      <c r="C47" s="6"/>
      <c r="D47" s="6"/>
    </row>
    <row r="48" spans="2:4" ht="30" customHeight="1">
      <c r="B48" s="6"/>
      <c r="C48" s="6"/>
      <c r="D48" s="6"/>
    </row>
    <row r="49" spans="2:4" ht="30" customHeight="1">
      <c r="B49" s="6"/>
      <c r="C49" s="6"/>
      <c r="D49" s="6"/>
    </row>
    <row r="50" spans="2:4" ht="30" customHeight="1">
      <c r="B50" s="6"/>
      <c r="C50" s="6"/>
      <c r="D50" s="6"/>
    </row>
    <row r="51" spans="2:4" ht="30" customHeight="1">
      <c r="B51" s="6"/>
      <c r="C51" s="6"/>
      <c r="D51" s="6"/>
    </row>
    <row r="52" spans="2:4" ht="30" customHeight="1">
      <c r="B52" s="6"/>
      <c r="C52" s="6"/>
      <c r="D52" s="6"/>
    </row>
    <row r="53" spans="2:4" ht="30" customHeight="1">
      <c r="B53" s="6"/>
      <c r="C53" s="6"/>
      <c r="D53" s="6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6" type="noConversion"/>
  <dataValidations count="1">
    <dataValidation allowBlank="1" showInputMessage="1" showErrorMessage="1" errorTitle="EQUIVOCACION" error="Debe seleccionar un registro de la lista" promptTitle="Clientes Ortomax" prompt="Lista de Clientes de Ortomax" sqref="C9" xr:uid="{4F0BDF5E-88A2-47DF-A526-E5E73100041B}"/>
  </dataValidations>
  <printOptions horizontalCentered="1"/>
  <pageMargins left="0.39370078740157483" right="0.39370078740157483" top="1.1811023622047245" bottom="0.59055118110236227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77" t="s">
        <v>25</v>
      </c>
      <c r="D1" s="73" t="s">
        <v>24</v>
      </c>
      <c r="E1" s="74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78"/>
      <c r="D2" s="38" t="s">
        <v>27</v>
      </c>
      <c r="E2" s="37"/>
      <c r="F2" s="4"/>
      <c r="G2" s="4"/>
      <c r="H2" s="4"/>
      <c r="I2" s="4"/>
      <c r="J2" s="4"/>
      <c r="K2" s="4"/>
      <c r="L2" s="72"/>
      <c r="M2" s="72"/>
      <c r="N2" s="6"/>
    </row>
    <row r="3" spans="1:14" ht="16.5" thickBot="1">
      <c r="A3" s="35"/>
      <c r="B3" s="36"/>
      <c r="C3" s="75" t="s">
        <v>26</v>
      </c>
      <c r="D3" s="79" t="s">
        <v>28</v>
      </c>
      <c r="E3" s="80"/>
      <c r="L3" s="72"/>
      <c r="M3" s="72"/>
    </row>
    <row r="4" spans="1:14" ht="18.75" thickBot="1">
      <c r="A4" s="31"/>
      <c r="B4" s="32"/>
      <c r="C4" s="76"/>
      <c r="D4" s="81" t="s">
        <v>29</v>
      </c>
      <c r="E4" s="82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45329.622123842593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3" t="s">
        <v>36</v>
      </c>
      <c r="D8" s="12" t="s">
        <v>3</v>
      </c>
      <c r="E8" s="45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70" t="s">
        <v>22</v>
      </c>
      <c r="B10" s="71"/>
      <c r="C10" s="43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48"/>
      <c r="M11" s="48"/>
    </row>
    <row r="12" spans="1:14" ht="32.25" thickBot="1">
      <c r="A12" s="8" t="s">
        <v>4</v>
      </c>
      <c r="B12" s="8"/>
      <c r="C12" s="44" t="s">
        <v>37</v>
      </c>
      <c r="D12" s="12" t="s">
        <v>5</v>
      </c>
      <c r="E12" s="11" t="s">
        <v>30</v>
      </c>
      <c r="L12" s="48"/>
      <c r="M12" s="48"/>
    </row>
    <row r="13" spans="1:14" ht="15.75">
      <c r="A13" s="10"/>
      <c r="B13" s="10"/>
      <c r="C13" s="10"/>
      <c r="D13" s="10"/>
      <c r="E13" s="10"/>
      <c r="L13" s="49"/>
      <c r="M13" s="49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48</v>
      </c>
      <c r="L14" s="49"/>
      <c r="M14" s="49"/>
    </row>
    <row r="15" spans="1:14" ht="15.75">
      <c r="A15" s="10"/>
      <c r="B15" s="10"/>
      <c r="C15" s="10"/>
      <c r="D15" s="10"/>
      <c r="E15" s="10"/>
      <c r="L15" s="49"/>
      <c r="M15" s="49"/>
    </row>
    <row r="16" spans="1:14" ht="15.75">
      <c r="A16" s="8" t="s">
        <v>8</v>
      </c>
      <c r="B16" s="8"/>
      <c r="C16" s="11" t="s">
        <v>47</v>
      </c>
      <c r="D16" s="14"/>
      <c r="E16" s="15"/>
      <c r="L16" s="49"/>
      <c r="M16" s="49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50" t="s">
        <v>10</v>
      </c>
      <c r="B22" s="21" t="s">
        <v>11</v>
      </c>
      <c r="C22" s="21" t="s">
        <v>12</v>
      </c>
      <c r="D22" s="21" t="s">
        <v>13</v>
      </c>
      <c r="E22" s="50" t="s">
        <v>39</v>
      </c>
      <c r="F22" s="51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46" t="s">
        <v>40</v>
      </c>
      <c r="B23" s="53" t="s">
        <v>41</v>
      </c>
      <c r="C23" s="54">
        <v>1</v>
      </c>
      <c r="D23" s="55">
        <v>46159</v>
      </c>
      <c r="E23" s="46"/>
      <c r="F23" s="56">
        <v>720</v>
      </c>
      <c r="G23" s="57">
        <f>F23*C23</f>
        <v>720</v>
      </c>
      <c r="K23" s="16"/>
      <c r="L23" s="16"/>
    </row>
    <row r="24" spans="1:13" ht="19.5" customHeight="1">
      <c r="A24" s="52" t="s">
        <v>42</v>
      </c>
      <c r="B24" s="47" t="s">
        <v>49</v>
      </c>
      <c r="C24" s="53" t="s">
        <v>43</v>
      </c>
      <c r="D24" s="54">
        <v>1</v>
      </c>
      <c r="E24" s="55"/>
      <c r="F24" s="46"/>
      <c r="G24" s="56">
        <v>1140</v>
      </c>
      <c r="H24" s="57">
        <f>G24*D24</f>
        <v>1140</v>
      </c>
      <c r="L24" s="16"/>
      <c r="M24" s="16"/>
    </row>
    <row r="25" spans="1:13" ht="18">
      <c r="A25" s="58"/>
      <c r="B25" s="59"/>
      <c r="C25" s="60"/>
      <c r="D25" s="61"/>
      <c r="E25" s="61"/>
      <c r="F25" s="62"/>
      <c r="G25" s="63" t="s">
        <v>33</v>
      </c>
      <c r="H25" s="64">
        <f>SUM(H23:H24)</f>
        <v>1140</v>
      </c>
    </row>
    <row r="26" spans="1:13" ht="18">
      <c r="A26" s="58"/>
      <c r="B26" s="59"/>
      <c r="C26" s="60"/>
      <c r="D26" s="61"/>
      <c r="E26" s="61"/>
      <c r="F26" s="62"/>
      <c r="G26" s="63" t="s">
        <v>34</v>
      </c>
      <c r="H26" s="65">
        <f>+H25*0.12</f>
        <v>136.79999999999998</v>
      </c>
    </row>
    <row r="27" spans="1:13" ht="18">
      <c r="A27" s="58"/>
      <c r="B27" s="59"/>
      <c r="C27" s="60"/>
      <c r="D27" s="61"/>
      <c r="E27" s="61"/>
      <c r="F27" s="62"/>
      <c r="G27" s="63" t="s">
        <v>35</v>
      </c>
      <c r="H27" s="65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66"/>
      <c r="B30" s="66"/>
      <c r="C30" s="66"/>
    </row>
    <row r="31" spans="1:13" ht="15.75" thickBot="1">
      <c r="B31" s="67" t="s">
        <v>44</v>
      </c>
      <c r="C31" s="68"/>
    </row>
    <row r="32" spans="1:13" ht="15.75">
      <c r="B32" s="66"/>
      <c r="C32" s="66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45</v>
      </c>
      <c r="C35" s="6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69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46</v>
      </c>
      <c r="C42" s="6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69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2024-02-07T19:56:07Z</cp:lastPrinted>
  <dcterms:created xsi:type="dcterms:W3CDTF">2023-01-26T13:28:36Z</dcterms:created>
  <dcterms:modified xsi:type="dcterms:W3CDTF">2024-02-07T19:56:29Z</dcterms:modified>
</cp:coreProperties>
</file>