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A11FEE1D-CC31-449C-BB39-18113B2EB199}" xr6:coauthVersionLast="47" xr6:coauthVersionMax="47" xr10:uidLastSave="{00000000-0000-0000-0000-000000000000}"/>
  <bookViews>
    <workbookView xWindow="-120" yWindow="-120" windowWidth="20730" windowHeight="11160" activeTab="2" xr2:uid="{9CCA88C5-60EA-489B-8FD5-CF5625C830BC}"/>
  </bookViews>
  <sheets>
    <sheet name="JAIRO" sheetId="1" r:id="rId1"/>
    <sheet name="RADIO DISTAL" sheetId="3" r:id="rId2"/>
    <sheet name="RADIO 2" sheetId="4" r:id="rId3"/>
    <sheet name="INQUIORT" sheetId="2" r:id="rId4"/>
  </sheets>
  <externalReferences>
    <externalReference r:id="rId5"/>
  </externalReferences>
  <definedNames>
    <definedName name="_xlnm._FilterDatabase" localSheetId="3" hidden="1">INQUIORT!$A$22:$K$242</definedName>
    <definedName name="_xlnm._FilterDatabase" localSheetId="0" hidden="1">JAIRO!$A$22:$K$63</definedName>
    <definedName name="_xlnm.Print_Area" localSheetId="3">INQUIORT!$A$1:$K$427</definedName>
    <definedName name="_xlnm.Print_Area" localSheetId="0">JAIRO!$A$1:$K$117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" i="4" l="1"/>
  <c r="A30" i="3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H24" i="2"/>
  <c r="A24" i="2"/>
  <c r="H23" i="2"/>
  <c r="K243" i="2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<sst xmlns="http://schemas.openxmlformats.org/spreadsheetml/2006/main" count="524" uniqueCount="200">
  <si>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</si>
  <si>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</si>
  <si>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</si>
  <si>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</si>
  <si>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</si>
  <si>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</si>
  <si>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</si>
  <si>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</si>
  <si>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</si>
  <si>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</si>
  <si>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</si>
  <si>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</si>
  <si>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</si>
  <si>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</si>
  <si>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</si>
  <si>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</si>
  <si>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</si>
  <si>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</si>
  <si>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</si>
  <si>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</si>
  <si>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</si>
  <si>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</si>
  <si>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</si>
  <si>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</si>
  <si>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</si>
  <si>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</si>
  <si>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</si>
  <si>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</si>
  <si>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</si>
  <si>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</si>
  <si>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</si>
  <si>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</si>
  <si>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</si>
  <si>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</si>
  <si>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</si>
  <si>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</si>
  <si>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</si>
  <si>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</si>
  <si>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</si>
  <si>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</si>
  <si>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</si>
  <si>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</si>
  <si>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</si>
  <si>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</si>
  <si>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</si>
  <si>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</si>
  <si>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</si>
  <si>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MILAGRO</t>
  </si>
  <si>
    <t>HOSPITAL LEON BECERRA</t>
  </si>
  <si>
    <t xml:space="preserve">PINZA REDUCTORA DE PUNTAS </t>
  </si>
  <si>
    <t xml:space="preserve">BANDEJA MEDIA </t>
  </si>
  <si>
    <t>MEDIDOR DE PROFUNDIDAD</t>
  </si>
  <si>
    <t xml:space="preserve">PINES </t>
  </si>
  <si>
    <t>A999999999</t>
  </si>
  <si>
    <t xml:space="preserve">Ti-SF-131.404L           </t>
  </si>
  <si>
    <t>PLACA LCP DE ANGULO VA. 2.4 MM RADIO DISTAL PALMAR EXTRA ARTICULAR 4*3 ORIF. IZQ. TITANIO</t>
  </si>
  <si>
    <t xml:space="preserve">Ti-SF-131.404R           </t>
  </si>
  <si>
    <t>PLACA LCP DE ANGULO VA. 2.4 MM RADIO DISTAL PALMAR EXTRA ARTICULAR 4*3 ORIF. DER. TITANIO</t>
  </si>
  <si>
    <t xml:space="preserve">Ti-SF-131.405L           </t>
  </si>
  <si>
    <t>PLACA LCP DE ANGULO VA. 2.4 MM RADIO DISTAL PALMAR EXTRA ARTICULAR 4*5 ORIF. IZQ. TITANIO</t>
  </si>
  <si>
    <t xml:space="preserve">Ti-SF-131.405R           </t>
  </si>
  <si>
    <t>PLACA LCP DE ANGULO VA. 2.4 MM RADIO DISTAL PALMAR EXTRA ARTICULAR 4*5 ORIF. DER. TITANIO</t>
  </si>
  <si>
    <t xml:space="preserve">Ti-SF-131.504R           </t>
  </si>
  <si>
    <t>PLACA LCP DE ANGULO VA. 2.4 MM RADIO DISTAL PALMAR EXTRA ARTICULAR 5*3 ORIF. DER. TITANIO</t>
  </si>
  <si>
    <t xml:space="preserve">Ti-SF-131.504L           </t>
  </si>
  <si>
    <t>PLACA LCP DE ANGULO VA. 2.4 MM RADIO DISTAL PALMAR EXTRA ARTICULAR 5*3 ORIF. IZQ. TITANIO</t>
  </si>
  <si>
    <t xml:space="preserve">Ti-SF-131.505L           </t>
  </si>
  <si>
    <t>PLACA BLOQ. ANGULO VA. 2.4 MM 5*5 ORIF. RADIO DISTAL PALMAR IZQ. TITANIO NET</t>
  </si>
  <si>
    <t xml:space="preserve">Ti-SF-131.505R           </t>
  </si>
  <si>
    <t>PLACA BLOQ. ANGULO VA. 2.4 MM 5*5 ORIF. RADIO DISTAL PALMAR DER. TITANIO NET</t>
  </si>
  <si>
    <t xml:space="preserve">PLACA BLOQ. ANGULO VA. 2.4 MM 5*3 ORIF. RADIO DISTAL PALMAR TITANIO </t>
  </si>
  <si>
    <t xml:space="preserve">PLACA BLOQ. ANGULO VA. 2.4 MM 5*5 ORIF. RADIO DISTAL PALMAR TITANIO </t>
  </si>
  <si>
    <t>T50022408</t>
  </si>
  <si>
    <t>TORNILLO CORTICAL 2.4X08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</si>
  <si>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</si>
  <si>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</si>
  <si>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</si>
  <si>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</si>
  <si>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</si>
  <si>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</si>
  <si>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</si>
  <si>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</si>
  <si>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</si>
  <si>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</si>
  <si>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</si>
  <si>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</si>
  <si>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</si>
  <si>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</si>
  <si>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</si>
  <si>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</si>
  <si>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</si>
  <si>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</si>
  <si>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</si>
  <si>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</si>
  <si>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</si>
  <si>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</si>
  <si>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</si>
  <si>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</si>
  <si>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</si>
  <si>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</si>
  <si>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</si>
  <si>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</si>
  <si>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</si>
  <si>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</si>
  <si>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</si>
  <si>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</si>
  <si>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</si>
  <si>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</si>
  <si>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</si>
  <si>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2.7X22MM TITANIO IRE</t>
  </si>
  <si>
    <t>T50022724</t>
  </si>
  <si>
    <t>TORNILLO CORTICAL 2.7X24MM TITANIO IRE</t>
  </si>
  <si>
    <t>T50022726</t>
  </si>
  <si>
    <t>TORNILLO CORTICAL 2.7X26MM TITANIO IRE</t>
  </si>
  <si>
    <t>T50022728</t>
  </si>
  <si>
    <t>TORNILLO CORTICAL 2.7X28MM TITANIO IRE</t>
  </si>
  <si>
    <t>T50022730</t>
  </si>
  <si>
    <t>TORNILLO CORTICAL 2.7X30MM TITANIO IRE</t>
  </si>
  <si>
    <t>T50092708</t>
  </si>
  <si>
    <t>TORNILLO BLOQ. 2.7*08 MM TITANIO IRE</t>
  </si>
  <si>
    <t>T50092710</t>
  </si>
  <si>
    <t>TORNILLO BLOQ. 2.7*10 MM TITANIO IRE</t>
  </si>
  <si>
    <t>T50092712</t>
  </si>
  <si>
    <t>TORNILLO BLOQ. 2.7*18 MM TITANIO IRE</t>
  </si>
  <si>
    <t>T50092714</t>
  </si>
  <si>
    <t>TORNILLO BLOQ. 2.7*14 MM TITANIO IRE</t>
  </si>
  <si>
    <t>T50092716</t>
  </si>
  <si>
    <t>TORNILLO BLOQ. 2.7*16 MM TITANIO IRE</t>
  </si>
  <si>
    <t>T50092718</t>
  </si>
  <si>
    <t>T50092720</t>
  </si>
  <si>
    <t>TORNILLO BLOQ. 2.7*20 MM TITANIO IRE</t>
  </si>
  <si>
    <t>T50092722</t>
  </si>
  <si>
    <t>TORNILLO BLOQ. 2.7*22 MM TITANIO IRE</t>
  </si>
  <si>
    <t xml:space="preserve">Ti-SF-131.503L           </t>
  </si>
  <si>
    <t xml:space="preserve">Ti-SF-131.503R          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</si>
  <si>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</si>
  <si>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</si>
  <si>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</si>
  <si>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</si>
  <si>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</si>
  <si>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</si>
  <si>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</si>
  <si>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</si>
  <si>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</si>
  <si>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</si>
  <si>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</si>
  <si>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</si>
  <si>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</si>
  <si>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</si>
  <si>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</si>
  <si>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</si>
  <si>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</si>
  <si>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</si>
  <si>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</si>
  <si>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</si>
  <si>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</si>
  <si>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</si>
  <si>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</si>
  <si>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</si>
  <si>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</si>
  <si>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</si>
  <si>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</si>
  <si>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</si>
  <si>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</si>
  <si>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</si>
  <si>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</si>
  <si>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</si>
  <si>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</si>
  <si>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</si>
  <si>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</si>
  <si>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</si>
  <si>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</si>
  <si>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</si>
  <si>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</si>
  <si>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</si>
  <si>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NEJ00026</t>
  </si>
  <si>
    <t>FULTON FRANCISCO BAJANA ATTY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</si>
  <si>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</si>
  <si>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</si>
  <si>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</si>
  <si>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</si>
  <si>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</si>
  <si>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</si>
  <si>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</si>
  <si>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</si>
  <si>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</si>
  <si>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</si>
  <si>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</si>
  <si>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</si>
  <si>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</si>
  <si>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</si>
  <si>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</si>
  <si>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INSTRUMENTAL TORNILLERA DE 2.4/2.7MM </t>
  </si>
  <si>
    <t xml:space="preserve">ENTREGADO POR: </t>
  </si>
  <si>
    <t xml:space="preserve">FECHA Y HORA </t>
  </si>
  <si>
    <t>DR. BONILLA</t>
  </si>
  <si>
    <t>9:00AM</t>
  </si>
  <si>
    <t xml:space="preserve">LOPEZ ARMENDARIZ CAROLINA </t>
  </si>
  <si>
    <t>CORREA VASQUEZ FRANKLIN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</si>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</sst>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1" applyFont="1" applyBorder="1" applyAlignment="1">
      <alignment horizontal="left"/>
    </xf>
    <xf numFmtId="0" fontId="2" fillId="0" borderId="5" xfId="0" applyFont="1" applyBorder="1"/>
    <xf numFmtId="0" fontId="2" fillId="0" borderId="5" xfId="1" applyFont="1" applyBorder="1" applyAlignment="1" applyProtection="1">
      <alignment horizontal="left" vertical="top" readingOrder="1"/>
      <protection locked="0"/>
    </xf>
    <xf numFmtId="0" fontId="13" fillId="0" borderId="5" xfId="0" applyFont="1" applyBorder="1" applyAlignment="1" applyProtection="1">
      <alignment horizontal="left" vertical="top" readingOrder="1"/>
      <protection locked="0"/>
    </xf>
    <xf numFmtId="0" fontId="9" fillId="0" borderId="5" xfId="0" applyFont="1" applyBorder="1" applyAlignment="1">
      <alignment horizontal="left" vertical="top"/>
    </xf>
    <xf numFmtId="0" fontId="13" fillId="0" borderId="5" xfId="0" applyFont="1" applyBorder="1" applyAlignment="1" applyProtection="1">
      <alignment vertical="top" readingOrder="1"/>
      <protection locked="0"/>
    </xf>
    <xf numFmtId="0" fontId="2" fillId="0" borderId="5" xfId="1" applyFont="1" applyBorder="1" applyAlignment="1" applyProtection="1">
      <alignment horizontal="left" vertical="top" readingOrder="1"/>
      <protection locked="0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left"/>
    </xf>
    <xf numFmtId="165" fontId="13" fillId="0" borderId="10" xfId="0" applyNumberFormat="1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165" fontId="13" fillId="0" borderId="14" xfId="0" applyNumberFormat="1" applyFont="1" applyBorder="1" applyAlignment="1">
      <alignment horizontal="left"/>
    </xf>
    <xf numFmtId="18" fontId="13" fillId="0" borderId="14" xfId="0" applyNumberFormat="1" applyFont="1" applyBorder="1" applyAlignment="1">
      <alignment horizontal="left"/>
    </xf>
    <xf numFmtId="2" fontId="14" fillId="6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14" fillId="0" borderId="5" xfId="0" applyFont="1" applyBorder="1" applyAlignment="1" applyProtection="1">
      <alignment horizontal="center" vertical="center" wrapText="1" readingOrder="1"/>
      <protection locked="0"/>
    </xf>
    <xf numFmtId="2" fontId="13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7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993775</xdr:colOff>
      <xdr:row>8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A69BF9-DD78-4361-A484-A2E46FBD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495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993775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3EB223-418F-43D9-B0FE-92BA01FED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52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117"/>
  <sheetViews>
    <sheetView showGridLines="0" view="pageBreakPreview" topLeftCell="A9" zoomScale="95" zoomScaleNormal="95" zoomScaleSheetLayoutView="95" workbookViewId="0">
      <selection activeCell="F31" sqref="F3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39.85546875" style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26" t="s">
        <v>0</v>
      </c>
      <c r="C3" s="126"/>
      <c r="D3" s="126"/>
      <c r="E3" s="126"/>
      <c r="F3" s="126"/>
      <c r="G3" s="126"/>
      <c r="H3" s="126"/>
      <c r="I3" s="126"/>
      <c r="J3" s="126"/>
      <c r="K3" s="126"/>
    </row>
    <row r="4" spans="1:11" ht="16.5" x14ac:dyDescent="0.25">
      <c r="B4" s="126" t="s">
        <v>1</v>
      </c>
      <c r="C4" s="126"/>
      <c r="D4" s="126"/>
      <c r="E4" s="126"/>
      <c r="F4" s="126"/>
      <c r="G4" s="126"/>
      <c r="H4" s="126"/>
      <c r="I4" s="126"/>
      <c r="J4" s="126"/>
      <c r="K4" s="126"/>
    </row>
    <row r="5" spans="1:11" ht="16.5" x14ac:dyDescent="0.25">
      <c r="B5" s="126" t="s">
        <v>2</v>
      </c>
      <c r="C5" s="126"/>
      <c r="D5" s="126"/>
      <c r="E5" s="126"/>
      <c r="F5" s="126"/>
      <c r="G5" s="126"/>
      <c r="H5" s="126"/>
      <c r="I5" s="126"/>
      <c r="J5" s="126"/>
      <c r="K5" s="126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2" t="s">
        <v>3</v>
      </c>
      <c r="B8" s="122"/>
      <c r="C8" s="123"/>
      <c r="D8" s="127">
        <v>44769</v>
      </c>
      <c r="E8" s="128"/>
      <c r="H8" s="8" t="s">
        <v>4</v>
      </c>
      <c r="I8" s="9" t="s">
        <v>175</v>
      </c>
    </row>
    <row r="9" spans="1:11" s="10" customFormat="1" x14ac:dyDescent="0.25">
      <c r="B9" s="11"/>
      <c r="H9" s="11"/>
    </row>
    <row r="10" spans="1:11" s="7" customFormat="1" x14ac:dyDescent="0.25">
      <c r="A10" s="122" t="s">
        <v>5</v>
      </c>
      <c r="B10" s="122"/>
      <c r="C10" s="123"/>
      <c r="D10" s="124" t="s">
        <v>48</v>
      </c>
      <c r="E10" s="124"/>
      <c r="F10" s="124"/>
      <c r="G10" s="124"/>
      <c r="H10" s="12" t="s">
        <v>6</v>
      </c>
      <c r="I10" s="125"/>
      <c r="J10" s="125"/>
      <c r="K10" s="125"/>
    </row>
    <row r="11" spans="1:11" s="10" customFormat="1" x14ac:dyDescent="0.25">
      <c r="B11" s="11"/>
      <c r="H11" s="11"/>
    </row>
    <row r="12" spans="1:11" s="10" customFormat="1" ht="31.5" x14ac:dyDescent="0.25">
      <c r="A12" s="122" t="s">
        <v>7</v>
      </c>
      <c r="B12" s="122"/>
      <c r="C12" s="123"/>
      <c r="D12" s="124" t="s">
        <v>47</v>
      </c>
      <c r="E12" s="124"/>
      <c r="F12" s="124"/>
      <c r="G12" s="124"/>
      <c r="H12" s="12" t="s">
        <v>8</v>
      </c>
      <c r="I12" s="124" t="s">
        <v>9</v>
      </c>
      <c r="J12" s="124"/>
      <c r="K12" s="124"/>
    </row>
    <row r="13" spans="1:11" s="10" customFormat="1" x14ac:dyDescent="0.25">
      <c r="B13" s="11"/>
      <c r="H13" s="11"/>
    </row>
    <row r="14" spans="1:11" s="7" customFormat="1" x14ac:dyDescent="0.25">
      <c r="A14" s="122" t="s">
        <v>10</v>
      </c>
      <c r="B14" s="122"/>
      <c r="C14" s="123"/>
      <c r="D14" s="131">
        <v>44770</v>
      </c>
      <c r="E14" s="132"/>
      <c r="F14" s="132"/>
      <c r="G14" s="133"/>
      <c r="H14" s="12" t="s">
        <v>11</v>
      </c>
      <c r="I14" s="134">
        <v>0.41666666666666669</v>
      </c>
      <c r="J14" s="135"/>
      <c r="K14" s="136"/>
    </row>
    <row r="15" spans="1:11" s="10" customFormat="1" x14ac:dyDescent="0.25">
      <c r="B15" s="11"/>
      <c r="H15" s="11"/>
    </row>
    <row r="16" spans="1:11" s="7" customFormat="1" x14ac:dyDescent="0.25">
      <c r="A16" s="122" t="s">
        <v>12</v>
      </c>
      <c r="B16" s="122"/>
      <c r="C16" s="123"/>
      <c r="D16" s="137"/>
      <c r="E16" s="135"/>
      <c r="F16" s="135"/>
      <c r="G16" s="135"/>
      <c r="H16" s="135"/>
      <c r="I16" s="135"/>
      <c r="J16" s="135"/>
      <c r="K16" s="136"/>
    </row>
    <row r="17" spans="1:11" s="10" customFormat="1" x14ac:dyDescent="0.25">
      <c r="B17" s="11"/>
      <c r="H17" s="11"/>
    </row>
    <row r="18" spans="1:11" s="7" customFormat="1" x14ac:dyDescent="0.25">
      <c r="A18" s="122" t="s">
        <v>13</v>
      </c>
      <c r="B18" s="122"/>
      <c r="C18" s="123"/>
      <c r="D18" s="137" t="s">
        <v>176</v>
      </c>
      <c r="E18" s="135"/>
      <c r="F18" s="135"/>
      <c r="G18" s="136"/>
      <c r="H18" s="13" t="s">
        <v>14</v>
      </c>
      <c r="I18" s="129"/>
      <c r="J18" s="138"/>
      <c r="K18" s="130"/>
    </row>
    <row r="19" spans="1:11" s="10" customFormat="1" x14ac:dyDescent="0.25">
      <c r="B19" s="11"/>
      <c r="H19" s="11"/>
    </row>
    <row r="20" spans="1:11" s="7" customFormat="1" x14ac:dyDescent="0.25">
      <c r="A20" s="122" t="s">
        <v>15</v>
      </c>
      <c r="B20" s="122"/>
      <c r="C20" s="122"/>
      <c r="D20" s="129"/>
      <c r="E20" s="130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41" t="s">
        <v>18</v>
      </c>
      <c r="D22" s="142"/>
      <c r="E22" s="142"/>
      <c r="F22" s="142"/>
      <c r="G22" s="14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3" t="s">
        <v>54</v>
      </c>
      <c r="C23" s="83" t="s">
        <v>55</v>
      </c>
      <c r="D23" s="78"/>
      <c r="E23" s="78"/>
      <c r="F23" s="78"/>
      <c r="G23" s="79"/>
      <c r="H23" s="80" t="s">
        <v>53</v>
      </c>
      <c r="I23" s="81">
        <v>1</v>
      </c>
      <c r="J23" s="26"/>
      <c r="K23" s="26"/>
    </row>
    <row r="24" spans="1:11" x14ac:dyDescent="0.25">
      <c r="A24" s="20">
        <f>+A23+1</f>
        <v>2</v>
      </c>
      <c r="B24" s="83" t="s">
        <v>56</v>
      </c>
      <c r="C24" s="83" t="s">
        <v>57</v>
      </c>
      <c r="D24" s="78"/>
      <c r="E24" s="78"/>
      <c r="F24" s="78"/>
      <c r="G24" s="79"/>
      <c r="H24" s="80" t="s">
        <v>53</v>
      </c>
      <c r="I24" s="81">
        <v>1</v>
      </c>
      <c r="J24" s="26"/>
      <c r="K24" s="26"/>
    </row>
    <row r="25" spans="1:11" x14ac:dyDescent="0.25">
      <c r="A25" s="20">
        <f t="shared" ref="A25:A63" si="0">+A24+1</f>
        <v>3</v>
      </c>
      <c r="B25" s="83" t="s">
        <v>58</v>
      </c>
      <c r="C25" s="83" t="s">
        <v>59</v>
      </c>
      <c r="D25" s="78"/>
      <c r="E25" s="78"/>
      <c r="F25" s="78"/>
      <c r="G25" s="79"/>
      <c r="H25" s="80" t="s">
        <v>53</v>
      </c>
      <c r="I25" s="81">
        <v>1</v>
      </c>
      <c r="J25" s="26"/>
      <c r="K25" s="26"/>
    </row>
    <row r="26" spans="1:11" x14ac:dyDescent="0.25">
      <c r="A26" s="20">
        <f t="shared" si="0"/>
        <v>4</v>
      </c>
      <c r="B26" s="83" t="s">
        <v>60</v>
      </c>
      <c r="C26" s="83" t="s">
        <v>61</v>
      </c>
      <c r="D26" s="78"/>
      <c r="E26" s="78"/>
      <c r="F26" s="78"/>
      <c r="G26" s="79"/>
      <c r="H26" s="80" t="s">
        <v>53</v>
      </c>
      <c r="I26" s="81">
        <v>1</v>
      </c>
      <c r="J26" s="26"/>
      <c r="K26" s="26"/>
    </row>
    <row r="27" spans="1:11" x14ac:dyDescent="0.25">
      <c r="A27" s="20">
        <f t="shared" si="0"/>
        <v>5</v>
      </c>
      <c r="B27" s="83" t="s">
        <v>62</v>
      </c>
      <c r="C27" s="83" t="s">
        <v>63</v>
      </c>
      <c r="D27" s="78"/>
      <c r="E27" s="78"/>
      <c r="F27" s="78"/>
      <c r="G27" s="79"/>
      <c r="H27" s="80" t="s">
        <v>53</v>
      </c>
      <c r="I27" s="81">
        <v>1</v>
      </c>
      <c r="J27" s="26"/>
      <c r="K27" s="26"/>
    </row>
    <row r="28" spans="1:11" x14ac:dyDescent="0.25">
      <c r="A28" s="20">
        <f t="shared" si="0"/>
        <v>6</v>
      </c>
      <c r="B28" s="83" t="s">
        <v>64</v>
      </c>
      <c r="C28" s="83" t="s">
        <v>65</v>
      </c>
      <c r="D28" s="78"/>
      <c r="E28" s="78"/>
      <c r="F28" s="78"/>
      <c r="G28" s="79"/>
      <c r="H28" s="80" t="s">
        <v>53</v>
      </c>
      <c r="I28" s="81">
        <v>1</v>
      </c>
      <c r="J28" s="26"/>
      <c r="K28" s="26"/>
    </row>
    <row r="29" spans="1:11" x14ac:dyDescent="0.25">
      <c r="A29" s="20">
        <f t="shared" si="0"/>
        <v>7</v>
      </c>
      <c r="B29" s="84" t="s">
        <v>66</v>
      </c>
      <c r="C29" s="85" t="s">
        <v>67</v>
      </c>
      <c r="D29" s="78"/>
      <c r="E29" s="78"/>
      <c r="F29" s="78"/>
      <c r="G29" s="79"/>
      <c r="H29" s="80" t="s">
        <v>53</v>
      </c>
      <c r="I29" s="81">
        <v>7</v>
      </c>
      <c r="J29" s="26"/>
      <c r="K29" s="26"/>
    </row>
    <row r="30" spans="1:11" x14ac:dyDescent="0.25">
      <c r="A30" s="20">
        <f t="shared" si="0"/>
        <v>8</v>
      </c>
      <c r="B30" s="84" t="s">
        <v>68</v>
      </c>
      <c r="C30" s="85" t="s">
        <v>69</v>
      </c>
      <c r="D30" s="78"/>
      <c r="E30" s="78"/>
      <c r="F30" s="78"/>
      <c r="G30" s="79"/>
      <c r="H30" s="80" t="s">
        <v>53</v>
      </c>
      <c r="I30" s="81">
        <v>7</v>
      </c>
      <c r="J30" s="26"/>
      <c r="K30" s="26"/>
    </row>
    <row r="31" spans="1:11" x14ac:dyDescent="0.25">
      <c r="A31" s="20">
        <f t="shared" si="0"/>
        <v>9</v>
      </c>
      <c r="B31" s="88" t="s">
        <v>133</v>
      </c>
      <c r="C31" s="85" t="s">
        <v>70</v>
      </c>
      <c r="D31" s="78"/>
      <c r="E31" s="78"/>
      <c r="F31" s="78"/>
      <c r="G31" s="79"/>
      <c r="H31" s="80" t="s">
        <v>53</v>
      </c>
      <c r="I31" s="81">
        <v>7</v>
      </c>
      <c r="J31" s="26"/>
      <c r="K31" s="26"/>
    </row>
    <row r="32" spans="1:11" x14ac:dyDescent="0.25">
      <c r="A32" s="20">
        <f t="shared" si="0"/>
        <v>10</v>
      </c>
      <c r="B32" s="88" t="s">
        <v>134</v>
      </c>
      <c r="C32" s="85" t="s">
        <v>71</v>
      </c>
      <c r="D32" s="78"/>
      <c r="E32" s="78"/>
      <c r="F32" s="78"/>
      <c r="G32" s="79"/>
      <c r="H32" s="80" t="s">
        <v>53</v>
      </c>
      <c r="I32" s="81">
        <v>7</v>
      </c>
      <c r="J32" s="26"/>
      <c r="K32" s="26"/>
    </row>
    <row r="33" spans="1:11" x14ac:dyDescent="0.25">
      <c r="A33" s="20">
        <f t="shared" si="0"/>
        <v>11</v>
      </c>
      <c r="B33" s="86" t="s">
        <v>72</v>
      </c>
      <c r="C33" s="87" t="s">
        <v>73</v>
      </c>
      <c r="D33" s="78"/>
      <c r="E33" s="78"/>
      <c r="F33" s="78"/>
      <c r="G33" s="79"/>
      <c r="H33" s="80" t="str">
        <f>INDEX('[1]Saldo Inventario lotes'!$A$8:$C$8559,MATCH(B33,'[1]Saldo Inventario lotes'!$A$8:$A$8559,0),3)</f>
        <v>A999999999</v>
      </c>
      <c r="I33" s="81">
        <v>7</v>
      </c>
      <c r="J33" s="26"/>
      <c r="K33" s="26"/>
    </row>
    <row r="34" spans="1:11" x14ac:dyDescent="0.25">
      <c r="A34" s="20">
        <f t="shared" si="0"/>
        <v>12</v>
      </c>
      <c r="B34" s="86" t="s">
        <v>74</v>
      </c>
      <c r="C34" s="87" t="s">
        <v>75</v>
      </c>
      <c r="D34" s="78"/>
      <c r="E34" s="78"/>
      <c r="F34" s="78"/>
      <c r="G34" s="79"/>
      <c r="H34" s="80" t="str">
        <f>INDEX('[1]Saldo Inventario lotes'!$A$8:$C$8559,MATCH(B34,'[1]Saldo Inventario lotes'!$A$8:$A$8559,0),3)</f>
        <v>A999999999</v>
      </c>
      <c r="I34" s="81">
        <v>7</v>
      </c>
      <c r="J34" s="26"/>
      <c r="K34" s="26"/>
    </row>
    <row r="35" spans="1:11" x14ac:dyDescent="0.25">
      <c r="A35" s="20">
        <f t="shared" si="0"/>
        <v>13</v>
      </c>
      <c r="B35" s="86" t="s">
        <v>76</v>
      </c>
      <c r="C35" s="87" t="s">
        <v>77</v>
      </c>
      <c r="D35" s="78"/>
      <c r="E35" s="78"/>
      <c r="F35" s="78"/>
      <c r="G35" s="79"/>
      <c r="H35" s="80" t="str">
        <f>INDEX('[1]Saldo Inventario lotes'!$A$8:$C$8559,MATCH(B35,'[1]Saldo Inventario lotes'!$A$8:$A$8559,0),3)</f>
        <v>A999999999</v>
      </c>
      <c r="I35" s="81">
        <v>7</v>
      </c>
      <c r="J35" s="26"/>
      <c r="K35" s="26"/>
    </row>
    <row r="36" spans="1:11" x14ac:dyDescent="0.25">
      <c r="A36" s="20">
        <f t="shared" si="0"/>
        <v>14</v>
      </c>
      <c r="B36" s="86" t="s">
        <v>78</v>
      </c>
      <c r="C36" s="87" t="s">
        <v>79</v>
      </c>
      <c r="D36" s="78"/>
      <c r="E36" s="78"/>
      <c r="F36" s="78"/>
      <c r="G36" s="79"/>
      <c r="H36" s="80" t="str">
        <f>INDEX('[1]Saldo Inventario lotes'!$A$8:$C$8559,MATCH(B36,'[1]Saldo Inventario lotes'!$A$8:$A$8559,0),3)</f>
        <v>A999999999</v>
      </c>
      <c r="I36" s="81">
        <v>7</v>
      </c>
      <c r="J36" s="26"/>
      <c r="K36" s="26"/>
    </row>
    <row r="37" spans="1:11" x14ac:dyDescent="0.25">
      <c r="A37" s="20">
        <f t="shared" si="0"/>
        <v>15</v>
      </c>
      <c r="B37" s="86" t="s">
        <v>80</v>
      </c>
      <c r="C37" s="87" t="s">
        <v>81</v>
      </c>
      <c r="D37" s="78"/>
      <c r="E37" s="78"/>
      <c r="F37" s="78"/>
      <c r="G37" s="79"/>
      <c r="H37" s="80" t="str">
        <f>INDEX('[1]Saldo Inventario lotes'!$A$8:$C$8559,MATCH(B37,'[1]Saldo Inventario lotes'!$A$8:$A$8559,0),3)</f>
        <v>A999999999</v>
      </c>
      <c r="I37" s="81">
        <v>7</v>
      </c>
      <c r="J37" s="26"/>
      <c r="K37" s="26"/>
    </row>
    <row r="38" spans="1:11" x14ac:dyDescent="0.25">
      <c r="A38" s="20">
        <f t="shared" si="0"/>
        <v>16</v>
      </c>
      <c r="B38" s="86" t="s">
        <v>82</v>
      </c>
      <c r="C38" s="87" t="s">
        <v>83</v>
      </c>
      <c r="D38" s="78"/>
      <c r="E38" s="78"/>
      <c r="F38" s="78"/>
      <c r="G38" s="79"/>
      <c r="H38" s="80" t="str">
        <f>INDEX('[1]Saldo Inventario lotes'!$A$8:$C$8559,MATCH(B38,'[1]Saldo Inventario lotes'!$A$8:$A$8559,0),3)</f>
        <v>A999999999</v>
      </c>
      <c r="I38" s="81">
        <v>7</v>
      </c>
      <c r="J38" s="26"/>
      <c r="K38" s="26"/>
    </row>
    <row r="39" spans="1:11" x14ac:dyDescent="0.25">
      <c r="A39" s="20">
        <f t="shared" si="0"/>
        <v>17</v>
      </c>
      <c r="B39" s="86" t="s">
        <v>84</v>
      </c>
      <c r="C39" s="87" t="s">
        <v>85</v>
      </c>
      <c r="D39" s="78"/>
      <c r="E39" s="78"/>
      <c r="F39" s="78"/>
      <c r="G39" s="79"/>
      <c r="H39" s="80" t="str">
        <f>INDEX('[1]Saldo Inventario lotes'!$A$8:$C$8559,MATCH(B39,'[1]Saldo Inventario lotes'!$A$8:$A$8559,0),3)</f>
        <v>A999999999</v>
      </c>
      <c r="I39" s="81">
        <v>4</v>
      </c>
      <c r="J39" s="26"/>
      <c r="K39" s="26"/>
    </row>
    <row r="40" spans="1:11" x14ac:dyDescent="0.25">
      <c r="A40" s="20">
        <f t="shared" si="0"/>
        <v>18</v>
      </c>
      <c r="B40" s="86" t="s">
        <v>86</v>
      </c>
      <c r="C40" s="87" t="s">
        <v>87</v>
      </c>
      <c r="D40" s="78"/>
      <c r="E40" s="78"/>
      <c r="F40" s="78"/>
      <c r="G40" s="79"/>
      <c r="H40" s="80" t="str">
        <f>INDEX('[1]Saldo Inventario lotes'!$A$8:$C$8559,MATCH(B40,'[1]Saldo Inventario lotes'!$A$8:$A$8559,0),3)</f>
        <v>A999999999</v>
      </c>
      <c r="I40" s="81">
        <v>4</v>
      </c>
      <c r="J40" s="26"/>
      <c r="K40" s="26"/>
    </row>
    <row r="41" spans="1:11" x14ac:dyDescent="0.25">
      <c r="A41" s="20">
        <f t="shared" si="0"/>
        <v>19</v>
      </c>
      <c r="B41" s="86" t="s">
        <v>88</v>
      </c>
      <c r="C41" s="87" t="s">
        <v>89</v>
      </c>
      <c r="D41" s="78"/>
      <c r="E41" s="78"/>
      <c r="F41" s="78"/>
      <c r="G41" s="79"/>
      <c r="H41" s="80">
        <f>INDEX('[1]Saldo Inventario lotes'!$A$8:$C$8559,MATCH(B41,'[1]Saldo Inventario lotes'!$A$8:$A$8559,0),3)</f>
        <v>2100038727</v>
      </c>
      <c r="I41" s="81">
        <v>4</v>
      </c>
      <c r="J41" s="26"/>
      <c r="K41" s="26"/>
    </row>
    <row r="42" spans="1:11" x14ac:dyDescent="0.25">
      <c r="A42" s="20">
        <f t="shared" si="0"/>
        <v>20</v>
      </c>
      <c r="B42" s="86" t="s">
        <v>90</v>
      </c>
      <c r="C42" s="87" t="s">
        <v>91</v>
      </c>
      <c r="D42" s="78"/>
      <c r="E42" s="78"/>
      <c r="F42" s="78"/>
      <c r="G42" s="79"/>
      <c r="H42" s="80">
        <f>INDEX('[1]Saldo Inventario lotes'!$A$8:$C$8559,MATCH(B42,'[1]Saldo Inventario lotes'!$A$8:$A$8559,0),3)</f>
        <v>2100038807</v>
      </c>
      <c r="I42" s="81">
        <v>4</v>
      </c>
      <c r="J42" s="26"/>
      <c r="K42" s="26"/>
    </row>
    <row r="43" spans="1:11" x14ac:dyDescent="0.25">
      <c r="A43" s="20">
        <f t="shared" si="0"/>
        <v>21</v>
      </c>
      <c r="B43" s="86" t="s">
        <v>92</v>
      </c>
      <c r="C43" s="87" t="s">
        <v>93</v>
      </c>
      <c r="D43" s="78"/>
      <c r="E43" s="78"/>
      <c r="F43" s="78"/>
      <c r="G43" s="79"/>
      <c r="H43" s="80">
        <f>INDEX('[1]Saldo Inventario lotes'!$A$8:$C$8559,MATCH(B43,'[1]Saldo Inventario lotes'!$A$8:$A$8559,0),3)</f>
        <v>2100038727</v>
      </c>
      <c r="I43" s="81">
        <v>4</v>
      </c>
      <c r="J43" s="26"/>
      <c r="K43" s="26"/>
    </row>
    <row r="44" spans="1:11" x14ac:dyDescent="0.25">
      <c r="A44" s="20">
        <f t="shared" si="0"/>
        <v>22</v>
      </c>
      <c r="B44" s="86" t="s">
        <v>94</v>
      </c>
      <c r="C44" s="87" t="s">
        <v>95</v>
      </c>
      <c r="D44" s="78"/>
      <c r="E44" s="78"/>
      <c r="F44" s="78"/>
      <c r="G44" s="79"/>
      <c r="H44" s="80">
        <f>INDEX('[1]Saldo Inventario lotes'!$A$8:$C$8559,MATCH(B44,'[1]Saldo Inventario lotes'!$A$8:$A$8559,0),3)</f>
        <v>2100038807</v>
      </c>
      <c r="I44" s="81">
        <v>4</v>
      </c>
      <c r="J44" s="26"/>
      <c r="K44" s="26"/>
    </row>
    <row r="45" spans="1:11" x14ac:dyDescent="0.25">
      <c r="A45" s="20">
        <f t="shared" si="0"/>
        <v>23</v>
      </c>
      <c r="B45" s="86" t="s">
        <v>96</v>
      </c>
      <c r="C45" s="87" t="s">
        <v>97</v>
      </c>
      <c r="D45" s="78"/>
      <c r="E45" s="78"/>
      <c r="F45" s="78"/>
      <c r="G45" s="79"/>
      <c r="H45" s="80">
        <f>INDEX('[1]Saldo Inventario lotes'!$A$8:$C$8559,MATCH(B45,'[1]Saldo Inventario lotes'!$A$8:$A$8559,0),3)</f>
        <v>2100038727</v>
      </c>
      <c r="I45" s="81">
        <v>4</v>
      </c>
      <c r="J45" s="26"/>
      <c r="K45" s="26"/>
    </row>
    <row r="46" spans="1:11" x14ac:dyDescent="0.25">
      <c r="A46" s="20">
        <f t="shared" si="0"/>
        <v>24</v>
      </c>
      <c r="B46" s="86" t="s">
        <v>98</v>
      </c>
      <c r="C46" s="87" t="s">
        <v>99</v>
      </c>
      <c r="D46" s="78"/>
      <c r="E46" s="78"/>
      <c r="F46" s="78"/>
      <c r="G46" s="79"/>
      <c r="H46" s="80" t="str">
        <f>INDEX('[1]Saldo Inventario lotes'!$A$8:$C$8559,MATCH(B46,'[1]Saldo Inventario lotes'!$A$8:$A$8559,0),3)</f>
        <v>A999999999</v>
      </c>
      <c r="I46" s="81">
        <v>4</v>
      </c>
      <c r="J46" s="26"/>
      <c r="K46" s="26"/>
    </row>
    <row r="47" spans="1:11" x14ac:dyDescent="0.25">
      <c r="A47" s="20">
        <f t="shared" si="0"/>
        <v>25</v>
      </c>
      <c r="B47" s="86" t="s">
        <v>100</v>
      </c>
      <c r="C47" s="86" t="s">
        <v>101</v>
      </c>
      <c r="D47" s="78"/>
      <c r="E47" s="78"/>
      <c r="F47" s="78"/>
      <c r="G47" s="79"/>
      <c r="H47" s="80" t="str">
        <f>INDEX('[1]Saldo Inventario lotes'!$A$8:$C$8559,MATCH(B47,'[1]Saldo Inventario lotes'!$A$8:$A$8559,0),3)</f>
        <v>A999999999</v>
      </c>
      <c r="I47" s="81">
        <v>4</v>
      </c>
      <c r="J47" s="26"/>
      <c r="K47" s="26"/>
    </row>
    <row r="48" spans="1:11" x14ac:dyDescent="0.25">
      <c r="A48" s="20">
        <f t="shared" si="0"/>
        <v>26</v>
      </c>
      <c r="B48" s="86" t="s">
        <v>102</v>
      </c>
      <c r="C48" s="86" t="s">
        <v>103</v>
      </c>
      <c r="D48" s="78"/>
      <c r="E48" s="78"/>
      <c r="F48" s="78"/>
      <c r="G48" s="79"/>
      <c r="H48" s="80">
        <f>INDEX('[1]Saldo Inventario lotes'!$A$8:$C$8559,MATCH(B48,'[1]Saldo Inventario lotes'!$A$8:$A$8559,0),3)</f>
        <v>2100038807</v>
      </c>
      <c r="I48" s="81">
        <v>4</v>
      </c>
      <c r="J48" s="26"/>
      <c r="K48" s="26"/>
    </row>
    <row r="49" spans="1:11" x14ac:dyDescent="0.25">
      <c r="A49" s="20">
        <f t="shared" si="0"/>
        <v>27</v>
      </c>
      <c r="B49" s="86" t="s">
        <v>104</v>
      </c>
      <c r="C49" s="86" t="s">
        <v>105</v>
      </c>
      <c r="D49" s="78"/>
      <c r="E49" s="78"/>
      <c r="F49" s="78"/>
      <c r="G49" s="79"/>
      <c r="H49" s="80">
        <f>INDEX('[1]Saldo Inventario lotes'!$A$8:$C$8559,MATCH(B49,'[1]Saldo Inventario lotes'!$A$8:$A$8559,0),3)</f>
        <v>2100009896</v>
      </c>
      <c r="I49" s="81">
        <v>7</v>
      </c>
      <c r="J49" s="26"/>
      <c r="K49" s="26"/>
    </row>
    <row r="50" spans="1:11" x14ac:dyDescent="0.25">
      <c r="A50" s="20">
        <f t="shared" si="0"/>
        <v>28</v>
      </c>
      <c r="B50" s="86" t="s">
        <v>106</v>
      </c>
      <c r="C50" s="86" t="s">
        <v>107</v>
      </c>
      <c r="D50" s="78"/>
      <c r="E50" s="78"/>
      <c r="F50" s="78"/>
      <c r="G50" s="79"/>
      <c r="H50" s="80">
        <f>INDEX('[1]Saldo Inventario lotes'!$A$8:$C$8559,MATCH(B50,'[1]Saldo Inventario lotes'!$A$8:$A$8559,0),3)</f>
        <v>2100017484</v>
      </c>
      <c r="I50" s="81">
        <v>7</v>
      </c>
      <c r="J50" s="26"/>
      <c r="K50" s="26"/>
    </row>
    <row r="51" spans="1:11" x14ac:dyDescent="0.25">
      <c r="A51" s="20">
        <f t="shared" si="0"/>
        <v>29</v>
      </c>
      <c r="B51" s="86" t="s">
        <v>108</v>
      </c>
      <c r="C51" s="86" t="s">
        <v>109</v>
      </c>
      <c r="D51" s="78"/>
      <c r="E51" s="78"/>
      <c r="F51" s="78"/>
      <c r="G51" s="79"/>
      <c r="H51" s="80">
        <f>INDEX('[1]Saldo Inventario lotes'!$A$8:$C$8559,MATCH(B51,'[1]Saldo Inventario lotes'!$A$8:$A$8559,0),3)</f>
        <v>2100022417</v>
      </c>
      <c r="I51" s="81">
        <v>7</v>
      </c>
      <c r="J51" s="26"/>
      <c r="K51" s="26"/>
    </row>
    <row r="52" spans="1:11" x14ac:dyDescent="0.25">
      <c r="A52" s="20">
        <f t="shared" si="0"/>
        <v>30</v>
      </c>
      <c r="B52" s="86" t="s">
        <v>110</v>
      </c>
      <c r="C52" s="86" t="s">
        <v>111</v>
      </c>
      <c r="D52" s="78"/>
      <c r="E52" s="78"/>
      <c r="F52" s="78"/>
      <c r="G52" s="79"/>
      <c r="H52" s="80" t="str">
        <f>INDEX('[1]Saldo Inventario lotes'!$A$8:$C$8559,MATCH(B52,'[1]Saldo Inventario lotes'!$A$8:$A$8559,0),3)</f>
        <v>A999999999</v>
      </c>
      <c r="I52" s="81">
        <v>7</v>
      </c>
      <c r="J52" s="26"/>
      <c r="K52" s="26"/>
    </row>
    <row r="53" spans="1:11" x14ac:dyDescent="0.25">
      <c r="A53" s="20">
        <f t="shared" si="0"/>
        <v>31</v>
      </c>
      <c r="B53" s="86" t="s">
        <v>112</v>
      </c>
      <c r="C53" s="86" t="s">
        <v>113</v>
      </c>
      <c r="D53" s="78"/>
      <c r="E53" s="78"/>
      <c r="F53" s="78"/>
      <c r="G53" s="79"/>
      <c r="H53" s="80" t="str">
        <f>INDEX('[1]Saldo Inventario lotes'!$A$8:$C$8559,MATCH(B53,'[1]Saldo Inventario lotes'!$A$8:$A$8559,0),3)</f>
        <v>A999999999</v>
      </c>
      <c r="I53" s="81">
        <v>7</v>
      </c>
      <c r="J53" s="26"/>
      <c r="K53" s="26"/>
    </row>
    <row r="54" spans="1:11" x14ac:dyDescent="0.25">
      <c r="A54" s="20">
        <f t="shared" si="0"/>
        <v>32</v>
      </c>
      <c r="B54" s="86" t="s">
        <v>114</v>
      </c>
      <c r="C54" s="86" t="s">
        <v>115</v>
      </c>
      <c r="D54" s="78"/>
      <c r="E54" s="78"/>
      <c r="F54" s="78"/>
      <c r="G54" s="79"/>
      <c r="H54" s="80" t="str">
        <f>INDEX('[1]Saldo Inventario lotes'!$A$8:$C$8559,MATCH(B54,'[1]Saldo Inventario lotes'!$A$8:$A$8559,0),3)</f>
        <v>A999999999</v>
      </c>
      <c r="I54" s="81">
        <v>7</v>
      </c>
      <c r="J54" s="26"/>
      <c r="K54" s="26"/>
    </row>
    <row r="55" spans="1:11" x14ac:dyDescent="0.25">
      <c r="A55" s="20">
        <f t="shared" si="0"/>
        <v>33</v>
      </c>
      <c r="B55" s="86" t="s">
        <v>116</v>
      </c>
      <c r="C55" s="86" t="s">
        <v>117</v>
      </c>
      <c r="D55" s="78"/>
      <c r="E55" s="78"/>
      <c r="F55" s="78"/>
      <c r="G55" s="79"/>
      <c r="H55" s="80" t="str">
        <f>INDEX('[1]Saldo Inventario lotes'!$A$8:$C$8559,MATCH(B55,'[1]Saldo Inventario lotes'!$A$8:$A$8559,0),3)</f>
        <v>A999999999</v>
      </c>
      <c r="I55" s="81">
        <v>7</v>
      </c>
      <c r="J55" s="26"/>
      <c r="K55" s="26"/>
    </row>
    <row r="56" spans="1:11" x14ac:dyDescent="0.25">
      <c r="A56" s="20">
        <f t="shared" si="0"/>
        <v>34</v>
      </c>
      <c r="B56" s="86" t="s">
        <v>118</v>
      </c>
      <c r="C56" s="86" t="s">
        <v>119</v>
      </c>
      <c r="D56" s="78"/>
      <c r="E56" s="78"/>
      <c r="F56" s="78"/>
      <c r="G56" s="79"/>
      <c r="H56" s="80" t="str">
        <f>INDEX('[1]Saldo Inventario lotes'!$A$8:$C$8559,MATCH(B56,'[1]Saldo Inventario lotes'!$A$8:$A$8559,0),3)</f>
        <v>A999999999</v>
      </c>
      <c r="I56" s="81">
        <v>7</v>
      </c>
      <c r="J56" s="26"/>
      <c r="K56" s="26"/>
    </row>
    <row r="57" spans="1:11" x14ac:dyDescent="0.25">
      <c r="A57" s="20">
        <f t="shared" si="0"/>
        <v>35</v>
      </c>
      <c r="B57" s="86" t="s">
        <v>120</v>
      </c>
      <c r="C57" s="86" t="s">
        <v>121</v>
      </c>
      <c r="D57" s="78"/>
      <c r="E57" s="78"/>
      <c r="F57" s="78"/>
      <c r="G57" s="79"/>
      <c r="H57" s="80" t="str">
        <f>INDEX('[1]Saldo Inventario lotes'!$A$8:$C$8559,MATCH(B57,'[1]Saldo Inventario lotes'!$A$8:$A$8559,0),3)</f>
        <v>A999999999</v>
      </c>
      <c r="I57" s="81">
        <v>7</v>
      </c>
      <c r="J57" s="26"/>
      <c r="K57" s="26"/>
    </row>
    <row r="58" spans="1:11" x14ac:dyDescent="0.25">
      <c r="A58" s="20">
        <f t="shared" si="0"/>
        <v>36</v>
      </c>
      <c r="B58" s="86" t="s">
        <v>122</v>
      </c>
      <c r="C58" s="86" t="s">
        <v>123</v>
      </c>
      <c r="D58" s="78"/>
      <c r="E58" s="78"/>
      <c r="F58" s="78"/>
      <c r="G58" s="79"/>
      <c r="H58" s="80">
        <f>INDEX('[1]Saldo Inventario lotes'!$A$8:$C$8559,MATCH(B58,'[1]Saldo Inventario lotes'!$A$8:$A$8559,0),3)</f>
        <v>2100022698</v>
      </c>
      <c r="I58" s="81">
        <v>7</v>
      </c>
      <c r="J58" s="26"/>
      <c r="K58" s="26"/>
    </row>
    <row r="59" spans="1:11" x14ac:dyDescent="0.25">
      <c r="A59" s="20">
        <f t="shared" si="0"/>
        <v>37</v>
      </c>
      <c r="B59" s="86" t="s">
        <v>124</v>
      </c>
      <c r="C59" s="86" t="s">
        <v>125</v>
      </c>
      <c r="D59" s="78"/>
      <c r="E59" s="78"/>
      <c r="F59" s="78"/>
      <c r="G59" s="79"/>
      <c r="H59" s="80" t="str">
        <f>INDEX('[1]Saldo Inventario lotes'!$A$8:$C$8559,MATCH(B59,'[1]Saldo Inventario lotes'!$A$8:$A$8559,0),3)</f>
        <v>A999999999</v>
      </c>
      <c r="I59" s="81">
        <v>4</v>
      </c>
      <c r="J59" s="26"/>
      <c r="K59" s="26"/>
    </row>
    <row r="60" spans="1:11" x14ac:dyDescent="0.25">
      <c r="A60" s="20">
        <f t="shared" si="0"/>
        <v>38</v>
      </c>
      <c r="B60" s="86" t="s">
        <v>126</v>
      </c>
      <c r="C60" s="86" t="s">
        <v>127</v>
      </c>
      <c r="D60" s="78"/>
      <c r="E60" s="78"/>
      <c r="F60" s="78"/>
      <c r="G60" s="79"/>
      <c r="H60" s="80">
        <f>INDEX('[1]Saldo Inventario lotes'!$A$8:$C$8559,MATCH(B60,'[1]Saldo Inventario lotes'!$A$8:$A$8559,0),3)</f>
        <v>2100028611</v>
      </c>
      <c r="I60" s="81">
        <v>4</v>
      </c>
      <c r="J60" s="26"/>
      <c r="K60" s="26"/>
    </row>
    <row r="61" spans="1:11" x14ac:dyDescent="0.25">
      <c r="A61" s="20">
        <f t="shared" si="0"/>
        <v>39</v>
      </c>
      <c r="B61" s="86" t="s">
        <v>128</v>
      </c>
      <c r="C61" s="86" t="s">
        <v>123</v>
      </c>
      <c r="D61" s="78"/>
      <c r="E61" s="78"/>
      <c r="F61" s="78"/>
      <c r="G61" s="79"/>
      <c r="H61" s="80">
        <f>INDEX('[1]Saldo Inventario lotes'!$A$8:$C$8559,MATCH(B61,'[1]Saldo Inventario lotes'!$A$8:$A$8559,0),3)</f>
        <v>2100010645</v>
      </c>
      <c r="I61" s="81">
        <v>4</v>
      </c>
      <c r="J61" s="26"/>
      <c r="K61" s="26"/>
    </row>
    <row r="62" spans="1:11" x14ac:dyDescent="0.25">
      <c r="A62" s="20">
        <f t="shared" si="0"/>
        <v>40</v>
      </c>
      <c r="B62" s="86" t="s">
        <v>129</v>
      </c>
      <c r="C62" s="86" t="s">
        <v>130</v>
      </c>
      <c r="D62" s="78"/>
      <c r="E62" s="78"/>
      <c r="F62" s="78"/>
      <c r="G62" s="79"/>
      <c r="H62" s="80">
        <f>INDEX('[1]Saldo Inventario lotes'!$A$8:$C$8559,MATCH(B62,'[1]Saldo Inventario lotes'!$A$8:$A$8559,0),3)</f>
        <v>2100007516</v>
      </c>
      <c r="I62" s="81">
        <v>4</v>
      </c>
      <c r="J62" s="26"/>
      <c r="K62" s="26"/>
    </row>
    <row r="63" spans="1:11" x14ac:dyDescent="0.25">
      <c r="A63" s="20">
        <f t="shared" si="0"/>
        <v>41</v>
      </c>
      <c r="B63" s="86" t="s">
        <v>131</v>
      </c>
      <c r="C63" s="86" t="s">
        <v>132</v>
      </c>
      <c r="D63" s="78"/>
      <c r="E63" s="78"/>
      <c r="F63" s="78"/>
      <c r="G63" s="79"/>
      <c r="H63" s="80">
        <f>INDEX('[1]Saldo Inventario lotes'!$A$8:$C$8559,MATCH(B63,'[1]Saldo Inventario lotes'!$A$8:$A$8559,0),3)</f>
        <v>2100010711</v>
      </c>
      <c r="I63" s="81">
        <v>4</v>
      </c>
      <c r="J63" s="26"/>
      <c r="K63" s="26"/>
    </row>
    <row r="64" spans="1:11" x14ac:dyDescent="0.25">
      <c r="A64" s="2"/>
      <c r="B64" s="30"/>
      <c r="H64" s="30"/>
      <c r="I64" s="11"/>
      <c r="J64" s="31"/>
      <c r="K64" s="52"/>
    </row>
    <row r="65" spans="1:11" x14ac:dyDescent="0.25">
      <c r="A65" s="2"/>
      <c r="B65" s="139" t="s">
        <v>43</v>
      </c>
      <c r="C65" s="139"/>
      <c r="D65" s="139"/>
      <c r="E65" s="139"/>
      <c r="F65" s="139"/>
      <c r="G65" s="139"/>
      <c r="H65" s="139"/>
      <c r="I65" s="139"/>
      <c r="J65" s="139"/>
      <c r="K65" s="139"/>
    </row>
    <row r="66" spans="1:11" x14ac:dyDescent="0.25">
      <c r="A66" s="2"/>
      <c r="B66" s="140" t="s">
        <v>30</v>
      </c>
      <c r="C66" s="140"/>
      <c r="D66" s="140"/>
      <c r="E66" s="140"/>
      <c r="F66" s="140"/>
      <c r="G66" s="140"/>
      <c r="H66" s="140"/>
      <c r="I66" s="140"/>
      <c r="J66" s="140"/>
      <c r="K66" s="140"/>
    </row>
    <row r="67" spans="1:11" x14ac:dyDescent="0.25">
      <c r="A67" s="2"/>
      <c r="B67" s="53"/>
      <c r="C67" s="94">
        <v>1</v>
      </c>
      <c r="D67" s="92" t="s">
        <v>165</v>
      </c>
      <c r="E67" s="66"/>
      <c r="F67" s="66"/>
      <c r="G67" s="66"/>
      <c r="H67" s="66"/>
      <c r="I67" s="66"/>
      <c r="J67" s="66"/>
      <c r="K67" s="67"/>
    </row>
    <row r="68" spans="1:11" x14ac:dyDescent="0.25">
      <c r="A68" s="2"/>
      <c r="B68" s="53"/>
      <c r="C68" s="82">
        <v>1</v>
      </c>
      <c r="D68" s="93" t="s">
        <v>165</v>
      </c>
      <c r="E68" s="66"/>
      <c r="F68" s="66"/>
      <c r="G68" s="66"/>
      <c r="H68" s="66"/>
      <c r="I68" s="66"/>
      <c r="J68" s="66"/>
      <c r="K68" s="67"/>
    </row>
    <row r="69" spans="1:11" x14ac:dyDescent="0.25">
      <c r="A69" s="2"/>
      <c r="B69" s="53"/>
      <c r="C69" s="82">
        <v>1</v>
      </c>
      <c r="D69" s="93" t="s">
        <v>166</v>
      </c>
      <c r="E69" s="66"/>
      <c r="F69" s="66"/>
      <c r="G69" s="66"/>
      <c r="H69" s="66"/>
      <c r="I69" s="66"/>
      <c r="J69" s="66"/>
      <c r="K69" s="67"/>
    </row>
    <row r="70" spans="1:11" x14ac:dyDescent="0.25">
      <c r="A70" s="2"/>
      <c r="B70" s="53"/>
      <c r="C70" s="82">
        <v>1</v>
      </c>
      <c r="D70" s="93" t="s">
        <v>167</v>
      </c>
      <c r="E70" s="66"/>
      <c r="F70" s="66"/>
      <c r="G70" s="66"/>
      <c r="H70" s="66"/>
      <c r="I70" s="66"/>
      <c r="J70" s="66"/>
      <c r="K70" s="67"/>
    </row>
    <row r="71" spans="1:11" x14ac:dyDescent="0.25">
      <c r="A71" s="2"/>
      <c r="B71" s="53"/>
      <c r="C71" s="82">
        <v>1</v>
      </c>
      <c r="D71" s="93" t="s">
        <v>168</v>
      </c>
      <c r="E71" s="66"/>
      <c r="F71" s="66"/>
      <c r="G71" s="66"/>
      <c r="H71" s="66"/>
      <c r="I71" s="66"/>
      <c r="J71" s="66"/>
      <c r="K71" s="67"/>
    </row>
    <row r="72" spans="1:11" x14ac:dyDescent="0.25">
      <c r="A72" s="2"/>
      <c r="B72" s="53"/>
      <c r="C72" s="82">
        <v>1</v>
      </c>
      <c r="D72" s="93" t="s">
        <v>51</v>
      </c>
      <c r="E72" s="66"/>
      <c r="F72" s="66"/>
      <c r="G72" s="66"/>
      <c r="H72" s="66"/>
      <c r="I72" s="66"/>
      <c r="J72" s="66"/>
      <c r="K72" s="67"/>
    </row>
    <row r="73" spans="1:11" x14ac:dyDescent="0.25">
      <c r="A73" s="2"/>
      <c r="B73" s="53"/>
      <c r="C73" s="82">
        <v>2</v>
      </c>
      <c r="D73" s="93" t="s">
        <v>169</v>
      </c>
      <c r="E73" s="66"/>
      <c r="F73" s="66"/>
      <c r="G73" s="66"/>
      <c r="H73" s="66"/>
      <c r="I73" s="66"/>
      <c r="J73" s="66"/>
      <c r="K73" s="67"/>
    </row>
    <row r="74" spans="1:11" x14ac:dyDescent="0.25">
      <c r="A74" s="2"/>
      <c r="B74" s="53"/>
      <c r="C74" s="82">
        <v>1</v>
      </c>
      <c r="D74" s="93" t="s">
        <v>170</v>
      </c>
      <c r="E74" s="66"/>
      <c r="F74" s="66"/>
      <c r="G74" s="66"/>
      <c r="H74" s="66"/>
      <c r="I74" s="66"/>
      <c r="J74" s="66"/>
      <c r="K74" s="67"/>
    </row>
    <row r="75" spans="1:11" x14ac:dyDescent="0.25">
      <c r="A75" s="2"/>
      <c r="B75" s="53"/>
      <c r="C75" s="82">
        <v>1</v>
      </c>
      <c r="D75" s="95" t="s">
        <v>171</v>
      </c>
      <c r="E75" s="66"/>
      <c r="F75" s="66"/>
      <c r="G75" s="66"/>
      <c r="H75" s="66"/>
      <c r="I75" s="66"/>
      <c r="J75" s="66"/>
      <c r="K75" s="67"/>
    </row>
    <row r="76" spans="1:11" x14ac:dyDescent="0.25">
      <c r="A76" s="2"/>
      <c r="B76" s="53"/>
      <c r="C76" s="82">
        <v>1</v>
      </c>
      <c r="D76" s="95" t="s">
        <v>172</v>
      </c>
      <c r="E76" s="66"/>
      <c r="F76" s="66"/>
      <c r="G76" s="66"/>
      <c r="H76" s="66"/>
      <c r="I76" s="66"/>
      <c r="J76" s="66"/>
      <c r="K76" s="67"/>
    </row>
    <row r="77" spans="1:11" x14ac:dyDescent="0.25">
      <c r="A77" s="2"/>
      <c r="B77" s="53"/>
      <c r="C77" s="82">
        <v>1</v>
      </c>
      <c r="D77" s="95" t="s">
        <v>173</v>
      </c>
      <c r="E77" s="66"/>
      <c r="F77" s="66"/>
      <c r="G77" s="66"/>
      <c r="H77" s="66"/>
      <c r="I77" s="66"/>
      <c r="J77" s="66"/>
      <c r="K77" s="67"/>
    </row>
    <row r="78" spans="1:11" x14ac:dyDescent="0.25">
      <c r="A78" s="2"/>
      <c r="B78" s="53"/>
      <c r="C78" s="94">
        <v>1</v>
      </c>
      <c r="D78" s="95" t="s">
        <v>174</v>
      </c>
      <c r="E78" s="66"/>
      <c r="F78" s="66"/>
      <c r="G78" s="66"/>
      <c r="H78" s="66"/>
      <c r="I78" s="66"/>
      <c r="J78" s="66"/>
      <c r="K78" s="67"/>
    </row>
    <row r="79" spans="1:11" x14ac:dyDescent="0.25">
      <c r="A79" s="2"/>
      <c r="B79" s="53"/>
      <c r="C79" s="94">
        <v>4</v>
      </c>
      <c r="D79" s="95" t="s">
        <v>52</v>
      </c>
      <c r="E79" s="66"/>
      <c r="F79" s="66"/>
      <c r="G79" s="66"/>
      <c r="H79" s="66"/>
      <c r="I79" s="66"/>
      <c r="J79" s="66"/>
      <c r="K79" s="67"/>
    </row>
    <row r="80" spans="1:11" x14ac:dyDescent="0.25">
      <c r="A80" s="2"/>
      <c r="B80" s="140" t="s">
        <v>50</v>
      </c>
      <c r="C80" s="140"/>
      <c r="D80" s="140"/>
      <c r="E80" s="140"/>
      <c r="F80" s="140"/>
      <c r="G80" s="140"/>
      <c r="H80" s="140"/>
      <c r="I80" s="140"/>
      <c r="J80" s="140"/>
      <c r="K80" s="140"/>
    </row>
    <row r="81" spans="1:11" x14ac:dyDescent="0.25">
      <c r="A81" s="2"/>
      <c r="B81" s="53"/>
      <c r="C81" s="54">
        <v>1</v>
      </c>
      <c r="D81" s="90" t="s">
        <v>153</v>
      </c>
      <c r="E81" s="66"/>
      <c r="F81" s="66"/>
      <c r="G81" s="66"/>
      <c r="H81" s="66"/>
      <c r="I81" s="66"/>
      <c r="J81" s="66"/>
      <c r="K81" s="67"/>
    </row>
    <row r="82" spans="1:11" x14ac:dyDescent="0.25">
      <c r="A82" s="2"/>
      <c r="B82" s="53"/>
      <c r="C82" s="54">
        <v>1</v>
      </c>
      <c r="D82" s="91" t="s">
        <v>154</v>
      </c>
      <c r="E82" s="66"/>
      <c r="F82" s="66"/>
      <c r="G82" s="66"/>
      <c r="H82" s="66"/>
      <c r="I82" s="66"/>
      <c r="J82" s="66"/>
      <c r="K82" s="67"/>
    </row>
    <row r="83" spans="1:11" x14ac:dyDescent="0.25">
      <c r="A83" s="2"/>
      <c r="B83" s="53"/>
      <c r="C83" s="54">
        <v>1</v>
      </c>
      <c r="D83" s="91" t="s">
        <v>155</v>
      </c>
      <c r="E83" s="66"/>
      <c r="F83" s="66"/>
      <c r="G83" s="66"/>
      <c r="H83" s="66"/>
      <c r="I83" s="66"/>
      <c r="J83" s="66"/>
      <c r="K83" s="67"/>
    </row>
    <row r="84" spans="1:11" x14ac:dyDescent="0.25">
      <c r="A84" s="2"/>
      <c r="B84" s="53"/>
      <c r="C84" s="54">
        <v>2</v>
      </c>
      <c r="D84" s="91" t="s">
        <v>156</v>
      </c>
      <c r="E84" s="66"/>
      <c r="F84" s="66"/>
      <c r="G84" s="66"/>
      <c r="H84" s="66"/>
      <c r="I84" s="66"/>
      <c r="J84" s="66"/>
      <c r="K84" s="67"/>
    </row>
    <row r="85" spans="1:11" x14ac:dyDescent="0.25">
      <c r="A85" s="2"/>
      <c r="B85" s="53"/>
      <c r="C85" s="54">
        <v>1</v>
      </c>
      <c r="D85" s="91" t="s">
        <v>157</v>
      </c>
      <c r="E85" s="66"/>
      <c r="F85" s="66"/>
      <c r="G85" s="66"/>
      <c r="H85" s="66"/>
      <c r="I85" s="66"/>
      <c r="J85" s="66"/>
      <c r="K85" s="67"/>
    </row>
    <row r="86" spans="1:11" x14ac:dyDescent="0.25">
      <c r="A86" s="2"/>
      <c r="B86" s="53"/>
      <c r="C86" s="54">
        <v>1</v>
      </c>
      <c r="D86" s="91" t="s">
        <v>158</v>
      </c>
      <c r="E86" s="66"/>
      <c r="F86" s="66"/>
      <c r="G86" s="66"/>
      <c r="H86" s="66"/>
      <c r="I86" s="66"/>
      <c r="J86" s="66"/>
      <c r="K86" s="67"/>
    </row>
    <row r="87" spans="1:11" x14ac:dyDescent="0.25">
      <c r="A87" s="2"/>
      <c r="B87" s="53"/>
      <c r="C87" s="54">
        <v>1</v>
      </c>
      <c r="D87" s="91" t="s">
        <v>159</v>
      </c>
      <c r="E87" s="66"/>
      <c r="F87" s="66"/>
      <c r="G87" s="66"/>
      <c r="H87" s="66"/>
      <c r="I87" s="66"/>
      <c r="J87" s="66"/>
      <c r="K87" s="67"/>
    </row>
    <row r="88" spans="1:11" x14ac:dyDescent="0.25">
      <c r="A88" s="2"/>
      <c r="B88" s="53"/>
      <c r="C88" s="54">
        <v>1</v>
      </c>
      <c r="D88" s="91" t="s">
        <v>160</v>
      </c>
      <c r="E88" s="66"/>
      <c r="F88" s="66"/>
      <c r="G88" s="66"/>
      <c r="H88" s="66"/>
      <c r="I88" s="66"/>
      <c r="J88" s="66"/>
      <c r="K88" s="67"/>
    </row>
    <row r="89" spans="1:11" x14ac:dyDescent="0.25">
      <c r="A89" s="2"/>
      <c r="B89" s="53"/>
      <c r="C89" s="54">
        <v>1</v>
      </c>
      <c r="D89" s="91" t="s">
        <v>161</v>
      </c>
      <c r="E89" s="66"/>
      <c r="F89" s="66"/>
      <c r="G89" s="66"/>
      <c r="H89" s="66"/>
      <c r="I89" s="66"/>
      <c r="J89" s="66"/>
      <c r="K89" s="67"/>
    </row>
    <row r="90" spans="1:11" x14ac:dyDescent="0.25">
      <c r="A90" s="2"/>
      <c r="B90" s="53"/>
      <c r="C90" s="54">
        <v>1</v>
      </c>
      <c r="D90" s="91" t="s">
        <v>162</v>
      </c>
      <c r="E90" s="66"/>
      <c r="F90" s="66"/>
      <c r="G90" s="66"/>
      <c r="H90" s="66"/>
      <c r="I90" s="66"/>
      <c r="J90" s="66"/>
      <c r="K90" s="67"/>
    </row>
    <row r="91" spans="1:11" x14ac:dyDescent="0.25">
      <c r="A91" s="2"/>
      <c r="B91" s="53"/>
      <c r="C91" s="54">
        <v>1</v>
      </c>
      <c r="D91" s="91" t="s">
        <v>163</v>
      </c>
      <c r="E91" s="66"/>
      <c r="F91" s="66"/>
      <c r="G91" s="66"/>
      <c r="H91" s="66"/>
      <c r="I91" s="66"/>
      <c r="J91" s="66"/>
      <c r="K91" s="67"/>
    </row>
    <row r="92" spans="1:11" x14ac:dyDescent="0.25">
      <c r="A92" s="2"/>
      <c r="B92" s="53"/>
      <c r="C92" s="54">
        <v>1</v>
      </c>
      <c r="D92" s="91" t="s">
        <v>164</v>
      </c>
      <c r="E92" s="66"/>
      <c r="F92" s="66"/>
      <c r="G92" s="66"/>
      <c r="H92" s="66"/>
      <c r="I92" s="66"/>
      <c r="J92" s="66"/>
      <c r="K92" s="67"/>
    </row>
    <row r="93" spans="1:11" x14ac:dyDescent="0.25">
      <c r="A93" s="2"/>
      <c r="B93" s="53"/>
      <c r="C93" s="54">
        <v>1</v>
      </c>
      <c r="D93" s="91" t="s">
        <v>49</v>
      </c>
      <c r="E93" s="66"/>
      <c r="F93" s="66"/>
      <c r="G93" s="66"/>
      <c r="H93" s="66"/>
      <c r="I93" s="66"/>
      <c r="J93" s="66"/>
      <c r="K93" s="67"/>
    </row>
    <row r="94" spans="1:11" x14ac:dyDescent="0.25">
      <c r="A94" s="2"/>
      <c r="B94" s="140" t="s">
        <v>135</v>
      </c>
      <c r="C94" s="140"/>
      <c r="D94" s="140"/>
      <c r="E94" s="140"/>
      <c r="F94" s="140"/>
      <c r="G94" s="140"/>
      <c r="H94" s="140"/>
      <c r="I94" s="140"/>
      <c r="J94" s="140"/>
      <c r="K94" s="140"/>
    </row>
    <row r="95" spans="1:11" x14ac:dyDescent="0.25">
      <c r="A95" s="2"/>
      <c r="B95" s="59"/>
      <c r="C95" s="54">
        <v>2</v>
      </c>
      <c r="D95" s="89" t="s">
        <v>136</v>
      </c>
      <c r="E95" s="66"/>
      <c r="F95" s="66"/>
      <c r="G95" s="66"/>
      <c r="H95" s="66"/>
      <c r="I95" s="66"/>
      <c r="J95" s="66"/>
      <c r="K95" s="67"/>
    </row>
    <row r="96" spans="1:11" x14ac:dyDescent="0.25">
      <c r="A96" s="2"/>
      <c r="B96" s="59"/>
      <c r="C96" s="54">
        <v>2</v>
      </c>
      <c r="D96" s="89" t="s">
        <v>137</v>
      </c>
      <c r="E96" s="66"/>
      <c r="F96" s="66"/>
      <c r="G96" s="66"/>
      <c r="H96" s="66"/>
      <c r="I96" s="66"/>
      <c r="J96" s="66"/>
      <c r="K96" s="67"/>
    </row>
    <row r="97" spans="1:11" x14ac:dyDescent="0.25">
      <c r="A97" s="2"/>
      <c r="B97" s="59"/>
      <c r="C97" s="54">
        <v>2</v>
      </c>
      <c r="D97" s="89" t="s">
        <v>51</v>
      </c>
      <c r="E97" s="66"/>
      <c r="F97" s="66"/>
      <c r="G97" s="66"/>
      <c r="H97" s="66"/>
      <c r="I97" s="66"/>
      <c r="J97" s="66"/>
      <c r="K97" s="67"/>
    </row>
    <row r="98" spans="1:11" x14ac:dyDescent="0.25">
      <c r="A98" s="2"/>
      <c r="B98" s="59"/>
      <c r="C98" s="54">
        <v>1</v>
      </c>
      <c r="D98" s="89" t="s">
        <v>138</v>
      </c>
      <c r="E98" s="66"/>
      <c r="F98" s="66"/>
      <c r="G98" s="66"/>
      <c r="H98" s="66"/>
      <c r="I98" s="66"/>
      <c r="J98" s="66"/>
      <c r="K98" s="67"/>
    </row>
    <row r="99" spans="1:11" x14ac:dyDescent="0.25">
      <c r="A99" s="2"/>
      <c r="B99" s="59"/>
      <c r="C99" s="54">
        <v>1</v>
      </c>
      <c r="D99" s="89" t="s">
        <v>139</v>
      </c>
      <c r="E99" s="66"/>
      <c r="F99" s="66"/>
      <c r="G99" s="66"/>
      <c r="H99" s="66"/>
      <c r="I99" s="66"/>
      <c r="J99" s="66"/>
      <c r="K99" s="67"/>
    </row>
    <row r="100" spans="1:11" x14ac:dyDescent="0.25">
      <c r="A100" s="2"/>
      <c r="B100" s="59"/>
      <c r="C100" s="54">
        <v>1</v>
      </c>
      <c r="D100" s="89" t="s">
        <v>140</v>
      </c>
      <c r="E100" s="66"/>
      <c r="F100" s="66"/>
      <c r="G100" s="66"/>
      <c r="H100" s="66"/>
      <c r="I100" s="66"/>
      <c r="J100" s="66"/>
      <c r="K100" s="67"/>
    </row>
    <row r="101" spans="1:11" x14ac:dyDescent="0.25">
      <c r="A101" s="2"/>
      <c r="B101" s="59"/>
      <c r="C101" s="54">
        <v>1</v>
      </c>
      <c r="D101" s="89" t="s">
        <v>141</v>
      </c>
      <c r="E101" s="66"/>
      <c r="F101" s="66"/>
      <c r="G101" s="66"/>
      <c r="H101" s="66"/>
      <c r="I101" s="66"/>
      <c r="J101" s="66"/>
      <c r="K101" s="67"/>
    </row>
    <row r="102" spans="1:11" x14ac:dyDescent="0.25">
      <c r="A102" s="2"/>
      <c r="B102" s="59"/>
      <c r="C102" s="54">
        <v>1</v>
      </c>
      <c r="D102" s="89" t="s">
        <v>142</v>
      </c>
      <c r="E102" s="66"/>
      <c r="F102" s="66"/>
      <c r="G102" s="66"/>
      <c r="H102" s="66"/>
      <c r="I102" s="66"/>
      <c r="J102" s="66"/>
      <c r="K102" s="67"/>
    </row>
    <row r="103" spans="1:11" x14ac:dyDescent="0.25">
      <c r="A103" s="2"/>
      <c r="B103" s="59"/>
      <c r="C103" s="54">
        <v>2</v>
      </c>
      <c r="D103" s="89" t="s">
        <v>143</v>
      </c>
      <c r="E103" s="66"/>
      <c r="F103" s="66"/>
      <c r="G103" s="66"/>
      <c r="H103" s="66"/>
      <c r="I103" s="66"/>
      <c r="J103" s="66"/>
      <c r="K103" s="67"/>
    </row>
    <row r="104" spans="1:11" x14ac:dyDescent="0.25">
      <c r="A104" s="2"/>
      <c r="B104" s="59"/>
      <c r="C104" s="54">
        <v>3</v>
      </c>
      <c r="D104" s="89" t="s">
        <v>144</v>
      </c>
      <c r="E104" s="66"/>
      <c r="F104" s="66"/>
      <c r="G104" s="66"/>
      <c r="H104" s="66"/>
      <c r="I104" s="66"/>
      <c r="J104" s="66"/>
      <c r="K104" s="67"/>
    </row>
    <row r="105" spans="1:11" x14ac:dyDescent="0.25">
      <c r="A105" s="2"/>
      <c r="B105" s="59"/>
      <c r="C105" s="54">
        <v>1</v>
      </c>
      <c r="D105" s="89" t="s">
        <v>145</v>
      </c>
      <c r="E105" s="66"/>
      <c r="F105" s="66"/>
      <c r="G105" s="66"/>
      <c r="H105" s="66"/>
      <c r="I105" s="66"/>
      <c r="J105" s="66"/>
      <c r="K105" s="67"/>
    </row>
    <row r="106" spans="1:11" x14ac:dyDescent="0.25">
      <c r="A106" s="2"/>
      <c r="B106" s="59"/>
      <c r="C106" s="54">
        <v>1</v>
      </c>
      <c r="D106" s="89" t="s">
        <v>146</v>
      </c>
      <c r="E106" s="66"/>
      <c r="F106" s="66"/>
      <c r="G106" s="66"/>
      <c r="H106" s="66"/>
      <c r="I106" s="66"/>
      <c r="J106" s="66"/>
      <c r="K106" s="67"/>
    </row>
    <row r="107" spans="1:11" x14ac:dyDescent="0.25">
      <c r="A107" s="2"/>
      <c r="B107" s="59"/>
      <c r="C107" s="54">
        <v>2</v>
      </c>
      <c r="D107" s="89" t="s">
        <v>147</v>
      </c>
      <c r="E107" s="66"/>
      <c r="F107" s="66"/>
      <c r="G107" s="66"/>
      <c r="H107" s="66"/>
      <c r="I107" s="66"/>
      <c r="J107" s="66"/>
      <c r="K107" s="67"/>
    </row>
    <row r="108" spans="1:11" x14ac:dyDescent="0.25">
      <c r="A108" s="2"/>
      <c r="B108" s="59"/>
      <c r="C108" s="54">
        <v>2</v>
      </c>
      <c r="D108" s="89" t="s">
        <v>148</v>
      </c>
      <c r="E108" s="66"/>
      <c r="F108" s="66"/>
      <c r="G108" s="66"/>
      <c r="H108" s="66"/>
      <c r="I108" s="66"/>
      <c r="J108" s="66"/>
      <c r="K108" s="67"/>
    </row>
    <row r="109" spans="1:11" x14ac:dyDescent="0.25">
      <c r="A109" s="2"/>
      <c r="B109" s="59"/>
      <c r="C109" s="54">
        <v>2</v>
      </c>
      <c r="D109" s="89" t="s">
        <v>149</v>
      </c>
      <c r="E109" s="66"/>
      <c r="F109" s="66"/>
      <c r="G109" s="66"/>
      <c r="H109" s="66"/>
      <c r="I109" s="66"/>
      <c r="J109" s="66"/>
      <c r="K109" s="67"/>
    </row>
    <row r="110" spans="1:11" x14ac:dyDescent="0.25">
      <c r="A110" s="2"/>
      <c r="B110" s="59"/>
      <c r="C110" s="54">
        <v>1</v>
      </c>
      <c r="D110" s="89" t="s">
        <v>150</v>
      </c>
      <c r="E110" s="66"/>
      <c r="F110" s="66"/>
      <c r="G110" s="66"/>
      <c r="H110" s="66"/>
      <c r="I110" s="66"/>
      <c r="J110" s="66"/>
      <c r="K110" s="67"/>
    </row>
    <row r="111" spans="1:11" x14ac:dyDescent="0.25">
      <c r="A111" s="2"/>
      <c r="B111" s="59"/>
      <c r="C111" s="54">
        <v>3</v>
      </c>
      <c r="D111" s="89" t="s">
        <v>151</v>
      </c>
      <c r="E111" s="66"/>
      <c r="F111" s="66"/>
      <c r="G111" s="66"/>
      <c r="H111" s="66"/>
      <c r="I111" s="66"/>
      <c r="J111" s="66"/>
      <c r="K111" s="67"/>
    </row>
    <row r="112" spans="1:11" x14ac:dyDescent="0.25">
      <c r="A112" s="2"/>
      <c r="B112" s="59"/>
      <c r="C112" s="54">
        <v>4</v>
      </c>
      <c r="D112" s="89" t="s">
        <v>152</v>
      </c>
      <c r="E112" s="66"/>
      <c r="F112" s="66"/>
      <c r="G112" s="66"/>
      <c r="H112" s="66"/>
      <c r="I112" s="66"/>
      <c r="J112" s="66"/>
      <c r="K112" s="67"/>
    </row>
    <row r="113" spans="1:11" x14ac:dyDescent="0.25">
      <c r="A113" s="2"/>
      <c r="B113" s="59"/>
      <c r="C113" s="70"/>
      <c r="D113" s="71"/>
      <c r="E113" s="66"/>
      <c r="F113" s="66"/>
      <c r="G113" s="66"/>
      <c r="H113" s="66"/>
      <c r="I113" s="66"/>
      <c r="J113" s="66"/>
      <c r="K113" s="67"/>
    </row>
    <row r="114" spans="1:11" x14ac:dyDescent="0.25">
      <c r="B114" s="46"/>
    </row>
    <row r="117" spans="1:11" ht="16.5" thickBot="1" x14ac:dyDescent="0.3">
      <c r="B117" s="10" t="s">
        <v>24</v>
      </c>
      <c r="C117" s="2"/>
      <c r="D117" s="47"/>
      <c r="E117" s="47"/>
      <c r="G117" s="10" t="s">
        <v>25</v>
      </c>
      <c r="H117" s="48"/>
      <c r="I117" s="47"/>
      <c r="J117" s="47"/>
    </row>
  </sheetData>
  <autoFilter ref="A22:K6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B65:K65"/>
    <mergeCell ref="B66:K66"/>
    <mergeCell ref="B80:K80"/>
    <mergeCell ref="B94:K94"/>
    <mergeCell ref="C22:G22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51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1AF6-9707-459B-A3D3-DC3EF3234DB9}">
  <dimension ref="A1:C119"/>
  <sheetViews>
    <sheetView workbookViewId="0">
      <selection activeCell="C13" sqref="C13"/>
    </sheetView>
  </sheetViews>
  <sheetFormatPr baseColWidth="10" defaultRowHeight="15" x14ac:dyDescent="0.2"/>
  <cols>
    <col min="1" max="1" width="16.42578125" style="99" customWidth="1"/>
    <col min="2" max="2" width="22.7109375" style="99" customWidth="1"/>
    <col min="3" max="3" width="120.28515625" style="99" customWidth="1"/>
    <col min="4" max="16384" width="11.42578125" style="99"/>
  </cols>
  <sheetData>
    <row r="1" spans="1:3" x14ac:dyDescent="0.2">
      <c r="A1" s="96"/>
      <c r="B1" s="97"/>
      <c r="C1" s="98"/>
    </row>
    <row r="2" spans="1:3" x14ac:dyDescent="0.2">
      <c r="A2" s="96"/>
      <c r="B2" s="97"/>
      <c r="C2" s="98"/>
    </row>
    <row r="3" spans="1:3" ht="15.75" x14ac:dyDescent="0.25">
      <c r="A3" s="144" t="s">
        <v>0</v>
      </c>
      <c r="B3" s="144"/>
      <c r="C3" s="144"/>
    </row>
    <row r="4" spans="1:3" x14ac:dyDescent="0.2">
      <c r="A4" s="145" t="s">
        <v>177</v>
      </c>
      <c r="B4" s="145"/>
      <c r="C4" s="145"/>
    </row>
    <row r="5" spans="1:3" x14ac:dyDescent="0.2">
      <c r="A5" s="145" t="s">
        <v>2</v>
      </c>
      <c r="B5" s="145"/>
      <c r="C5" s="145"/>
    </row>
    <row r="6" spans="1:3" x14ac:dyDescent="0.2">
      <c r="A6" s="96"/>
      <c r="B6" s="97"/>
      <c r="C6" s="100"/>
    </row>
    <row r="7" spans="1:3" ht="15.75" thickBot="1" x14ac:dyDescent="0.25">
      <c r="A7" s="101"/>
      <c r="B7" s="102" t="s">
        <v>178</v>
      </c>
      <c r="C7" s="103">
        <v>44783</v>
      </c>
    </row>
    <row r="8" spans="1:3" ht="15.75" thickBot="1" x14ac:dyDescent="0.25">
      <c r="A8" s="101"/>
      <c r="B8" s="102" t="s">
        <v>179</v>
      </c>
      <c r="C8" s="104" t="s">
        <v>180</v>
      </c>
    </row>
    <row r="9" spans="1:3" ht="15.75" thickBot="1" x14ac:dyDescent="0.25">
      <c r="A9" s="101"/>
      <c r="B9" s="102" t="s">
        <v>181</v>
      </c>
      <c r="C9" s="105"/>
    </row>
    <row r="10" spans="1:3" ht="15.75" thickBot="1" x14ac:dyDescent="0.25">
      <c r="A10" s="101"/>
      <c r="B10" s="102" t="s">
        <v>182</v>
      </c>
      <c r="C10" s="104"/>
    </row>
    <row r="11" spans="1:3" ht="15.75" thickBot="1" x14ac:dyDescent="0.25">
      <c r="A11" s="101"/>
      <c r="B11" s="106" t="s">
        <v>183</v>
      </c>
      <c r="C11" s="104"/>
    </row>
    <row r="12" spans="1:3" ht="15.75" thickBot="1" x14ac:dyDescent="0.25">
      <c r="A12" s="101"/>
      <c r="B12" s="102" t="s">
        <v>184</v>
      </c>
      <c r="C12" s="104" t="s">
        <v>9</v>
      </c>
    </row>
    <row r="13" spans="1:3" ht="15.75" thickBot="1" x14ac:dyDescent="0.25">
      <c r="A13" s="101"/>
      <c r="B13" s="102" t="s">
        <v>185</v>
      </c>
      <c r="C13" s="104" t="s">
        <v>195</v>
      </c>
    </row>
    <row r="14" spans="1:3" ht="15.75" thickBot="1" x14ac:dyDescent="0.25">
      <c r="A14" s="101"/>
      <c r="B14" s="102" t="s">
        <v>186</v>
      </c>
      <c r="C14" s="107" t="s">
        <v>197</v>
      </c>
    </row>
    <row r="15" spans="1:3" ht="15.75" thickBot="1" x14ac:dyDescent="0.25">
      <c r="A15" s="101"/>
      <c r="B15" s="102" t="s">
        <v>187</v>
      </c>
      <c r="C15" s="108"/>
    </row>
    <row r="16" spans="1:3" ht="15.75" thickBot="1" x14ac:dyDescent="0.25">
      <c r="A16" s="101"/>
      <c r="B16" s="102" t="s">
        <v>188</v>
      </c>
      <c r="C16" s="109">
        <v>44784</v>
      </c>
    </row>
    <row r="17" spans="1:3" ht="15.75" thickBot="1" x14ac:dyDescent="0.25">
      <c r="A17" s="101"/>
      <c r="B17" s="102" t="s">
        <v>189</v>
      </c>
      <c r="C17" s="110" t="s">
        <v>196</v>
      </c>
    </row>
    <row r="19" spans="1:3" ht="15.75" x14ac:dyDescent="0.2">
      <c r="A19" s="111" t="s">
        <v>20</v>
      </c>
      <c r="B19" s="112" t="s">
        <v>190</v>
      </c>
      <c r="C19" s="112" t="s">
        <v>191</v>
      </c>
    </row>
    <row r="20" spans="1:3" x14ac:dyDescent="0.2">
      <c r="A20" s="113">
        <v>2</v>
      </c>
      <c r="B20" s="83" t="s">
        <v>54</v>
      </c>
      <c r="C20" s="83" t="s">
        <v>55</v>
      </c>
    </row>
    <row r="21" spans="1:3" x14ac:dyDescent="0.2">
      <c r="A21" s="113">
        <v>1</v>
      </c>
      <c r="B21" s="83" t="s">
        <v>56</v>
      </c>
      <c r="C21" s="83" t="s">
        <v>57</v>
      </c>
    </row>
    <row r="22" spans="1:3" x14ac:dyDescent="0.2">
      <c r="A22" s="113">
        <v>2</v>
      </c>
      <c r="B22" s="83" t="s">
        <v>58</v>
      </c>
      <c r="C22" s="83" t="s">
        <v>59</v>
      </c>
    </row>
    <row r="23" spans="1:3" x14ac:dyDescent="0.2">
      <c r="A23" s="113">
        <v>1</v>
      </c>
      <c r="B23" s="83" t="s">
        <v>60</v>
      </c>
      <c r="C23" s="83" t="s">
        <v>61</v>
      </c>
    </row>
    <row r="24" spans="1:3" x14ac:dyDescent="0.2">
      <c r="A24" s="113">
        <v>1</v>
      </c>
      <c r="B24" s="83" t="s">
        <v>62</v>
      </c>
      <c r="C24" s="83" t="s">
        <v>63</v>
      </c>
    </row>
    <row r="25" spans="1:3" x14ac:dyDescent="0.2">
      <c r="A25" s="113">
        <v>1</v>
      </c>
      <c r="B25" s="83" t="s">
        <v>64</v>
      </c>
      <c r="C25" s="83" t="s">
        <v>65</v>
      </c>
    </row>
    <row r="26" spans="1:3" x14ac:dyDescent="0.2">
      <c r="A26" s="113">
        <v>2</v>
      </c>
      <c r="B26" s="88" t="s">
        <v>66</v>
      </c>
      <c r="C26" s="85" t="s">
        <v>67</v>
      </c>
    </row>
    <row r="27" spans="1:3" x14ac:dyDescent="0.2">
      <c r="A27" s="113">
        <v>1</v>
      </c>
      <c r="B27" s="88" t="s">
        <v>68</v>
      </c>
      <c r="C27" s="85" t="s">
        <v>69</v>
      </c>
    </row>
    <row r="28" spans="1:3" x14ac:dyDescent="0.2">
      <c r="A28" s="113">
        <v>1</v>
      </c>
      <c r="B28" s="88"/>
      <c r="C28" s="85" t="s">
        <v>70</v>
      </c>
    </row>
    <row r="29" spans="1:3" ht="24.95" customHeight="1" x14ac:dyDescent="0.2">
      <c r="A29" s="113">
        <v>1</v>
      </c>
      <c r="B29" s="86"/>
      <c r="C29" s="85" t="s">
        <v>71</v>
      </c>
    </row>
    <row r="30" spans="1:3" ht="24.95" customHeight="1" x14ac:dyDescent="0.25">
      <c r="A30" s="114">
        <f>SUM(A20:A29)</f>
        <v>13</v>
      </c>
      <c r="B30" s="86"/>
      <c r="C30" s="85"/>
    </row>
    <row r="31" spans="1:3" ht="24.95" customHeight="1" x14ac:dyDescent="0.2">
      <c r="A31" s="113">
        <v>3</v>
      </c>
      <c r="B31" s="86" t="s">
        <v>72</v>
      </c>
      <c r="C31" s="87" t="s">
        <v>73</v>
      </c>
    </row>
    <row r="32" spans="1:3" ht="24.95" customHeight="1" x14ac:dyDescent="0.2">
      <c r="A32" s="113">
        <v>4</v>
      </c>
      <c r="B32" s="86" t="s">
        <v>74</v>
      </c>
      <c r="C32" s="87" t="s">
        <v>75</v>
      </c>
    </row>
    <row r="33" spans="1:3" ht="24.95" customHeight="1" x14ac:dyDescent="0.2">
      <c r="A33" s="113">
        <v>4</v>
      </c>
      <c r="B33" s="86" t="s">
        <v>76</v>
      </c>
      <c r="C33" s="87" t="s">
        <v>77</v>
      </c>
    </row>
    <row r="34" spans="1:3" ht="24.95" customHeight="1" x14ac:dyDescent="0.2">
      <c r="A34" s="113">
        <v>4</v>
      </c>
      <c r="B34" s="86" t="s">
        <v>78</v>
      </c>
      <c r="C34" s="87" t="s">
        <v>79</v>
      </c>
    </row>
    <row r="35" spans="1:3" ht="24.95" customHeight="1" x14ac:dyDescent="0.2">
      <c r="A35" s="113">
        <v>4</v>
      </c>
      <c r="B35" s="86" t="s">
        <v>80</v>
      </c>
      <c r="C35" s="87" t="s">
        <v>81</v>
      </c>
    </row>
    <row r="36" spans="1:3" ht="24.95" customHeight="1" x14ac:dyDescent="0.2">
      <c r="A36" s="113">
        <v>4</v>
      </c>
      <c r="B36" s="86" t="s">
        <v>82</v>
      </c>
      <c r="C36" s="87" t="s">
        <v>83</v>
      </c>
    </row>
    <row r="37" spans="1:3" ht="24.95" customHeight="1" x14ac:dyDescent="0.2">
      <c r="A37" s="113">
        <v>4</v>
      </c>
      <c r="B37" s="86" t="s">
        <v>84</v>
      </c>
      <c r="C37" s="87" t="s">
        <v>85</v>
      </c>
    </row>
    <row r="38" spans="1:3" ht="24.95" customHeight="1" x14ac:dyDescent="0.2">
      <c r="A38" s="113">
        <v>4</v>
      </c>
      <c r="B38" s="86" t="s">
        <v>86</v>
      </c>
      <c r="C38" s="87" t="s">
        <v>87</v>
      </c>
    </row>
    <row r="39" spans="1:3" ht="24.95" customHeight="1" x14ac:dyDescent="0.2">
      <c r="A39" s="113">
        <v>8</v>
      </c>
      <c r="B39" s="86" t="s">
        <v>88</v>
      </c>
      <c r="C39" s="87" t="s">
        <v>89</v>
      </c>
    </row>
    <row r="40" spans="1:3" ht="24.95" customHeight="1" x14ac:dyDescent="0.2">
      <c r="A40" s="113">
        <v>8</v>
      </c>
      <c r="B40" s="86" t="s">
        <v>90</v>
      </c>
      <c r="C40" s="87" t="s">
        <v>91</v>
      </c>
    </row>
    <row r="41" spans="1:3" ht="24.95" customHeight="1" x14ac:dyDescent="0.2">
      <c r="A41" s="113">
        <v>8</v>
      </c>
      <c r="B41" s="86" t="s">
        <v>92</v>
      </c>
      <c r="C41" s="87" t="s">
        <v>93</v>
      </c>
    </row>
    <row r="42" spans="1:3" ht="24.95" customHeight="1" x14ac:dyDescent="0.2">
      <c r="A42" s="113">
        <v>8</v>
      </c>
      <c r="B42" s="86" t="s">
        <v>94</v>
      </c>
      <c r="C42" s="87" t="s">
        <v>95</v>
      </c>
    </row>
    <row r="43" spans="1:3" ht="24.95" customHeight="1" x14ac:dyDescent="0.2">
      <c r="A43" s="113">
        <v>8</v>
      </c>
      <c r="B43" s="86" t="s">
        <v>96</v>
      </c>
      <c r="C43" s="87" t="s">
        <v>97</v>
      </c>
    </row>
    <row r="44" spans="1:3" ht="24.95" customHeight="1" x14ac:dyDescent="0.2">
      <c r="A44" s="113">
        <v>8</v>
      </c>
      <c r="B44" s="86" t="s">
        <v>98</v>
      </c>
      <c r="C44" s="87" t="s">
        <v>99</v>
      </c>
    </row>
    <row r="45" spans="1:3" ht="24.95" customHeight="1" x14ac:dyDescent="0.2">
      <c r="A45" s="113">
        <v>8</v>
      </c>
      <c r="B45" s="86" t="s">
        <v>100</v>
      </c>
      <c r="C45" s="86" t="s">
        <v>101</v>
      </c>
    </row>
    <row r="46" spans="1:3" ht="24.95" customHeight="1" x14ac:dyDescent="0.2">
      <c r="A46" s="113">
        <v>8</v>
      </c>
      <c r="B46" s="86" t="s">
        <v>102</v>
      </c>
      <c r="C46" s="86" t="s">
        <v>103</v>
      </c>
    </row>
    <row r="47" spans="1:3" ht="24.95" customHeight="1" x14ac:dyDescent="0.2">
      <c r="A47" s="113">
        <v>4</v>
      </c>
      <c r="B47" s="86" t="s">
        <v>104</v>
      </c>
      <c r="C47" s="86" t="s">
        <v>105</v>
      </c>
    </row>
    <row r="48" spans="1:3" ht="24.95" customHeight="1" x14ac:dyDescent="0.2">
      <c r="A48" s="113">
        <v>4</v>
      </c>
      <c r="B48" s="86" t="s">
        <v>106</v>
      </c>
      <c r="C48" s="86" t="s">
        <v>107</v>
      </c>
    </row>
    <row r="49" spans="1:3" ht="24.95" customHeight="1" x14ac:dyDescent="0.2">
      <c r="A49" s="113">
        <v>4</v>
      </c>
      <c r="B49" s="86" t="s">
        <v>108</v>
      </c>
      <c r="C49" s="86" t="s">
        <v>109</v>
      </c>
    </row>
    <row r="50" spans="1:3" ht="24.95" customHeight="1" x14ac:dyDescent="0.2">
      <c r="A50" s="113">
        <v>4</v>
      </c>
      <c r="B50" s="86" t="s">
        <v>110</v>
      </c>
      <c r="C50" s="86" t="s">
        <v>111</v>
      </c>
    </row>
    <row r="51" spans="1:3" ht="24.95" customHeight="1" x14ac:dyDescent="0.2">
      <c r="A51" s="113">
        <v>4</v>
      </c>
      <c r="B51" s="86" t="s">
        <v>112</v>
      </c>
      <c r="C51" s="86" t="s">
        <v>113</v>
      </c>
    </row>
    <row r="52" spans="1:3" ht="24.95" customHeight="1" x14ac:dyDescent="0.2">
      <c r="A52" s="113">
        <v>3</v>
      </c>
      <c r="B52" s="86" t="s">
        <v>114</v>
      </c>
      <c r="C52" s="86" t="s">
        <v>115</v>
      </c>
    </row>
    <row r="53" spans="1:3" ht="24.95" customHeight="1" x14ac:dyDescent="0.2">
      <c r="A53" s="113">
        <v>3</v>
      </c>
      <c r="B53" s="86" t="s">
        <v>116</v>
      </c>
      <c r="C53" s="86" t="s">
        <v>117</v>
      </c>
    </row>
    <row r="54" spans="1:3" ht="24.95" customHeight="1" x14ac:dyDescent="0.2">
      <c r="A54" s="113">
        <v>2</v>
      </c>
      <c r="B54" s="86" t="s">
        <v>118</v>
      </c>
      <c r="C54" s="86" t="s">
        <v>119</v>
      </c>
    </row>
    <row r="55" spans="1:3" ht="24.95" customHeight="1" x14ac:dyDescent="0.2">
      <c r="A55" s="113">
        <v>4</v>
      </c>
      <c r="B55" s="86" t="s">
        <v>120</v>
      </c>
      <c r="C55" s="86" t="s">
        <v>121</v>
      </c>
    </row>
    <row r="56" spans="1:3" ht="24.95" customHeight="1" x14ac:dyDescent="0.2">
      <c r="A56" s="113">
        <v>4</v>
      </c>
      <c r="B56" s="86" t="s">
        <v>122</v>
      </c>
      <c r="C56" s="86" t="s">
        <v>123</v>
      </c>
    </row>
    <row r="57" spans="1:3" ht="24.95" customHeight="1" x14ac:dyDescent="0.2">
      <c r="A57" s="113">
        <v>4</v>
      </c>
      <c r="B57" s="86" t="s">
        <v>124</v>
      </c>
      <c r="C57" s="86" t="s">
        <v>125</v>
      </c>
    </row>
    <row r="58" spans="1:3" ht="24.95" customHeight="1" x14ac:dyDescent="0.2">
      <c r="A58" s="113">
        <v>4</v>
      </c>
      <c r="B58" s="86" t="s">
        <v>126</v>
      </c>
      <c r="C58" s="86" t="s">
        <v>127</v>
      </c>
    </row>
    <row r="59" spans="1:3" ht="24.95" customHeight="1" x14ac:dyDescent="0.2">
      <c r="A59" s="113">
        <v>4</v>
      </c>
      <c r="B59" s="86" t="s">
        <v>128</v>
      </c>
      <c r="C59" s="86" t="s">
        <v>123</v>
      </c>
    </row>
    <row r="60" spans="1:3" ht="24.95" customHeight="1" x14ac:dyDescent="0.2">
      <c r="A60" s="113">
        <v>4</v>
      </c>
      <c r="B60" s="86" t="s">
        <v>129</v>
      </c>
      <c r="C60" s="86" t="s">
        <v>130</v>
      </c>
    </row>
    <row r="61" spans="1:3" ht="24.95" customHeight="1" x14ac:dyDescent="0.2">
      <c r="A61" s="113">
        <v>4</v>
      </c>
      <c r="B61" s="86" t="s">
        <v>131</v>
      </c>
      <c r="C61" s="86" t="s">
        <v>132</v>
      </c>
    </row>
    <row r="62" spans="1:3" ht="24.95" customHeight="1" x14ac:dyDescent="0.25">
      <c r="A62" s="146" t="s">
        <v>192</v>
      </c>
      <c r="B62" s="147"/>
      <c r="C62" s="148"/>
    </row>
    <row r="63" spans="1:3" ht="24.95" customHeight="1" x14ac:dyDescent="0.25">
      <c r="A63" s="115" t="s">
        <v>20</v>
      </c>
      <c r="B63" s="115" t="s">
        <v>190</v>
      </c>
      <c r="C63" s="115" t="s">
        <v>18</v>
      </c>
    </row>
    <row r="64" spans="1:3" ht="24.95" customHeight="1" x14ac:dyDescent="0.25">
      <c r="A64" s="115"/>
      <c r="B64" s="116"/>
      <c r="C64" s="117" t="s">
        <v>30</v>
      </c>
    </row>
    <row r="65" spans="1:3" ht="24.95" customHeight="1" x14ac:dyDescent="0.2">
      <c r="A65" s="118">
        <v>1</v>
      </c>
      <c r="B65" s="94"/>
      <c r="C65" s="94" t="s">
        <v>165</v>
      </c>
    </row>
    <row r="66" spans="1:3" ht="24.95" customHeight="1" x14ac:dyDescent="0.2">
      <c r="A66" s="119">
        <v>1</v>
      </c>
      <c r="B66" s="120"/>
      <c r="C66" s="95" t="s">
        <v>165</v>
      </c>
    </row>
    <row r="67" spans="1:3" ht="24.95" customHeight="1" x14ac:dyDescent="0.2">
      <c r="A67" s="119">
        <v>1</v>
      </c>
      <c r="B67" s="120"/>
      <c r="C67" s="95" t="s">
        <v>166</v>
      </c>
    </row>
    <row r="68" spans="1:3" ht="24.95" customHeight="1" x14ac:dyDescent="0.2">
      <c r="A68" s="119">
        <v>1</v>
      </c>
      <c r="B68" s="120"/>
      <c r="C68" s="95" t="s">
        <v>167</v>
      </c>
    </row>
    <row r="69" spans="1:3" ht="24.95" customHeight="1" x14ac:dyDescent="0.2">
      <c r="A69" s="119">
        <v>1</v>
      </c>
      <c r="B69" s="120"/>
      <c r="C69" s="95" t="s">
        <v>168</v>
      </c>
    </row>
    <row r="70" spans="1:3" ht="24.95" customHeight="1" x14ac:dyDescent="0.2">
      <c r="A70" s="119">
        <v>1</v>
      </c>
      <c r="B70" s="120"/>
      <c r="C70" s="95" t="s">
        <v>51</v>
      </c>
    </row>
    <row r="71" spans="1:3" ht="24.95" customHeight="1" x14ac:dyDescent="0.2">
      <c r="A71" s="119">
        <v>2</v>
      </c>
      <c r="B71" s="120"/>
      <c r="C71" s="95" t="s">
        <v>169</v>
      </c>
    </row>
    <row r="72" spans="1:3" ht="24.95" customHeight="1" x14ac:dyDescent="0.2">
      <c r="A72" s="119">
        <v>1</v>
      </c>
      <c r="B72" s="120"/>
      <c r="C72" s="95" t="s">
        <v>170</v>
      </c>
    </row>
    <row r="73" spans="1:3" ht="24.95" customHeight="1" x14ac:dyDescent="0.2">
      <c r="A73" s="119">
        <v>1</v>
      </c>
      <c r="B73" s="120"/>
      <c r="C73" s="95" t="s">
        <v>171</v>
      </c>
    </row>
    <row r="74" spans="1:3" ht="24.95" customHeight="1" x14ac:dyDescent="0.2">
      <c r="A74" s="119">
        <v>1</v>
      </c>
      <c r="B74" s="120"/>
      <c r="C74" s="95" t="s">
        <v>172</v>
      </c>
    </row>
    <row r="75" spans="1:3" ht="24.95" customHeight="1" x14ac:dyDescent="0.2">
      <c r="A75" s="119">
        <v>1</v>
      </c>
      <c r="B75" s="120"/>
      <c r="C75" s="95" t="s">
        <v>173</v>
      </c>
    </row>
    <row r="76" spans="1:3" ht="24.95" customHeight="1" x14ac:dyDescent="0.2">
      <c r="A76" s="118">
        <v>1</v>
      </c>
      <c r="B76" s="94"/>
      <c r="C76" s="95" t="s">
        <v>174</v>
      </c>
    </row>
    <row r="77" spans="1:3" ht="24.95" customHeight="1" x14ac:dyDescent="0.2">
      <c r="A77" s="118">
        <v>4</v>
      </c>
      <c r="B77" s="94"/>
      <c r="C77" s="95" t="s">
        <v>52</v>
      </c>
    </row>
    <row r="78" spans="1:3" ht="24.95" customHeight="1" x14ac:dyDescent="0.25">
      <c r="A78" s="113"/>
      <c r="B78" s="149"/>
      <c r="C78" s="150"/>
    </row>
    <row r="79" spans="1:3" ht="24.95" customHeight="1" x14ac:dyDescent="0.25">
      <c r="A79" s="115"/>
      <c r="B79" s="116"/>
      <c r="C79" s="117" t="s">
        <v>30</v>
      </c>
    </row>
    <row r="80" spans="1:3" ht="24.95" customHeight="1" x14ac:dyDescent="0.2">
      <c r="A80" s="118">
        <v>1</v>
      </c>
      <c r="B80" s="94"/>
      <c r="C80" s="94" t="s">
        <v>153</v>
      </c>
    </row>
    <row r="81" spans="1:3" ht="24.95" customHeight="1" x14ac:dyDescent="0.2">
      <c r="A81" s="119">
        <v>1</v>
      </c>
      <c r="B81" s="120"/>
      <c r="C81" s="95" t="s">
        <v>154</v>
      </c>
    </row>
    <row r="82" spans="1:3" ht="24.95" customHeight="1" x14ac:dyDescent="0.2">
      <c r="A82" s="119">
        <v>1</v>
      </c>
      <c r="B82" s="120"/>
      <c r="C82" s="95" t="s">
        <v>155</v>
      </c>
    </row>
    <row r="83" spans="1:3" ht="24.95" customHeight="1" x14ac:dyDescent="0.2">
      <c r="A83" s="119">
        <v>2</v>
      </c>
      <c r="B83" s="120"/>
      <c r="C83" s="95" t="s">
        <v>156</v>
      </c>
    </row>
    <row r="84" spans="1:3" ht="24.95" customHeight="1" x14ac:dyDescent="0.2">
      <c r="A84" s="119">
        <v>1</v>
      </c>
      <c r="B84" s="120"/>
      <c r="C84" s="95" t="s">
        <v>157</v>
      </c>
    </row>
    <row r="85" spans="1:3" ht="24.95" customHeight="1" x14ac:dyDescent="0.2">
      <c r="A85" s="119">
        <v>1</v>
      </c>
      <c r="B85" s="120"/>
      <c r="C85" s="95" t="s">
        <v>158</v>
      </c>
    </row>
    <row r="86" spans="1:3" ht="24.95" customHeight="1" x14ac:dyDescent="0.2">
      <c r="A86" s="119">
        <v>1</v>
      </c>
      <c r="B86" s="120"/>
      <c r="C86" s="95" t="s">
        <v>159</v>
      </c>
    </row>
    <row r="87" spans="1:3" ht="24.95" customHeight="1" x14ac:dyDescent="0.2">
      <c r="A87" s="119">
        <v>1</v>
      </c>
      <c r="B87" s="120"/>
      <c r="C87" s="95" t="s">
        <v>160</v>
      </c>
    </row>
    <row r="88" spans="1:3" ht="24.95" customHeight="1" x14ac:dyDescent="0.2">
      <c r="A88" s="119">
        <v>1</v>
      </c>
      <c r="B88" s="120"/>
      <c r="C88" s="95" t="s">
        <v>161</v>
      </c>
    </row>
    <row r="89" spans="1:3" ht="24.95" customHeight="1" x14ac:dyDescent="0.2">
      <c r="A89" s="119">
        <v>1</v>
      </c>
      <c r="B89" s="120"/>
      <c r="C89" s="95" t="s">
        <v>162</v>
      </c>
    </row>
    <row r="90" spans="1:3" ht="24.95" customHeight="1" x14ac:dyDescent="0.2">
      <c r="A90" s="119">
        <v>1</v>
      </c>
      <c r="B90" s="120"/>
      <c r="C90" s="95" t="s">
        <v>163</v>
      </c>
    </row>
    <row r="91" spans="1:3" ht="24.95" customHeight="1" x14ac:dyDescent="0.2">
      <c r="A91" s="119">
        <v>1</v>
      </c>
      <c r="B91" s="120"/>
      <c r="C91" s="95" t="s">
        <v>164</v>
      </c>
    </row>
    <row r="92" spans="1:3" ht="24.95" customHeight="1" x14ac:dyDescent="0.2">
      <c r="A92" s="119">
        <v>1</v>
      </c>
      <c r="B92" s="120"/>
      <c r="C92" s="95" t="s">
        <v>49</v>
      </c>
    </row>
    <row r="93" spans="1:3" ht="24.95" customHeight="1" x14ac:dyDescent="0.2">
      <c r="A93" s="118"/>
      <c r="B93" s="94"/>
      <c r="C93" s="94"/>
    </row>
    <row r="94" spans="1:3" ht="24.95" customHeight="1" x14ac:dyDescent="0.25">
      <c r="A94" s="118"/>
      <c r="B94" s="94"/>
      <c r="C94" s="115" t="s">
        <v>135</v>
      </c>
    </row>
    <row r="95" spans="1:3" ht="24.95" customHeight="1" x14ac:dyDescent="0.2">
      <c r="A95" s="119">
        <v>2</v>
      </c>
      <c r="B95" s="120"/>
      <c r="C95" s="95" t="s">
        <v>136</v>
      </c>
    </row>
    <row r="96" spans="1:3" ht="24.95" customHeight="1" x14ac:dyDescent="0.2">
      <c r="A96" s="118">
        <v>2</v>
      </c>
      <c r="B96" s="94"/>
      <c r="C96" s="95" t="s">
        <v>137</v>
      </c>
    </row>
    <row r="97" spans="1:3" ht="24.95" customHeight="1" x14ac:dyDescent="0.2">
      <c r="A97" s="119">
        <v>2</v>
      </c>
      <c r="B97" s="120"/>
      <c r="C97" s="95" t="s">
        <v>51</v>
      </c>
    </row>
    <row r="98" spans="1:3" ht="24.95" customHeight="1" x14ac:dyDescent="0.2">
      <c r="A98" s="119">
        <v>1</v>
      </c>
      <c r="B98" s="120"/>
      <c r="C98" s="95" t="s">
        <v>138</v>
      </c>
    </row>
    <row r="99" spans="1:3" ht="24.95" customHeight="1" x14ac:dyDescent="0.2">
      <c r="A99" s="119">
        <v>1</v>
      </c>
      <c r="B99" s="120"/>
      <c r="C99" s="95" t="s">
        <v>139</v>
      </c>
    </row>
    <row r="100" spans="1:3" ht="24.95" customHeight="1" x14ac:dyDescent="0.2">
      <c r="A100" s="119">
        <v>1</v>
      </c>
      <c r="B100" s="120"/>
      <c r="C100" s="95" t="s">
        <v>140</v>
      </c>
    </row>
    <row r="101" spans="1:3" ht="24.95" customHeight="1" x14ac:dyDescent="0.2">
      <c r="A101" s="119">
        <v>1</v>
      </c>
      <c r="B101" s="120"/>
      <c r="C101" s="95" t="s">
        <v>141</v>
      </c>
    </row>
    <row r="102" spans="1:3" ht="24.95" customHeight="1" x14ac:dyDescent="0.2">
      <c r="A102" s="119">
        <v>1</v>
      </c>
      <c r="B102" s="120"/>
      <c r="C102" s="95" t="s">
        <v>142</v>
      </c>
    </row>
    <row r="103" spans="1:3" ht="24.95" customHeight="1" x14ac:dyDescent="0.2">
      <c r="A103" s="119">
        <v>2</v>
      </c>
      <c r="B103" s="120"/>
      <c r="C103" s="95" t="s">
        <v>143</v>
      </c>
    </row>
    <row r="104" spans="1:3" ht="24.95" customHeight="1" x14ac:dyDescent="0.2">
      <c r="A104" s="119">
        <v>3</v>
      </c>
      <c r="B104" s="120"/>
      <c r="C104" s="95" t="s">
        <v>144</v>
      </c>
    </row>
    <row r="105" spans="1:3" ht="24.95" customHeight="1" x14ac:dyDescent="0.2">
      <c r="A105" s="119">
        <v>1</v>
      </c>
      <c r="B105" s="120"/>
      <c r="C105" s="95" t="s">
        <v>145</v>
      </c>
    </row>
    <row r="106" spans="1:3" ht="24.95" customHeight="1" x14ac:dyDescent="0.2">
      <c r="A106" s="119">
        <v>1</v>
      </c>
      <c r="B106" s="120"/>
      <c r="C106" s="95" t="s">
        <v>146</v>
      </c>
    </row>
    <row r="107" spans="1:3" ht="24.95" customHeight="1" x14ac:dyDescent="0.2">
      <c r="A107" s="119">
        <v>2</v>
      </c>
      <c r="B107" s="120"/>
      <c r="C107" s="95" t="s">
        <v>147</v>
      </c>
    </row>
    <row r="108" spans="1:3" ht="24.95" customHeight="1" x14ac:dyDescent="0.2">
      <c r="A108" s="119">
        <v>2</v>
      </c>
      <c r="B108" s="120"/>
      <c r="C108" s="95" t="s">
        <v>148</v>
      </c>
    </row>
    <row r="109" spans="1:3" ht="24.95" customHeight="1" x14ac:dyDescent="0.2">
      <c r="A109" s="119">
        <v>2</v>
      </c>
      <c r="B109" s="120"/>
      <c r="C109" s="95" t="s">
        <v>149</v>
      </c>
    </row>
    <row r="110" spans="1:3" ht="24.95" customHeight="1" x14ac:dyDescent="0.2">
      <c r="A110" s="119">
        <v>1</v>
      </c>
      <c r="B110" s="120"/>
      <c r="C110" s="95" t="s">
        <v>150</v>
      </c>
    </row>
    <row r="111" spans="1:3" ht="24.95" customHeight="1" x14ac:dyDescent="0.2">
      <c r="A111" s="119">
        <v>3</v>
      </c>
      <c r="B111" s="120"/>
      <c r="C111" s="95" t="s">
        <v>151</v>
      </c>
    </row>
    <row r="112" spans="1:3" ht="24.95" customHeight="1" x14ac:dyDescent="0.2">
      <c r="A112" s="119">
        <v>4</v>
      </c>
      <c r="B112" s="120"/>
      <c r="C112" s="95" t="s">
        <v>152</v>
      </c>
    </row>
    <row r="115" spans="1:2" ht="24.95" customHeight="1" x14ac:dyDescent="0.25">
      <c r="A115" s="143" t="s">
        <v>193</v>
      </c>
      <c r="B115" s="143"/>
    </row>
    <row r="116" spans="1:2" ht="24.95" customHeight="1" x14ac:dyDescent="0.25">
      <c r="A116" s="143" t="s">
        <v>194</v>
      </c>
      <c r="B116" s="143"/>
    </row>
    <row r="117" spans="1:2" ht="24.95" customHeight="1" x14ac:dyDescent="0.25">
      <c r="A117" s="143"/>
      <c r="B117" s="143"/>
    </row>
    <row r="118" spans="1:2" ht="24.95" customHeight="1" x14ac:dyDescent="0.25">
      <c r="A118" s="143"/>
      <c r="B118" s="143"/>
    </row>
    <row r="119" spans="1:2" ht="24.95" customHeight="1" x14ac:dyDescent="0.25">
      <c r="A119" s="143"/>
      <c r="B119" s="143"/>
    </row>
  </sheetData>
  <mergeCells count="10">
    <mergeCell ref="A116:B116"/>
    <mergeCell ref="A117:B117"/>
    <mergeCell ref="A118:B118"/>
    <mergeCell ref="A119:B119"/>
    <mergeCell ref="A3:C3"/>
    <mergeCell ref="A4:C4"/>
    <mergeCell ref="A5:C5"/>
    <mergeCell ref="A62:C62"/>
    <mergeCell ref="B78:C78"/>
    <mergeCell ref="A115:B1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C31F-4F90-4822-99DF-9BA323A57016}">
  <dimension ref="A1:C119"/>
  <sheetViews>
    <sheetView tabSelected="1" workbookViewId="0">
      <selection activeCell="C17" sqref="C17"/>
    </sheetView>
  </sheetViews>
  <sheetFormatPr baseColWidth="10" defaultRowHeight="15" x14ac:dyDescent="0.2"/>
  <cols>
    <col min="1" max="1" width="16.42578125" style="99" customWidth="1"/>
    <col min="2" max="2" width="22.7109375" style="99" customWidth="1"/>
    <col min="3" max="3" width="120.28515625" style="99" customWidth="1"/>
    <col min="4" max="16384" width="11.42578125" style="99"/>
  </cols>
  <sheetData>
    <row r="1" spans="1:3" x14ac:dyDescent="0.2">
      <c r="A1" s="96"/>
      <c r="B1" s="97"/>
      <c r="C1" s="98"/>
    </row>
    <row r="2" spans="1:3" x14ac:dyDescent="0.2">
      <c r="A2" s="96"/>
      <c r="B2" s="97"/>
      <c r="C2" s="98"/>
    </row>
    <row r="3" spans="1:3" ht="15.75" x14ac:dyDescent="0.25">
      <c r="A3" s="144" t="s">
        <v>0</v>
      </c>
      <c r="B3" s="144"/>
      <c r="C3" s="144"/>
    </row>
    <row r="4" spans="1:3" x14ac:dyDescent="0.2">
      <c r="A4" s="145" t="s">
        <v>177</v>
      </c>
      <c r="B4" s="145"/>
      <c r="C4" s="145"/>
    </row>
    <row r="5" spans="1:3" x14ac:dyDescent="0.2">
      <c r="A5" s="145" t="s">
        <v>2</v>
      </c>
      <c r="B5" s="145"/>
      <c r="C5" s="145"/>
    </row>
    <row r="6" spans="1:3" x14ac:dyDescent="0.2">
      <c r="A6" s="96"/>
      <c r="B6" s="97"/>
      <c r="C6" s="121"/>
    </row>
    <row r="7" spans="1:3" ht="15.75" thickBot="1" x14ac:dyDescent="0.25">
      <c r="A7" s="101"/>
      <c r="B7" s="102" t="s">
        <v>178</v>
      </c>
      <c r="C7" s="103">
        <v>44783</v>
      </c>
    </row>
    <row r="8" spans="1:3" ht="15.75" thickBot="1" x14ac:dyDescent="0.25">
      <c r="A8" s="101"/>
      <c r="B8" s="102" t="s">
        <v>179</v>
      </c>
      <c r="C8" s="104" t="s">
        <v>180</v>
      </c>
    </row>
    <row r="9" spans="1:3" ht="15.75" thickBot="1" x14ac:dyDescent="0.25">
      <c r="A9" s="101"/>
      <c r="B9" s="102" t="s">
        <v>181</v>
      </c>
      <c r="C9" s="105"/>
    </row>
    <row r="10" spans="1:3" ht="15.75" thickBot="1" x14ac:dyDescent="0.25">
      <c r="A10" s="101"/>
      <c r="B10" s="102" t="s">
        <v>182</v>
      </c>
      <c r="C10" s="104"/>
    </row>
    <row r="11" spans="1:3" ht="15.75" thickBot="1" x14ac:dyDescent="0.25">
      <c r="A11" s="101"/>
      <c r="B11" s="106" t="s">
        <v>183</v>
      </c>
      <c r="C11" s="104"/>
    </row>
    <row r="12" spans="1:3" ht="15.75" thickBot="1" x14ac:dyDescent="0.25">
      <c r="A12" s="101"/>
      <c r="B12" s="102" t="s">
        <v>184</v>
      </c>
      <c r="C12" s="104" t="s">
        <v>9</v>
      </c>
    </row>
    <row r="13" spans="1:3" ht="15.75" thickBot="1" x14ac:dyDescent="0.25">
      <c r="A13" s="101"/>
      <c r="B13" s="102" t="s">
        <v>185</v>
      </c>
      <c r="C13" s="104" t="s">
        <v>195</v>
      </c>
    </row>
    <row r="14" spans="1:3" ht="15.75" thickBot="1" x14ac:dyDescent="0.25">
      <c r="A14" s="101"/>
      <c r="B14" s="102" t="s">
        <v>186</v>
      </c>
      <c r="C14" s="107" t="s">
        <v>198</v>
      </c>
    </row>
    <row r="15" spans="1:3" ht="15.75" thickBot="1" x14ac:dyDescent="0.25">
      <c r="A15" s="101"/>
      <c r="B15" s="102" t="s">
        <v>187</v>
      </c>
      <c r="C15" s="108"/>
    </row>
    <row r="16" spans="1:3" ht="15.75" thickBot="1" x14ac:dyDescent="0.25">
      <c r="A16" s="101"/>
      <c r="B16" s="102" t="s">
        <v>188</v>
      </c>
      <c r="C16" s="109">
        <v>44784</v>
      </c>
    </row>
    <row r="17" spans="1:3" ht="15.75" thickBot="1" x14ac:dyDescent="0.25">
      <c r="A17" s="101"/>
      <c r="B17" s="102" t="s">
        <v>189</v>
      </c>
      <c r="C17" s="110" t="s">
        <v>199</v>
      </c>
    </row>
    <row r="19" spans="1:3" ht="15.75" x14ac:dyDescent="0.2">
      <c r="A19" s="111" t="s">
        <v>20</v>
      </c>
      <c r="B19" s="112" t="s">
        <v>190</v>
      </c>
      <c r="C19" s="112" t="s">
        <v>191</v>
      </c>
    </row>
    <row r="20" spans="1:3" x14ac:dyDescent="0.2">
      <c r="A20" s="113">
        <v>2</v>
      </c>
      <c r="B20" s="83" t="s">
        <v>54</v>
      </c>
      <c r="C20" s="83" t="s">
        <v>55</v>
      </c>
    </row>
    <row r="21" spans="1:3" x14ac:dyDescent="0.2">
      <c r="A21" s="113">
        <v>1</v>
      </c>
      <c r="B21" s="83" t="s">
        <v>56</v>
      </c>
      <c r="C21" s="83" t="s">
        <v>57</v>
      </c>
    </row>
    <row r="22" spans="1:3" x14ac:dyDescent="0.2">
      <c r="A22" s="113">
        <v>2</v>
      </c>
      <c r="B22" s="83" t="s">
        <v>58</v>
      </c>
      <c r="C22" s="83" t="s">
        <v>59</v>
      </c>
    </row>
    <row r="23" spans="1:3" x14ac:dyDescent="0.2">
      <c r="A23" s="113">
        <v>1</v>
      </c>
      <c r="B23" s="83" t="s">
        <v>60</v>
      </c>
      <c r="C23" s="83" t="s">
        <v>61</v>
      </c>
    </row>
    <row r="24" spans="1:3" x14ac:dyDescent="0.2">
      <c r="A24" s="113">
        <v>1</v>
      </c>
      <c r="B24" s="83" t="s">
        <v>62</v>
      </c>
      <c r="C24" s="83" t="s">
        <v>63</v>
      </c>
    </row>
    <row r="25" spans="1:3" x14ac:dyDescent="0.2">
      <c r="A25" s="113">
        <v>1</v>
      </c>
      <c r="B25" s="83" t="s">
        <v>64</v>
      </c>
      <c r="C25" s="83" t="s">
        <v>65</v>
      </c>
    </row>
    <row r="26" spans="1:3" x14ac:dyDescent="0.2">
      <c r="A26" s="113">
        <v>2</v>
      </c>
      <c r="B26" s="88" t="s">
        <v>66</v>
      </c>
      <c r="C26" s="85" t="s">
        <v>67</v>
      </c>
    </row>
    <row r="27" spans="1:3" x14ac:dyDescent="0.2">
      <c r="A27" s="113">
        <v>1</v>
      </c>
      <c r="B27" s="88" t="s">
        <v>68</v>
      </c>
      <c r="C27" s="85" t="s">
        <v>69</v>
      </c>
    </row>
    <row r="28" spans="1:3" x14ac:dyDescent="0.2">
      <c r="A28" s="113">
        <v>1</v>
      </c>
      <c r="B28" s="88"/>
      <c r="C28" s="85" t="s">
        <v>70</v>
      </c>
    </row>
    <row r="29" spans="1:3" ht="24.95" customHeight="1" x14ac:dyDescent="0.2">
      <c r="A29" s="113">
        <v>1</v>
      </c>
      <c r="B29" s="86"/>
      <c r="C29" s="85" t="s">
        <v>71</v>
      </c>
    </row>
    <row r="30" spans="1:3" ht="24.95" customHeight="1" x14ac:dyDescent="0.25">
      <c r="A30" s="114">
        <f>SUM(A20:A29)</f>
        <v>13</v>
      </c>
      <c r="B30" s="86"/>
      <c r="C30" s="85"/>
    </row>
    <row r="31" spans="1:3" ht="24.95" customHeight="1" x14ac:dyDescent="0.2">
      <c r="A31" s="113">
        <v>3</v>
      </c>
      <c r="B31" s="86" t="s">
        <v>72</v>
      </c>
      <c r="C31" s="87" t="s">
        <v>73</v>
      </c>
    </row>
    <row r="32" spans="1:3" ht="24.95" customHeight="1" x14ac:dyDescent="0.2">
      <c r="A32" s="113">
        <v>4</v>
      </c>
      <c r="B32" s="86" t="s">
        <v>74</v>
      </c>
      <c r="C32" s="87" t="s">
        <v>75</v>
      </c>
    </row>
    <row r="33" spans="1:3" ht="24.95" customHeight="1" x14ac:dyDescent="0.2">
      <c r="A33" s="113">
        <v>4</v>
      </c>
      <c r="B33" s="86" t="s">
        <v>76</v>
      </c>
      <c r="C33" s="87" t="s">
        <v>77</v>
      </c>
    </row>
    <row r="34" spans="1:3" ht="24.95" customHeight="1" x14ac:dyDescent="0.2">
      <c r="A34" s="113">
        <v>4</v>
      </c>
      <c r="B34" s="86" t="s">
        <v>78</v>
      </c>
      <c r="C34" s="87" t="s">
        <v>79</v>
      </c>
    </row>
    <row r="35" spans="1:3" ht="24.95" customHeight="1" x14ac:dyDescent="0.2">
      <c r="A35" s="113">
        <v>4</v>
      </c>
      <c r="B35" s="86" t="s">
        <v>80</v>
      </c>
      <c r="C35" s="87" t="s">
        <v>81</v>
      </c>
    </row>
    <row r="36" spans="1:3" ht="24.95" customHeight="1" x14ac:dyDescent="0.2">
      <c r="A36" s="113">
        <v>4</v>
      </c>
      <c r="B36" s="86" t="s">
        <v>82</v>
      </c>
      <c r="C36" s="87" t="s">
        <v>83</v>
      </c>
    </row>
    <row r="37" spans="1:3" ht="24.95" customHeight="1" x14ac:dyDescent="0.2">
      <c r="A37" s="113">
        <v>4</v>
      </c>
      <c r="B37" s="86" t="s">
        <v>84</v>
      </c>
      <c r="C37" s="87" t="s">
        <v>85</v>
      </c>
    </row>
    <row r="38" spans="1:3" ht="24.95" customHeight="1" x14ac:dyDescent="0.2">
      <c r="A38" s="113">
        <v>4</v>
      </c>
      <c r="B38" s="86" t="s">
        <v>86</v>
      </c>
      <c r="C38" s="87" t="s">
        <v>87</v>
      </c>
    </row>
    <row r="39" spans="1:3" ht="24.95" customHeight="1" x14ac:dyDescent="0.2">
      <c r="A39" s="113">
        <v>8</v>
      </c>
      <c r="B39" s="86" t="s">
        <v>88</v>
      </c>
      <c r="C39" s="87" t="s">
        <v>89</v>
      </c>
    </row>
    <row r="40" spans="1:3" ht="24.95" customHeight="1" x14ac:dyDescent="0.2">
      <c r="A40" s="113">
        <v>8</v>
      </c>
      <c r="B40" s="86" t="s">
        <v>90</v>
      </c>
      <c r="C40" s="87" t="s">
        <v>91</v>
      </c>
    </row>
    <row r="41" spans="1:3" ht="24.95" customHeight="1" x14ac:dyDescent="0.2">
      <c r="A41" s="113">
        <v>8</v>
      </c>
      <c r="B41" s="86" t="s">
        <v>92</v>
      </c>
      <c r="C41" s="87" t="s">
        <v>93</v>
      </c>
    </row>
    <row r="42" spans="1:3" ht="24.95" customHeight="1" x14ac:dyDescent="0.2">
      <c r="A42" s="113">
        <v>8</v>
      </c>
      <c r="B42" s="86" t="s">
        <v>94</v>
      </c>
      <c r="C42" s="87" t="s">
        <v>95</v>
      </c>
    </row>
    <row r="43" spans="1:3" ht="24.95" customHeight="1" x14ac:dyDescent="0.2">
      <c r="A43" s="113">
        <v>8</v>
      </c>
      <c r="B43" s="86" t="s">
        <v>96</v>
      </c>
      <c r="C43" s="87" t="s">
        <v>97</v>
      </c>
    </row>
    <row r="44" spans="1:3" ht="24.95" customHeight="1" x14ac:dyDescent="0.2">
      <c r="A44" s="113">
        <v>8</v>
      </c>
      <c r="B44" s="86" t="s">
        <v>98</v>
      </c>
      <c r="C44" s="87" t="s">
        <v>99</v>
      </c>
    </row>
    <row r="45" spans="1:3" ht="24.95" customHeight="1" x14ac:dyDescent="0.2">
      <c r="A45" s="113">
        <v>8</v>
      </c>
      <c r="B45" s="86" t="s">
        <v>100</v>
      </c>
      <c r="C45" s="86" t="s">
        <v>101</v>
      </c>
    </row>
    <row r="46" spans="1:3" ht="24.95" customHeight="1" x14ac:dyDescent="0.2">
      <c r="A46" s="113">
        <v>8</v>
      </c>
      <c r="B46" s="86" t="s">
        <v>102</v>
      </c>
      <c r="C46" s="86" t="s">
        <v>103</v>
      </c>
    </row>
    <row r="47" spans="1:3" ht="24.95" customHeight="1" x14ac:dyDescent="0.2">
      <c r="A47" s="113">
        <v>4</v>
      </c>
      <c r="B47" s="86" t="s">
        <v>104</v>
      </c>
      <c r="C47" s="86" t="s">
        <v>105</v>
      </c>
    </row>
    <row r="48" spans="1:3" ht="24.95" customHeight="1" x14ac:dyDescent="0.2">
      <c r="A48" s="113">
        <v>4</v>
      </c>
      <c r="B48" s="86" t="s">
        <v>106</v>
      </c>
      <c r="C48" s="86" t="s">
        <v>107</v>
      </c>
    </row>
    <row r="49" spans="1:3" ht="24.95" customHeight="1" x14ac:dyDescent="0.2">
      <c r="A49" s="113">
        <v>4</v>
      </c>
      <c r="B49" s="86" t="s">
        <v>108</v>
      </c>
      <c r="C49" s="86" t="s">
        <v>109</v>
      </c>
    </row>
    <row r="50" spans="1:3" ht="24.95" customHeight="1" x14ac:dyDescent="0.2">
      <c r="A50" s="113">
        <v>4</v>
      </c>
      <c r="B50" s="86" t="s">
        <v>110</v>
      </c>
      <c r="C50" s="86" t="s">
        <v>111</v>
      </c>
    </row>
    <row r="51" spans="1:3" ht="24.95" customHeight="1" x14ac:dyDescent="0.2">
      <c r="A51" s="113">
        <v>4</v>
      </c>
      <c r="B51" s="86" t="s">
        <v>112</v>
      </c>
      <c r="C51" s="86" t="s">
        <v>113</v>
      </c>
    </row>
    <row r="52" spans="1:3" ht="24.95" customHeight="1" x14ac:dyDescent="0.2">
      <c r="A52" s="113">
        <v>3</v>
      </c>
      <c r="B52" s="86" t="s">
        <v>114</v>
      </c>
      <c r="C52" s="86" t="s">
        <v>115</v>
      </c>
    </row>
    <row r="53" spans="1:3" ht="24.95" customHeight="1" x14ac:dyDescent="0.2">
      <c r="A53" s="113">
        <v>3</v>
      </c>
      <c r="B53" s="86" t="s">
        <v>116</v>
      </c>
      <c r="C53" s="86" t="s">
        <v>117</v>
      </c>
    </row>
    <row r="54" spans="1:3" ht="24.95" customHeight="1" x14ac:dyDescent="0.2">
      <c r="A54" s="113">
        <v>2</v>
      </c>
      <c r="B54" s="86" t="s">
        <v>118</v>
      </c>
      <c r="C54" s="86" t="s">
        <v>119</v>
      </c>
    </row>
    <row r="55" spans="1:3" ht="24.95" customHeight="1" x14ac:dyDescent="0.2">
      <c r="A55" s="113">
        <v>4</v>
      </c>
      <c r="B55" s="86" t="s">
        <v>120</v>
      </c>
      <c r="C55" s="86" t="s">
        <v>121</v>
      </c>
    </row>
    <row r="56" spans="1:3" ht="24.95" customHeight="1" x14ac:dyDescent="0.2">
      <c r="A56" s="113">
        <v>4</v>
      </c>
      <c r="B56" s="86" t="s">
        <v>122</v>
      </c>
      <c r="C56" s="86" t="s">
        <v>123</v>
      </c>
    </row>
    <row r="57" spans="1:3" ht="24.95" customHeight="1" x14ac:dyDescent="0.2">
      <c r="A57" s="113">
        <v>4</v>
      </c>
      <c r="B57" s="86" t="s">
        <v>124</v>
      </c>
      <c r="C57" s="86" t="s">
        <v>125</v>
      </c>
    </row>
    <row r="58" spans="1:3" ht="24.95" customHeight="1" x14ac:dyDescent="0.2">
      <c r="A58" s="113">
        <v>4</v>
      </c>
      <c r="B58" s="86" t="s">
        <v>126</v>
      </c>
      <c r="C58" s="86" t="s">
        <v>127</v>
      </c>
    </row>
    <row r="59" spans="1:3" ht="24.95" customHeight="1" x14ac:dyDescent="0.2">
      <c r="A59" s="113">
        <v>4</v>
      </c>
      <c r="B59" s="86" t="s">
        <v>128</v>
      </c>
      <c r="C59" s="86" t="s">
        <v>123</v>
      </c>
    </row>
    <row r="60" spans="1:3" ht="24.95" customHeight="1" x14ac:dyDescent="0.2">
      <c r="A60" s="113">
        <v>4</v>
      </c>
      <c r="B60" s="86" t="s">
        <v>129</v>
      </c>
      <c r="C60" s="86" t="s">
        <v>130</v>
      </c>
    </row>
    <row r="61" spans="1:3" ht="24.95" customHeight="1" x14ac:dyDescent="0.2">
      <c r="A61" s="113">
        <v>4</v>
      </c>
      <c r="B61" s="86" t="s">
        <v>131</v>
      </c>
      <c r="C61" s="86" t="s">
        <v>132</v>
      </c>
    </row>
    <row r="62" spans="1:3" ht="24.95" customHeight="1" x14ac:dyDescent="0.25">
      <c r="A62" s="146" t="s">
        <v>192</v>
      </c>
      <c r="B62" s="147"/>
      <c r="C62" s="148"/>
    </row>
    <row r="63" spans="1:3" ht="24.95" customHeight="1" x14ac:dyDescent="0.25">
      <c r="A63" s="115" t="s">
        <v>20</v>
      </c>
      <c r="B63" s="115" t="s">
        <v>190</v>
      </c>
      <c r="C63" s="115" t="s">
        <v>18</v>
      </c>
    </row>
    <row r="64" spans="1:3" ht="24.95" customHeight="1" x14ac:dyDescent="0.25">
      <c r="A64" s="115"/>
      <c r="B64" s="116"/>
      <c r="C64" s="117" t="s">
        <v>30</v>
      </c>
    </row>
    <row r="65" spans="1:3" ht="24.95" customHeight="1" x14ac:dyDescent="0.2">
      <c r="A65" s="118">
        <v>1</v>
      </c>
      <c r="B65" s="94"/>
      <c r="C65" s="94" t="s">
        <v>165</v>
      </c>
    </row>
    <row r="66" spans="1:3" ht="24.95" customHeight="1" x14ac:dyDescent="0.2">
      <c r="A66" s="119">
        <v>1</v>
      </c>
      <c r="B66" s="120"/>
      <c r="C66" s="95" t="s">
        <v>165</v>
      </c>
    </row>
    <row r="67" spans="1:3" ht="24.95" customHeight="1" x14ac:dyDescent="0.2">
      <c r="A67" s="119">
        <v>1</v>
      </c>
      <c r="B67" s="120"/>
      <c r="C67" s="95" t="s">
        <v>166</v>
      </c>
    </row>
    <row r="68" spans="1:3" ht="24.95" customHeight="1" x14ac:dyDescent="0.2">
      <c r="A68" s="119">
        <v>1</v>
      </c>
      <c r="B68" s="120"/>
      <c r="C68" s="95" t="s">
        <v>167</v>
      </c>
    </row>
    <row r="69" spans="1:3" ht="24.95" customHeight="1" x14ac:dyDescent="0.2">
      <c r="A69" s="119">
        <v>1</v>
      </c>
      <c r="B69" s="120"/>
      <c r="C69" s="95" t="s">
        <v>168</v>
      </c>
    </row>
    <row r="70" spans="1:3" ht="24.95" customHeight="1" x14ac:dyDescent="0.2">
      <c r="A70" s="119">
        <v>1</v>
      </c>
      <c r="B70" s="120"/>
      <c r="C70" s="95" t="s">
        <v>51</v>
      </c>
    </row>
    <row r="71" spans="1:3" ht="24.95" customHeight="1" x14ac:dyDescent="0.2">
      <c r="A71" s="119">
        <v>2</v>
      </c>
      <c r="B71" s="120"/>
      <c r="C71" s="95" t="s">
        <v>169</v>
      </c>
    </row>
    <row r="72" spans="1:3" ht="24.95" customHeight="1" x14ac:dyDescent="0.2">
      <c r="A72" s="119">
        <v>1</v>
      </c>
      <c r="B72" s="120"/>
      <c r="C72" s="95" t="s">
        <v>170</v>
      </c>
    </row>
    <row r="73" spans="1:3" ht="24.95" customHeight="1" x14ac:dyDescent="0.2">
      <c r="A73" s="119">
        <v>1</v>
      </c>
      <c r="B73" s="120"/>
      <c r="C73" s="95" t="s">
        <v>171</v>
      </c>
    </row>
    <row r="74" spans="1:3" ht="24.95" customHeight="1" x14ac:dyDescent="0.2">
      <c r="A74" s="119">
        <v>1</v>
      </c>
      <c r="B74" s="120"/>
      <c r="C74" s="95" t="s">
        <v>172</v>
      </c>
    </row>
    <row r="75" spans="1:3" ht="24.95" customHeight="1" x14ac:dyDescent="0.2">
      <c r="A75" s="119">
        <v>1</v>
      </c>
      <c r="B75" s="120"/>
      <c r="C75" s="95" t="s">
        <v>173</v>
      </c>
    </row>
    <row r="76" spans="1:3" ht="24.95" customHeight="1" x14ac:dyDescent="0.2">
      <c r="A76" s="118">
        <v>1</v>
      </c>
      <c r="B76" s="94"/>
      <c r="C76" s="95" t="s">
        <v>174</v>
      </c>
    </row>
    <row r="77" spans="1:3" ht="24.95" customHeight="1" x14ac:dyDescent="0.2">
      <c r="A77" s="118">
        <v>4</v>
      </c>
      <c r="B77" s="94"/>
      <c r="C77" s="95" t="s">
        <v>52</v>
      </c>
    </row>
    <row r="78" spans="1:3" ht="24.95" customHeight="1" x14ac:dyDescent="0.25">
      <c r="A78" s="113"/>
      <c r="B78" s="149"/>
      <c r="C78" s="150"/>
    </row>
    <row r="79" spans="1:3" ht="24.95" customHeight="1" x14ac:dyDescent="0.25">
      <c r="A79" s="115"/>
      <c r="B79" s="116"/>
      <c r="C79" s="117" t="s">
        <v>30</v>
      </c>
    </row>
    <row r="80" spans="1:3" ht="24.95" customHeight="1" x14ac:dyDescent="0.2">
      <c r="A80" s="118">
        <v>1</v>
      </c>
      <c r="B80" s="94"/>
      <c r="C80" s="94" t="s">
        <v>153</v>
      </c>
    </row>
    <row r="81" spans="1:3" ht="24.95" customHeight="1" x14ac:dyDescent="0.2">
      <c r="A81" s="119">
        <v>1</v>
      </c>
      <c r="B81" s="120"/>
      <c r="C81" s="95" t="s">
        <v>154</v>
      </c>
    </row>
    <row r="82" spans="1:3" ht="24.95" customHeight="1" x14ac:dyDescent="0.2">
      <c r="A82" s="119">
        <v>1</v>
      </c>
      <c r="B82" s="120"/>
      <c r="C82" s="95" t="s">
        <v>155</v>
      </c>
    </row>
    <row r="83" spans="1:3" ht="24.95" customHeight="1" x14ac:dyDescent="0.2">
      <c r="A83" s="119">
        <v>2</v>
      </c>
      <c r="B83" s="120"/>
      <c r="C83" s="95" t="s">
        <v>156</v>
      </c>
    </row>
    <row r="84" spans="1:3" ht="24.95" customHeight="1" x14ac:dyDescent="0.2">
      <c r="A84" s="119">
        <v>1</v>
      </c>
      <c r="B84" s="120"/>
      <c r="C84" s="95" t="s">
        <v>157</v>
      </c>
    </row>
    <row r="85" spans="1:3" ht="24.95" customHeight="1" x14ac:dyDescent="0.2">
      <c r="A85" s="119">
        <v>1</v>
      </c>
      <c r="B85" s="120"/>
      <c r="C85" s="95" t="s">
        <v>158</v>
      </c>
    </row>
    <row r="86" spans="1:3" ht="24.95" customHeight="1" x14ac:dyDescent="0.2">
      <c r="A86" s="119">
        <v>1</v>
      </c>
      <c r="B86" s="120"/>
      <c r="C86" s="95" t="s">
        <v>159</v>
      </c>
    </row>
    <row r="87" spans="1:3" ht="24.95" customHeight="1" x14ac:dyDescent="0.2">
      <c r="A87" s="119">
        <v>1</v>
      </c>
      <c r="B87" s="120"/>
      <c r="C87" s="95" t="s">
        <v>160</v>
      </c>
    </row>
    <row r="88" spans="1:3" ht="24.95" customHeight="1" x14ac:dyDescent="0.2">
      <c r="A88" s="119">
        <v>1</v>
      </c>
      <c r="B88" s="120"/>
      <c r="C88" s="95" t="s">
        <v>161</v>
      </c>
    </row>
    <row r="89" spans="1:3" ht="24.95" customHeight="1" x14ac:dyDescent="0.2">
      <c r="A89" s="119">
        <v>1</v>
      </c>
      <c r="B89" s="120"/>
      <c r="C89" s="95" t="s">
        <v>162</v>
      </c>
    </row>
    <row r="90" spans="1:3" ht="24.95" customHeight="1" x14ac:dyDescent="0.2">
      <c r="A90" s="119">
        <v>1</v>
      </c>
      <c r="B90" s="120"/>
      <c r="C90" s="95" t="s">
        <v>163</v>
      </c>
    </row>
    <row r="91" spans="1:3" ht="24.95" customHeight="1" x14ac:dyDescent="0.2">
      <c r="A91" s="119">
        <v>1</v>
      </c>
      <c r="B91" s="120"/>
      <c r="C91" s="95" t="s">
        <v>164</v>
      </c>
    </row>
    <row r="92" spans="1:3" ht="24.95" customHeight="1" x14ac:dyDescent="0.2">
      <c r="A92" s="119">
        <v>1</v>
      </c>
      <c r="B92" s="120"/>
      <c r="C92" s="95" t="s">
        <v>49</v>
      </c>
    </row>
    <row r="93" spans="1:3" ht="24.95" customHeight="1" x14ac:dyDescent="0.2">
      <c r="A93" s="118"/>
      <c r="B93" s="94"/>
      <c r="C93" s="94"/>
    </row>
    <row r="94" spans="1:3" ht="24.95" customHeight="1" x14ac:dyDescent="0.25">
      <c r="A94" s="118"/>
      <c r="B94" s="94"/>
      <c r="C94" s="115" t="s">
        <v>135</v>
      </c>
    </row>
    <row r="95" spans="1:3" ht="24.95" customHeight="1" x14ac:dyDescent="0.2">
      <c r="A95" s="119">
        <v>2</v>
      </c>
      <c r="B95" s="120"/>
      <c r="C95" s="95" t="s">
        <v>136</v>
      </c>
    </row>
    <row r="96" spans="1:3" ht="24.95" customHeight="1" x14ac:dyDescent="0.2">
      <c r="A96" s="118">
        <v>2</v>
      </c>
      <c r="B96" s="94"/>
      <c r="C96" s="95" t="s">
        <v>137</v>
      </c>
    </row>
    <row r="97" spans="1:3" ht="24.95" customHeight="1" x14ac:dyDescent="0.2">
      <c r="A97" s="119">
        <v>2</v>
      </c>
      <c r="B97" s="120"/>
      <c r="C97" s="95" t="s">
        <v>51</v>
      </c>
    </row>
    <row r="98" spans="1:3" ht="24.95" customHeight="1" x14ac:dyDescent="0.2">
      <c r="A98" s="119">
        <v>1</v>
      </c>
      <c r="B98" s="120"/>
      <c r="C98" s="95" t="s">
        <v>138</v>
      </c>
    </row>
    <row r="99" spans="1:3" ht="24.95" customHeight="1" x14ac:dyDescent="0.2">
      <c r="A99" s="119">
        <v>1</v>
      </c>
      <c r="B99" s="120"/>
      <c r="C99" s="95" t="s">
        <v>139</v>
      </c>
    </row>
    <row r="100" spans="1:3" ht="24.95" customHeight="1" x14ac:dyDescent="0.2">
      <c r="A100" s="119">
        <v>1</v>
      </c>
      <c r="B100" s="120"/>
      <c r="C100" s="95" t="s">
        <v>140</v>
      </c>
    </row>
    <row r="101" spans="1:3" ht="24.95" customHeight="1" x14ac:dyDescent="0.2">
      <c r="A101" s="119">
        <v>1</v>
      </c>
      <c r="B101" s="120"/>
      <c r="C101" s="95" t="s">
        <v>141</v>
      </c>
    </row>
    <row r="102" spans="1:3" ht="24.95" customHeight="1" x14ac:dyDescent="0.2">
      <c r="A102" s="119">
        <v>1</v>
      </c>
      <c r="B102" s="120"/>
      <c r="C102" s="95" t="s">
        <v>142</v>
      </c>
    </row>
    <row r="103" spans="1:3" ht="24.95" customHeight="1" x14ac:dyDescent="0.2">
      <c r="A103" s="119">
        <v>2</v>
      </c>
      <c r="B103" s="120"/>
      <c r="C103" s="95" t="s">
        <v>143</v>
      </c>
    </row>
    <row r="104" spans="1:3" ht="24.95" customHeight="1" x14ac:dyDescent="0.2">
      <c r="A104" s="119">
        <v>3</v>
      </c>
      <c r="B104" s="120"/>
      <c r="C104" s="95" t="s">
        <v>144</v>
      </c>
    </row>
    <row r="105" spans="1:3" ht="24.95" customHeight="1" x14ac:dyDescent="0.2">
      <c r="A105" s="119">
        <v>1</v>
      </c>
      <c r="B105" s="120"/>
      <c r="C105" s="95" t="s">
        <v>145</v>
      </c>
    </row>
    <row r="106" spans="1:3" ht="24.95" customHeight="1" x14ac:dyDescent="0.2">
      <c r="A106" s="119">
        <v>1</v>
      </c>
      <c r="B106" s="120"/>
      <c r="C106" s="95" t="s">
        <v>146</v>
      </c>
    </row>
    <row r="107" spans="1:3" ht="24.95" customHeight="1" x14ac:dyDescent="0.2">
      <c r="A107" s="119">
        <v>2</v>
      </c>
      <c r="B107" s="120"/>
      <c r="C107" s="95" t="s">
        <v>147</v>
      </c>
    </row>
    <row r="108" spans="1:3" ht="24.95" customHeight="1" x14ac:dyDescent="0.2">
      <c r="A108" s="119">
        <v>2</v>
      </c>
      <c r="B108" s="120"/>
      <c r="C108" s="95" t="s">
        <v>148</v>
      </c>
    </row>
    <row r="109" spans="1:3" ht="24.95" customHeight="1" x14ac:dyDescent="0.2">
      <c r="A109" s="119">
        <v>2</v>
      </c>
      <c r="B109" s="120"/>
      <c r="C109" s="95" t="s">
        <v>149</v>
      </c>
    </row>
    <row r="110" spans="1:3" ht="24.95" customHeight="1" x14ac:dyDescent="0.2">
      <c r="A110" s="119">
        <v>1</v>
      </c>
      <c r="B110" s="120"/>
      <c r="C110" s="95" t="s">
        <v>150</v>
      </c>
    </row>
    <row r="111" spans="1:3" ht="24.95" customHeight="1" x14ac:dyDescent="0.2">
      <c r="A111" s="119">
        <v>3</v>
      </c>
      <c r="B111" s="120"/>
      <c r="C111" s="95" t="s">
        <v>151</v>
      </c>
    </row>
    <row r="112" spans="1:3" ht="24.95" customHeight="1" x14ac:dyDescent="0.2">
      <c r="A112" s="119">
        <v>4</v>
      </c>
      <c r="B112" s="120"/>
      <c r="C112" s="95" t="s">
        <v>152</v>
      </c>
    </row>
    <row r="115" spans="1:2" ht="24.95" customHeight="1" x14ac:dyDescent="0.25">
      <c r="A115" s="143" t="s">
        <v>193</v>
      </c>
      <c r="B115" s="143"/>
    </row>
    <row r="116" spans="1:2" ht="24.95" customHeight="1" x14ac:dyDescent="0.25">
      <c r="A116" s="143" t="s">
        <v>194</v>
      </c>
      <c r="B116" s="143"/>
    </row>
    <row r="117" spans="1:2" ht="24.95" customHeight="1" x14ac:dyDescent="0.25">
      <c r="A117" s="143"/>
      <c r="B117" s="143"/>
    </row>
    <row r="118" spans="1:2" ht="24.95" customHeight="1" x14ac:dyDescent="0.25">
      <c r="A118" s="143"/>
      <c r="B118" s="143"/>
    </row>
    <row r="119" spans="1:2" ht="24.95" customHeight="1" x14ac:dyDescent="0.25">
      <c r="A119" s="143"/>
      <c r="B119" s="143"/>
    </row>
  </sheetData>
  <mergeCells count="10">
    <mergeCell ref="A116:B116"/>
    <mergeCell ref="A117:B117"/>
    <mergeCell ref="A118:B118"/>
    <mergeCell ref="A119:B119"/>
    <mergeCell ref="A3:C3"/>
    <mergeCell ref="A4:C4"/>
    <mergeCell ref="A5:C5"/>
    <mergeCell ref="A62:C62"/>
    <mergeCell ref="B78:C78"/>
    <mergeCell ref="A115:B1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7"/>
  <sheetViews>
    <sheetView showGridLines="0" topLeftCell="A4" zoomScale="95" zoomScaleNormal="95" zoomScaleSheetLayoutView="95" workbookViewId="0">
      <selection activeCell="I9" sqref="I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26" t="s">
        <v>44</v>
      </c>
      <c r="C3" s="126"/>
      <c r="D3" s="126"/>
      <c r="E3" s="126"/>
      <c r="F3" s="126"/>
      <c r="G3" s="126"/>
      <c r="H3" s="126"/>
      <c r="I3" s="126"/>
      <c r="J3" s="126"/>
      <c r="K3" s="126"/>
    </row>
    <row r="4" spans="1:11" ht="16.5" x14ac:dyDescent="0.25">
      <c r="B4" s="126" t="s">
        <v>45</v>
      </c>
      <c r="C4" s="126"/>
      <c r="D4" s="126"/>
      <c r="E4" s="126"/>
      <c r="F4" s="126"/>
      <c r="G4" s="126"/>
      <c r="H4" s="126"/>
      <c r="I4" s="126"/>
      <c r="J4" s="126"/>
      <c r="K4" s="126"/>
    </row>
    <row r="5" spans="1:11" ht="16.5" x14ac:dyDescent="0.25">
      <c r="B5" s="126" t="s">
        <v>1</v>
      </c>
      <c r="C5" s="126"/>
      <c r="D5" s="126"/>
      <c r="E5" s="126"/>
      <c r="F5" s="126"/>
      <c r="G5" s="126"/>
      <c r="H5" s="126"/>
      <c r="I5" s="126"/>
      <c r="J5" s="126"/>
      <c r="K5" s="126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2" t="s">
        <v>3</v>
      </c>
      <c r="B8" s="122"/>
      <c r="C8" s="123"/>
      <c r="D8" s="127">
        <v>44763</v>
      </c>
      <c r="E8" s="128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122" t="s">
        <v>5</v>
      </c>
      <c r="B10" s="122"/>
      <c r="C10" s="123"/>
      <c r="D10" s="124" t="s">
        <v>26</v>
      </c>
      <c r="E10" s="124"/>
      <c r="F10" s="124"/>
      <c r="G10" s="124"/>
      <c r="H10" s="12" t="s">
        <v>6</v>
      </c>
      <c r="I10" s="125" t="s">
        <v>27</v>
      </c>
      <c r="J10" s="125"/>
      <c r="K10" s="125"/>
    </row>
    <row r="11" spans="1:11" s="10" customFormat="1" x14ac:dyDescent="0.25">
      <c r="B11" s="11"/>
      <c r="H11" s="11"/>
    </row>
    <row r="12" spans="1:11" s="10" customFormat="1" ht="31.5" x14ac:dyDescent="0.25">
      <c r="A12" s="122" t="s">
        <v>7</v>
      </c>
      <c r="B12" s="122"/>
      <c r="C12" s="123"/>
      <c r="D12" s="124" t="s">
        <v>28</v>
      </c>
      <c r="E12" s="124"/>
      <c r="F12" s="124"/>
      <c r="G12" s="124"/>
      <c r="H12" s="12" t="s">
        <v>8</v>
      </c>
      <c r="I12" s="124" t="s">
        <v>9</v>
      </c>
      <c r="J12" s="124"/>
      <c r="K12" s="124"/>
    </row>
    <row r="13" spans="1:11" s="10" customFormat="1" x14ac:dyDescent="0.25">
      <c r="B13" s="11"/>
      <c r="H13" s="11"/>
    </row>
    <row r="14" spans="1:11" s="7" customFormat="1" x14ac:dyDescent="0.25">
      <c r="A14" s="122" t="s">
        <v>10</v>
      </c>
      <c r="B14" s="122"/>
      <c r="C14" s="123"/>
      <c r="D14" s="131">
        <v>44764</v>
      </c>
      <c r="E14" s="132"/>
      <c r="F14" s="132"/>
      <c r="G14" s="133"/>
      <c r="H14" s="12" t="s">
        <v>11</v>
      </c>
      <c r="I14" s="134">
        <v>0.41666666666666669</v>
      </c>
      <c r="J14" s="135"/>
      <c r="K14" s="136"/>
    </row>
    <row r="15" spans="1:11" s="10" customFormat="1" x14ac:dyDescent="0.25">
      <c r="B15" s="11"/>
      <c r="H15" s="11"/>
    </row>
    <row r="16" spans="1:11" s="7" customFormat="1" x14ac:dyDescent="0.25">
      <c r="A16" s="122" t="s">
        <v>12</v>
      </c>
      <c r="B16" s="122"/>
      <c r="C16" s="123"/>
      <c r="D16" s="137" t="s">
        <v>29</v>
      </c>
      <c r="E16" s="135"/>
      <c r="F16" s="135"/>
      <c r="G16" s="135"/>
      <c r="H16" s="135"/>
      <c r="I16" s="135"/>
      <c r="J16" s="135"/>
      <c r="K16" s="136"/>
    </row>
    <row r="17" spans="1:11" s="10" customFormat="1" x14ac:dyDescent="0.25">
      <c r="B17" s="11"/>
      <c r="H17" s="11"/>
    </row>
    <row r="18" spans="1:11" s="7" customFormat="1" x14ac:dyDescent="0.25">
      <c r="A18" s="122" t="s">
        <v>13</v>
      </c>
      <c r="B18" s="122"/>
      <c r="C18" s="123"/>
      <c r="D18" s="137" t="s">
        <v>38</v>
      </c>
      <c r="E18" s="135"/>
      <c r="F18" s="135"/>
      <c r="G18" s="136"/>
      <c r="H18" s="13" t="s">
        <v>14</v>
      </c>
      <c r="I18" s="129"/>
      <c r="J18" s="138"/>
      <c r="K18" s="130"/>
    </row>
    <row r="19" spans="1:11" s="10" customFormat="1" x14ac:dyDescent="0.25">
      <c r="B19" s="11"/>
      <c r="H19" s="11"/>
    </row>
    <row r="20" spans="1:11" s="7" customFormat="1" x14ac:dyDescent="0.25">
      <c r="A20" s="122" t="s">
        <v>15</v>
      </c>
      <c r="B20" s="122"/>
      <c r="C20" s="122"/>
      <c r="D20" s="129"/>
      <c r="E20" s="130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41" t="s">
        <v>18</v>
      </c>
      <c r="D22" s="142"/>
      <c r="E22" s="142"/>
      <c r="F22" s="142"/>
      <c r="G22" s="14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2"/>
      <c r="C23" s="73"/>
      <c r="D23" s="74"/>
      <c r="E23" s="74"/>
      <c r="F23" s="74"/>
      <c r="G23" s="75"/>
      <c r="H23" s="77" t="e">
        <f>INDEX('[1]Saldo Inventario lotes'!$A$8:$C$8559,MATCH(B23,'[1]Saldo Inventario lotes'!$A$8:$A$8559,0),3)</f>
        <v>#N/A</v>
      </c>
      <c r="I23" s="76"/>
      <c r="J23" s="26"/>
      <c r="K23" s="26"/>
    </row>
    <row r="24" spans="1:11" x14ac:dyDescent="0.25">
      <c r="A24" s="20">
        <f>+A23+1</f>
        <v>2</v>
      </c>
      <c r="B24" s="72"/>
      <c r="C24" s="73"/>
      <c r="D24" s="74"/>
      <c r="E24" s="74"/>
      <c r="F24" s="74"/>
      <c r="G24" s="75"/>
      <c r="H24" s="77" t="e">
        <f>INDEX('[1]Saldo Inventario lotes'!$A$8:$C$8559,MATCH(B24,'[1]Saldo Inventario lotes'!$A$8:$A$8559,0),3)</f>
        <v>#N/A</v>
      </c>
      <c r="I24" s="76"/>
      <c r="J24" s="26"/>
      <c r="K24" s="26"/>
    </row>
    <row r="25" spans="1:11" x14ac:dyDescent="0.25">
      <c r="A25" s="20">
        <f t="shared" ref="A25:A88" si="0">+A24+1</f>
        <v>3</v>
      </c>
      <c r="B25" s="72"/>
      <c r="C25" s="73"/>
      <c r="D25" s="74"/>
      <c r="E25" s="74"/>
      <c r="F25" s="74"/>
      <c r="G25" s="75"/>
      <c r="H25" s="77" t="e">
        <f>INDEX('[1]Saldo Inventario lotes'!$A$8:$C$8559,MATCH(B25,'[1]Saldo Inventario lotes'!$A$8:$A$8559,0),3)</f>
        <v>#N/A</v>
      </c>
      <c r="I25" s="76"/>
      <c r="J25" s="26"/>
      <c r="K25" s="26"/>
    </row>
    <row r="26" spans="1:11" x14ac:dyDescent="0.25">
      <c r="A26" s="20">
        <f t="shared" si="0"/>
        <v>4</v>
      </c>
      <c r="B26" s="72"/>
      <c r="C26" s="73"/>
      <c r="D26" s="74"/>
      <c r="E26" s="74"/>
      <c r="F26" s="74"/>
      <c r="G26" s="75"/>
      <c r="H26" s="77" t="e">
        <f>INDEX('[1]Saldo Inventario lotes'!$A$8:$C$8559,MATCH(B26,'[1]Saldo Inventario lotes'!$A$8:$A$8559,0),3)</f>
        <v>#N/A</v>
      </c>
      <c r="I26" s="76"/>
      <c r="J26" s="26"/>
      <c r="K26" s="26"/>
    </row>
    <row r="27" spans="1:11" x14ac:dyDescent="0.25">
      <c r="A27" s="20">
        <f t="shared" si="0"/>
        <v>5</v>
      </c>
      <c r="B27" s="72"/>
      <c r="C27" s="73"/>
      <c r="D27" s="74"/>
      <c r="E27" s="74"/>
      <c r="F27" s="74"/>
      <c r="G27" s="75"/>
      <c r="H27" s="77" t="e">
        <f>INDEX('[1]Saldo Inventario lotes'!$A$8:$C$8559,MATCH(B27,'[1]Saldo Inventario lotes'!$A$8:$A$8559,0),3)</f>
        <v>#N/A</v>
      </c>
      <c r="I27" s="76"/>
      <c r="J27" s="26"/>
      <c r="K27" s="26"/>
    </row>
    <row r="28" spans="1:11" x14ac:dyDescent="0.25">
      <c r="A28" s="20">
        <f t="shared" si="0"/>
        <v>6</v>
      </c>
      <c r="B28" s="72"/>
      <c r="C28" s="73"/>
      <c r="D28" s="74"/>
      <c r="E28" s="74"/>
      <c r="F28" s="74"/>
      <c r="G28" s="75"/>
      <c r="H28" s="77" t="e">
        <f>INDEX('[1]Saldo Inventario lotes'!$A$8:$C$8559,MATCH(B28,'[1]Saldo Inventario lotes'!$A$8:$A$8559,0),3)</f>
        <v>#N/A</v>
      </c>
      <c r="I28" s="76"/>
      <c r="J28" s="26"/>
      <c r="K28" s="26"/>
    </row>
    <row r="29" spans="1:11" x14ac:dyDescent="0.25">
      <c r="A29" s="20">
        <f t="shared" si="0"/>
        <v>7</v>
      </c>
      <c r="B29" s="72"/>
      <c r="C29" s="73"/>
      <c r="D29" s="74"/>
      <c r="E29" s="74"/>
      <c r="F29" s="74"/>
      <c r="G29" s="75"/>
      <c r="H29" s="77" t="e">
        <f>INDEX('[1]Saldo Inventario lotes'!$A$8:$C$8559,MATCH(B29,'[1]Saldo Inventario lotes'!$A$8:$A$8559,0),3)</f>
        <v>#N/A</v>
      </c>
      <c r="I29" s="76"/>
      <c r="J29" s="26"/>
      <c r="K29" s="26"/>
    </row>
    <row r="30" spans="1:11" x14ac:dyDescent="0.25">
      <c r="A30" s="20">
        <f t="shared" si="0"/>
        <v>8</v>
      </c>
      <c r="B30" s="72"/>
      <c r="C30" s="73"/>
      <c r="D30" s="74"/>
      <c r="E30" s="74"/>
      <c r="F30" s="74"/>
      <c r="G30" s="75"/>
      <c r="H30" s="77" t="e">
        <f>INDEX('[1]Saldo Inventario lotes'!$A$8:$C$8559,MATCH(B30,'[1]Saldo Inventario lotes'!$A$8:$A$8559,0),3)</f>
        <v>#N/A</v>
      </c>
      <c r="I30" s="76"/>
      <c r="J30" s="26"/>
      <c r="K30" s="26"/>
    </row>
    <row r="31" spans="1:11" x14ac:dyDescent="0.25">
      <c r="A31" s="20">
        <f t="shared" si="0"/>
        <v>9</v>
      </c>
      <c r="B31" s="72"/>
      <c r="C31" s="73"/>
      <c r="D31" s="74"/>
      <c r="E31" s="74"/>
      <c r="F31" s="74"/>
      <c r="G31" s="75"/>
      <c r="H31" s="77" t="e">
        <f>INDEX('[1]Saldo Inventario lotes'!$A$8:$C$8559,MATCH(B31,'[1]Saldo Inventario lotes'!$A$8:$A$8559,0),3)</f>
        <v>#N/A</v>
      </c>
      <c r="I31" s="76"/>
      <c r="J31" s="26"/>
      <c r="K31" s="26"/>
    </row>
    <row r="32" spans="1:11" x14ac:dyDescent="0.25">
      <c r="A32" s="20">
        <f t="shared" si="0"/>
        <v>10</v>
      </c>
      <c r="B32" s="72"/>
      <c r="C32" s="73"/>
      <c r="D32" s="74"/>
      <c r="E32" s="74"/>
      <c r="F32" s="74"/>
      <c r="G32" s="75"/>
      <c r="H32" s="77" t="e">
        <f>INDEX('[1]Saldo Inventario lotes'!$A$8:$C$8559,MATCH(B32,'[1]Saldo Inventario lotes'!$A$8:$A$8559,0),3)</f>
        <v>#N/A</v>
      </c>
      <c r="I32" s="76"/>
      <c r="J32" s="26"/>
      <c r="K32" s="26"/>
    </row>
    <row r="33" spans="1:11" x14ac:dyDescent="0.25">
      <c r="A33" s="20">
        <f t="shared" si="0"/>
        <v>11</v>
      </c>
      <c r="B33" s="72"/>
      <c r="C33" s="73"/>
      <c r="D33" s="74"/>
      <c r="E33" s="74"/>
      <c r="F33" s="74"/>
      <c r="G33" s="75"/>
      <c r="H33" s="77" t="e">
        <f>INDEX('[1]Saldo Inventario lotes'!$A$8:$C$8559,MATCH(B33,'[1]Saldo Inventario lotes'!$A$8:$A$8559,0),3)</f>
        <v>#N/A</v>
      </c>
      <c r="I33" s="76"/>
      <c r="J33" s="26"/>
      <c r="K33" s="26"/>
    </row>
    <row r="34" spans="1:11" x14ac:dyDescent="0.25">
      <c r="A34" s="20">
        <f t="shared" si="0"/>
        <v>12</v>
      </c>
      <c r="B34" s="72"/>
      <c r="C34" s="73"/>
      <c r="D34" s="74"/>
      <c r="E34" s="74"/>
      <c r="F34" s="74"/>
      <c r="G34" s="75"/>
      <c r="H34" s="77" t="e">
        <f>INDEX('[1]Saldo Inventario lotes'!$A$8:$C$8559,MATCH(B34,'[1]Saldo Inventario lotes'!$A$8:$A$8559,0),3)</f>
        <v>#N/A</v>
      </c>
      <c r="I34" s="76"/>
      <c r="J34" s="26"/>
      <c r="K34" s="26"/>
    </row>
    <row r="35" spans="1:11" x14ac:dyDescent="0.25">
      <c r="A35" s="20">
        <f t="shared" si="0"/>
        <v>13</v>
      </c>
      <c r="B35" s="72"/>
      <c r="C35" s="73"/>
      <c r="D35" s="74"/>
      <c r="E35" s="74"/>
      <c r="F35" s="74"/>
      <c r="G35" s="75"/>
      <c r="H35" s="77" t="e">
        <f>INDEX('[1]Saldo Inventario lotes'!$A$8:$C$8559,MATCH(B35,'[1]Saldo Inventario lotes'!$A$8:$A$8559,0),3)</f>
        <v>#N/A</v>
      </c>
      <c r="I35" s="76"/>
      <c r="J35" s="26"/>
      <c r="K35" s="26"/>
    </row>
    <row r="36" spans="1:11" x14ac:dyDescent="0.25">
      <c r="A36" s="20">
        <f t="shared" si="0"/>
        <v>14</v>
      </c>
      <c r="B36" s="72"/>
      <c r="C36" s="73"/>
      <c r="D36" s="74"/>
      <c r="E36" s="74"/>
      <c r="F36" s="74"/>
      <c r="G36" s="75"/>
      <c r="H36" s="77" t="e">
        <f>INDEX('[1]Saldo Inventario lotes'!$A$8:$C$8559,MATCH(B36,'[1]Saldo Inventario lotes'!$A$8:$A$8559,0),3)</f>
        <v>#N/A</v>
      </c>
      <c r="I36" s="76"/>
      <c r="J36" s="26"/>
      <c r="K36" s="26"/>
    </row>
    <row r="37" spans="1:11" x14ac:dyDescent="0.25">
      <c r="A37" s="20">
        <f t="shared" si="0"/>
        <v>15</v>
      </c>
      <c r="B37" s="72"/>
      <c r="C37" s="73"/>
      <c r="D37" s="74"/>
      <c r="E37" s="74"/>
      <c r="F37" s="74"/>
      <c r="G37" s="75"/>
      <c r="H37" s="77" t="e">
        <f>INDEX('[1]Saldo Inventario lotes'!$A$8:$C$8559,MATCH(B37,'[1]Saldo Inventario lotes'!$A$8:$A$8559,0),3)</f>
        <v>#N/A</v>
      </c>
      <c r="I37" s="76"/>
      <c r="J37" s="26"/>
      <c r="K37" s="26"/>
    </row>
    <row r="38" spans="1:11" x14ac:dyDescent="0.25">
      <c r="A38" s="20">
        <f t="shared" si="0"/>
        <v>16</v>
      </c>
      <c r="B38" s="72"/>
      <c r="C38" s="73"/>
      <c r="D38" s="74"/>
      <c r="E38" s="74"/>
      <c r="F38" s="74"/>
      <c r="G38" s="75"/>
      <c r="H38" s="77" t="e">
        <f>INDEX('[1]Saldo Inventario lotes'!$A$8:$C$8559,MATCH(B38,'[1]Saldo Inventario lotes'!$A$8:$A$8559,0),3)</f>
        <v>#N/A</v>
      </c>
      <c r="I38" s="76"/>
      <c r="J38" s="26"/>
      <c r="K38" s="26"/>
    </row>
    <row r="39" spans="1:11" x14ac:dyDescent="0.25">
      <c r="A39" s="20">
        <f t="shared" si="0"/>
        <v>17</v>
      </c>
      <c r="B39" s="72"/>
      <c r="C39" s="73"/>
      <c r="D39" s="74"/>
      <c r="E39" s="74"/>
      <c r="F39" s="74"/>
      <c r="G39" s="75"/>
      <c r="H39" s="77" t="e">
        <f>INDEX('[1]Saldo Inventario lotes'!$A$8:$C$8559,MATCH(B39,'[1]Saldo Inventario lotes'!$A$8:$A$8559,0),3)</f>
        <v>#N/A</v>
      </c>
      <c r="I39" s="76"/>
      <c r="J39" s="26"/>
      <c r="K39" s="26"/>
    </row>
    <row r="40" spans="1:11" x14ac:dyDescent="0.25">
      <c r="A40" s="20">
        <f t="shared" si="0"/>
        <v>18</v>
      </c>
      <c r="B40" s="72"/>
      <c r="C40" s="73"/>
      <c r="D40" s="74"/>
      <c r="E40" s="74"/>
      <c r="F40" s="74"/>
      <c r="G40" s="75"/>
      <c r="H40" s="77" t="e">
        <f>INDEX('[1]Saldo Inventario lotes'!$A$8:$C$8559,MATCH(B40,'[1]Saldo Inventario lotes'!$A$8:$A$8559,0),3)</f>
        <v>#N/A</v>
      </c>
      <c r="I40" s="76"/>
      <c r="J40" s="26"/>
      <c r="K40" s="26"/>
    </row>
    <row r="41" spans="1:11" x14ac:dyDescent="0.25">
      <c r="A41" s="20">
        <f t="shared" si="0"/>
        <v>19</v>
      </c>
      <c r="B41" s="72"/>
      <c r="C41" s="73"/>
      <c r="D41" s="74"/>
      <c r="E41" s="74"/>
      <c r="F41" s="74"/>
      <c r="G41" s="75"/>
      <c r="H41" s="77" t="e">
        <f>INDEX('[1]Saldo Inventario lotes'!$A$8:$C$8559,MATCH(B41,'[1]Saldo Inventario lotes'!$A$8:$A$8559,0),3)</f>
        <v>#N/A</v>
      </c>
      <c r="I41" s="76"/>
      <c r="J41" s="26"/>
      <c r="K41" s="26"/>
    </row>
    <row r="42" spans="1:11" x14ac:dyDescent="0.25">
      <c r="A42" s="20">
        <f t="shared" si="0"/>
        <v>20</v>
      </c>
      <c r="B42" s="72"/>
      <c r="C42" s="73"/>
      <c r="D42" s="74"/>
      <c r="E42" s="74"/>
      <c r="F42" s="74"/>
      <c r="G42" s="75"/>
      <c r="H42" s="77" t="e">
        <f>INDEX('[1]Saldo Inventario lotes'!$A$8:$C$8559,MATCH(B42,'[1]Saldo Inventario lotes'!$A$8:$A$8559,0),3)</f>
        <v>#N/A</v>
      </c>
      <c r="I42" s="76"/>
      <c r="J42" s="26"/>
      <c r="K42" s="26"/>
    </row>
    <row r="43" spans="1:11" x14ac:dyDescent="0.25">
      <c r="A43" s="20">
        <f t="shared" si="0"/>
        <v>21</v>
      </c>
      <c r="B43" s="72"/>
      <c r="C43" s="73"/>
      <c r="D43" s="74"/>
      <c r="E43" s="74"/>
      <c r="F43" s="74"/>
      <c r="G43" s="75"/>
      <c r="H43" s="77" t="e">
        <f>INDEX('[1]Saldo Inventario lotes'!$A$8:$C$8559,MATCH(B43,'[1]Saldo Inventario lotes'!$A$8:$A$8559,0),3)</f>
        <v>#N/A</v>
      </c>
      <c r="I43" s="76"/>
      <c r="J43" s="26"/>
      <c r="K43" s="26"/>
    </row>
    <row r="44" spans="1:11" x14ac:dyDescent="0.25">
      <c r="A44" s="20">
        <f t="shared" si="0"/>
        <v>22</v>
      </c>
      <c r="B44" s="72"/>
      <c r="C44" s="73"/>
      <c r="D44" s="74"/>
      <c r="E44" s="74"/>
      <c r="F44" s="74"/>
      <c r="G44" s="75"/>
      <c r="H44" s="77" t="e">
        <f>INDEX('[1]Saldo Inventario lotes'!$A$8:$C$8559,MATCH(B44,'[1]Saldo Inventario lotes'!$A$8:$A$8559,0),3)</f>
        <v>#N/A</v>
      </c>
      <c r="I44" s="76"/>
      <c r="J44" s="26"/>
      <c r="K44" s="26"/>
    </row>
    <row r="45" spans="1:11" x14ac:dyDescent="0.25">
      <c r="A45" s="20">
        <f t="shared" si="0"/>
        <v>23</v>
      </c>
      <c r="B45" s="72"/>
      <c r="C45" s="73"/>
      <c r="D45" s="74"/>
      <c r="E45" s="74"/>
      <c r="F45" s="74"/>
      <c r="G45" s="75"/>
      <c r="H45" s="77" t="e">
        <f>INDEX('[1]Saldo Inventario lotes'!$A$8:$C$8559,MATCH(B45,'[1]Saldo Inventario lotes'!$A$8:$A$8559,0),3)</f>
        <v>#N/A</v>
      </c>
      <c r="I45" s="76"/>
      <c r="J45" s="26"/>
      <c r="K45" s="26"/>
    </row>
    <row r="46" spans="1:11" x14ac:dyDescent="0.25">
      <c r="A46" s="20">
        <f t="shared" si="0"/>
        <v>24</v>
      </c>
      <c r="B46" s="72"/>
      <c r="C46" s="73"/>
      <c r="D46" s="74"/>
      <c r="E46" s="74"/>
      <c r="F46" s="74"/>
      <c r="G46" s="75"/>
      <c r="H46" s="77" t="e">
        <f>INDEX('[1]Saldo Inventario lotes'!$A$8:$C$8559,MATCH(B46,'[1]Saldo Inventario lotes'!$A$8:$A$8559,0),3)</f>
        <v>#N/A</v>
      </c>
      <c r="I46" s="76"/>
      <c r="J46" s="26"/>
      <c r="K46" s="26"/>
    </row>
    <row r="47" spans="1:11" x14ac:dyDescent="0.25">
      <c r="A47" s="20">
        <f t="shared" si="0"/>
        <v>25</v>
      </c>
      <c r="B47" s="72"/>
      <c r="C47" s="73"/>
      <c r="D47" s="74"/>
      <c r="E47" s="74"/>
      <c r="F47" s="74"/>
      <c r="G47" s="75"/>
      <c r="H47" s="77" t="e">
        <f>INDEX('[1]Saldo Inventario lotes'!$A$8:$C$8559,MATCH(B47,'[1]Saldo Inventario lotes'!$A$8:$A$8559,0),3)</f>
        <v>#N/A</v>
      </c>
      <c r="I47" s="76"/>
      <c r="J47" s="26"/>
      <c r="K47" s="26"/>
    </row>
    <row r="48" spans="1:11" x14ac:dyDescent="0.25">
      <c r="A48" s="20">
        <f t="shared" si="0"/>
        <v>26</v>
      </c>
      <c r="B48" s="72"/>
      <c r="C48" s="73"/>
      <c r="D48" s="74"/>
      <c r="E48" s="74"/>
      <c r="F48" s="74"/>
      <c r="G48" s="75"/>
      <c r="H48" s="77" t="e">
        <f>INDEX('[1]Saldo Inventario lotes'!$A$8:$C$8559,MATCH(B48,'[1]Saldo Inventario lotes'!$A$8:$A$8559,0),3)</f>
        <v>#N/A</v>
      </c>
      <c r="I48" s="76"/>
      <c r="J48" s="26"/>
      <c r="K48" s="26"/>
    </row>
    <row r="49" spans="1:11" x14ac:dyDescent="0.25">
      <c r="A49" s="20">
        <f t="shared" si="0"/>
        <v>27</v>
      </c>
      <c r="B49" s="72"/>
      <c r="C49" s="73"/>
      <c r="D49" s="74"/>
      <c r="E49" s="74"/>
      <c r="F49" s="74"/>
      <c r="G49" s="75"/>
      <c r="H49" s="77" t="e">
        <f>INDEX('[1]Saldo Inventario lotes'!$A$8:$C$8559,MATCH(B49,'[1]Saldo Inventario lotes'!$A$8:$A$8559,0),3)</f>
        <v>#N/A</v>
      </c>
      <c r="I49" s="76"/>
      <c r="J49" s="26"/>
      <c r="K49" s="26"/>
    </row>
    <row r="50" spans="1:11" x14ac:dyDescent="0.25">
      <c r="A50" s="20">
        <f t="shared" si="0"/>
        <v>28</v>
      </c>
      <c r="B50" s="72"/>
      <c r="C50" s="73"/>
      <c r="D50" s="74"/>
      <c r="E50" s="74"/>
      <c r="F50" s="74"/>
      <c r="G50" s="75"/>
      <c r="H50" s="77" t="e">
        <f>INDEX('[1]Saldo Inventario lotes'!$A$8:$C$8559,MATCH(B50,'[1]Saldo Inventario lotes'!$A$8:$A$8559,0),3)</f>
        <v>#N/A</v>
      </c>
      <c r="I50" s="76"/>
      <c r="J50" s="26"/>
      <c r="K50" s="26"/>
    </row>
    <row r="51" spans="1:11" x14ac:dyDescent="0.25">
      <c r="A51" s="20">
        <f t="shared" si="0"/>
        <v>29</v>
      </c>
      <c r="B51" s="72"/>
      <c r="C51" s="73"/>
      <c r="D51" s="74"/>
      <c r="E51" s="74"/>
      <c r="F51" s="74"/>
      <c r="G51" s="75"/>
      <c r="H51" s="77" t="e">
        <f>INDEX('[1]Saldo Inventario lotes'!$A$8:$C$8559,MATCH(B51,'[1]Saldo Inventario lotes'!$A$8:$A$8559,0),3)</f>
        <v>#N/A</v>
      </c>
      <c r="I51" s="76"/>
      <c r="J51" s="26"/>
      <c r="K51" s="26"/>
    </row>
    <row r="52" spans="1:11" x14ac:dyDescent="0.25">
      <c r="A52" s="20">
        <f t="shared" si="0"/>
        <v>30</v>
      </c>
      <c r="B52" s="72"/>
      <c r="C52" s="73"/>
      <c r="D52" s="74"/>
      <c r="E52" s="74"/>
      <c r="F52" s="74"/>
      <c r="G52" s="75"/>
      <c r="H52" s="77" t="e">
        <f>INDEX('[1]Saldo Inventario lotes'!$A$8:$C$8559,MATCH(B52,'[1]Saldo Inventario lotes'!$A$8:$A$8559,0),3)</f>
        <v>#N/A</v>
      </c>
      <c r="I52" s="76"/>
      <c r="J52" s="26"/>
      <c r="K52" s="26"/>
    </row>
    <row r="53" spans="1:11" x14ac:dyDescent="0.25">
      <c r="A53" s="20">
        <f t="shared" si="0"/>
        <v>31</v>
      </c>
      <c r="B53" s="72"/>
      <c r="C53" s="73"/>
      <c r="D53" s="74"/>
      <c r="E53" s="74"/>
      <c r="F53" s="74"/>
      <c r="G53" s="75"/>
      <c r="H53" s="77" t="e">
        <f>INDEX('[1]Saldo Inventario lotes'!$A$8:$C$8559,MATCH(B53,'[1]Saldo Inventario lotes'!$A$8:$A$8559,0),3)</f>
        <v>#N/A</v>
      </c>
      <c r="I53" s="76"/>
      <c r="J53" s="26"/>
      <c r="K53" s="26"/>
    </row>
    <row r="54" spans="1:11" x14ac:dyDescent="0.25">
      <c r="A54" s="20">
        <f t="shared" si="0"/>
        <v>32</v>
      </c>
      <c r="B54" s="72"/>
      <c r="C54" s="73"/>
      <c r="D54" s="74"/>
      <c r="E54" s="74"/>
      <c r="F54" s="74"/>
      <c r="G54" s="75"/>
      <c r="H54" s="77" t="e">
        <f>INDEX('[1]Saldo Inventario lotes'!$A$8:$C$8559,MATCH(B54,'[1]Saldo Inventario lotes'!$A$8:$A$8559,0),3)</f>
        <v>#N/A</v>
      </c>
      <c r="I54" s="76"/>
      <c r="J54" s="26"/>
      <c r="K54" s="26"/>
    </row>
    <row r="55" spans="1:11" x14ac:dyDescent="0.25">
      <c r="A55" s="20">
        <f t="shared" si="0"/>
        <v>33</v>
      </c>
      <c r="B55" s="72"/>
      <c r="C55" s="73"/>
      <c r="D55" s="74"/>
      <c r="E55" s="74"/>
      <c r="F55" s="74"/>
      <c r="G55" s="75"/>
      <c r="H55" s="77" t="e">
        <f>INDEX('[1]Saldo Inventario lotes'!$A$8:$C$8559,MATCH(B55,'[1]Saldo Inventario lotes'!$A$8:$A$8559,0),3)</f>
        <v>#N/A</v>
      </c>
      <c r="I55" s="76"/>
      <c r="J55" s="26"/>
      <c r="K55" s="26"/>
    </row>
    <row r="56" spans="1:11" x14ac:dyDescent="0.25">
      <c r="A56" s="20">
        <f t="shared" si="0"/>
        <v>34</v>
      </c>
      <c r="B56" s="72"/>
      <c r="C56" s="73"/>
      <c r="D56" s="74"/>
      <c r="E56" s="74"/>
      <c r="F56" s="74"/>
      <c r="G56" s="75"/>
      <c r="H56" s="77" t="e">
        <f>INDEX('[1]Saldo Inventario lotes'!$A$8:$C$8559,MATCH(B56,'[1]Saldo Inventario lotes'!$A$8:$A$8559,0),3)</f>
        <v>#N/A</v>
      </c>
      <c r="I56" s="76"/>
      <c r="J56" s="26"/>
      <c r="K56" s="26"/>
    </row>
    <row r="57" spans="1:11" x14ac:dyDescent="0.25">
      <c r="A57" s="20">
        <f t="shared" si="0"/>
        <v>35</v>
      </c>
      <c r="B57" s="72"/>
      <c r="C57" s="73"/>
      <c r="D57" s="74"/>
      <c r="E57" s="74"/>
      <c r="F57" s="74"/>
      <c r="G57" s="75"/>
      <c r="H57" s="77" t="e">
        <f>INDEX('[1]Saldo Inventario lotes'!$A$8:$C$8559,MATCH(B57,'[1]Saldo Inventario lotes'!$A$8:$A$8559,0),3)</f>
        <v>#N/A</v>
      </c>
      <c r="I57" s="76"/>
      <c r="J57" s="26"/>
      <c r="K57" s="26"/>
    </row>
    <row r="58" spans="1:11" x14ac:dyDescent="0.25">
      <c r="A58" s="20">
        <f t="shared" si="0"/>
        <v>36</v>
      </c>
      <c r="B58" s="72"/>
      <c r="C58" s="73"/>
      <c r="D58" s="74"/>
      <c r="E58" s="74"/>
      <c r="F58" s="74"/>
      <c r="G58" s="75"/>
      <c r="H58" s="77" t="e">
        <f>INDEX('[1]Saldo Inventario lotes'!$A$8:$C$8559,MATCH(B58,'[1]Saldo Inventario lotes'!$A$8:$A$8559,0),3)</f>
        <v>#N/A</v>
      </c>
      <c r="I58" s="76"/>
      <c r="J58" s="26"/>
      <c r="K58" s="26"/>
    </row>
    <row r="59" spans="1:11" x14ac:dyDescent="0.25">
      <c r="A59" s="20">
        <f t="shared" si="0"/>
        <v>37</v>
      </c>
      <c r="B59" s="72"/>
      <c r="C59" s="73"/>
      <c r="D59" s="74"/>
      <c r="E59" s="74"/>
      <c r="F59" s="74"/>
      <c r="G59" s="75"/>
      <c r="H59" s="77" t="e">
        <f>INDEX('[1]Saldo Inventario lotes'!$A$8:$C$8559,MATCH(B59,'[1]Saldo Inventario lotes'!$A$8:$A$8559,0),3)</f>
        <v>#N/A</v>
      </c>
      <c r="I59" s="76"/>
      <c r="J59" s="26"/>
      <c r="K59" s="26"/>
    </row>
    <row r="60" spans="1:11" x14ac:dyDescent="0.25">
      <c r="A60" s="20">
        <f t="shared" si="0"/>
        <v>38</v>
      </c>
      <c r="B60" s="72"/>
      <c r="C60" s="73"/>
      <c r="D60" s="74"/>
      <c r="E60" s="74"/>
      <c r="F60" s="74"/>
      <c r="G60" s="75"/>
      <c r="H60" s="77" t="e">
        <f>INDEX('[1]Saldo Inventario lotes'!$A$8:$C$8559,MATCH(B60,'[1]Saldo Inventario lotes'!$A$8:$A$8559,0),3)</f>
        <v>#N/A</v>
      </c>
      <c r="I60" s="76"/>
      <c r="J60" s="26"/>
      <c r="K60" s="26"/>
    </row>
    <row r="61" spans="1:11" x14ac:dyDescent="0.25">
      <c r="A61" s="20">
        <f t="shared" si="0"/>
        <v>39</v>
      </c>
      <c r="B61" s="72"/>
      <c r="C61" s="73"/>
      <c r="D61" s="74"/>
      <c r="E61" s="74"/>
      <c r="F61" s="74"/>
      <c r="G61" s="75"/>
      <c r="H61" s="77" t="e">
        <f>INDEX('[1]Saldo Inventario lotes'!$A$8:$C$8559,MATCH(B61,'[1]Saldo Inventario lotes'!$A$8:$A$8559,0),3)</f>
        <v>#N/A</v>
      </c>
      <c r="I61" s="76"/>
      <c r="J61" s="26"/>
      <c r="K61" s="26"/>
    </row>
    <row r="62" spans="1:11" x14ac:dyDescent="0.25">
      <c r="A62" s="20">
        <f t="shared" si="0"/>
        <v>40</v>
      </c>
      <c r="B62" s="72"/>
      <c r="C62" s="73"/>
      <c r="D62" s="74"/>
      <c r="E62" s="74"/>
      <c r="F62" s="74"/>
      <c r="G62" s="75"/>
      <c r="H62" s="77" t="e">
        <f>INDEX('[1]Saldo Inventario lotes'!$A$8:$C$8559,MATCH(B62,'[1]Saldo Inventario lotes'!$A$8:$A$8559,0),3)</f>
        <v>#N/A</v>
      </c>
      <c r="I62" s="76"/>
      <c r="J62" s="26"/>
      <c r="K62" s="26"/>
    </row>
    <row r="63" spans="1:11" x14ac:dyDescent="0.25">
      <c r="A63" s="20">
        <f t="shared" si="0"/>
        <v>41</v>
      </c>
      <c r="B63" s="72"/>
      <c r="C63" s="73"/>
      <c r="D63" s="74"/>
      <c r="E63" s="74"/>
      <c r="F63" s="74"/>
      <c r="G63" s="75"/>
      <c r="H63" s="77" t="e">
        <f>INDEX('[1]Saldo Inventario lotes'!$A$8:$C$8559,MATCH(B63,'[1]Saldo Inventario lotes'!$A$8:$A$8559,0),3)</f>
        <v>#N/A</v>
      </c>
      <c r="I63" s="76"/>
      <c r="J63" s="26"/>
      <c r="K63" s="26"/>
    </row>
    <row r="64" spans="1:11" x14ac:dyDescent="0.25">
      <c r="A64" s="20">
        <f t="shared" si="0"/>
        <v>42</v>
      </c>
      <c r="B64" s="72"/>
      <c r="C64" s="73"/>
      <c r="D64" s="74"/>
      <c r="E64" s="74"/>
      <c r="F64" s="74"/>
      <c r="G64" s="75"/>
      <c r="H64" s="77" t="e">
        <f>INDEX('[1]Saldo Inventario lotes'!$A$8:$C$8559,MATCH(B64,'[1]Saldo Inventario lotes'!$A$8:$A$8559,0),3)</f>
        <v>#N/A</v>
      </c>
      <c r="I64" s="76"/>
      <c r="J64" s="26"/>
      <c r="K64" s="26"/>
    </row>
    <row r="65" spans="1:11" x14ac:dyDescent="0.25">
      <c r="A65" s="20">
        <f t="shared" si="0"/>
        <v>43</v>
      </c>
      <c r="B65" s="72"/>
      <c r="C65" s="73"/>
      <c r="D65" s="74"/>
      <c r="E65" s="74"/>
      <c r="F65" s="74"/>
      <c r="G65" s="75"/>
      <c r="H65" s="77" t="e">
        <f>INDEX('[1]Saldo Inventario lotes'!$A$8:$C$8559,MATCH(B65,'[1]Saldo Inventario lotes'!$A$8:$A$8559,0),3)</f>
        <v>#N/A</v>
      </c>
      <c r="I65" s="76"/>
      <c r="J65" s="26"/>
      <c r="K65" s="26"/>
    </row>
    <row r="66" spans="1:11" x14ac:dyDescent="0.25">
      <c r="A66" s="20">
        <f t="shared" si="0"/>
        <v>44</v>
      </c>
      <c r="B66" s="72"/>
      <c r="C66" s="73"/>
      <c r="D66" s="74"/>
      <c r="E66" s="74"/>
      <c r="F66" s="74"/>
      <c r="G66" s="75"/>
      <c r="H66" s="77" t="e">
        <f>INDEX('[1]Saldo Inventario lotes'!$A$8:$C$8559,MATCH(B66,'[1]Saldo Inventario lotes'!$A$8:$A$8559,0),3)</f>
        <v>#N/A</v>
      </c>
      <c r="I66" s="76"/>
      <c r="J66" s="26"/>
      <c r="K66" s="26"/>
    </row>
    <row r="67" spans="1:11" x14ac:dyDescent="0.25">
      <c r="A67" s="20">
        <f t="shared" si="0"/>
        <v>45</v>
      </c>
      <c r="B67" s="72"/>
      <c r="C67" s="73"/>
      <c r="D67" s="74"/>
      <c r="E67" s="74"/>
      <c r="F67" s="74"/>
      <c r="G67" s="75"/>
      <c r="H67" s="77" t="e">
        <f>INDEX('[1]Saldo Inventario lotes'!$A$8:$C$8559,MATCH(B67,'[1]Saldo Inventario lotes'!$A$8:$A$8559,0),3)</f>
        <v>#N/A</v>
      </c>
      <c r="I67" s="76"/>
      <c r="J67" s="26"/>
      <c r="K67" s="26"/>
    </row>
    <row r="68" spans="1:11" x14ac:dyDescent="0.25">
      <c r="A68" s="20">
        <f t="shared" si="0"/>
        <v>46</v>
      </c>
      <c r="B68" s="72"/>
      <c r="C68" s="73"/>
      <c r="D68" s="74"/>
      <c r="E68" s="74"/>
      <c r="F68" s="74"/>
      <c r="G68" s="75"/>
      <c r="H68" s="77" t="e">
        <f>INDEX('[1]Saldo Inventario lotes'!$A$8:$C$8559,MATCH(B68,'[1]Saldo Inventario lotes'!$A$8:$A$8559,0),3)</f>
        <v>#N/A</v>
      </c>
      <c r="I68" s="76"/>
      <c r="J68" s="26"/>
      <c r="K68" s="26"/>
    </row>
    <row r="69" spans="1:11" x14ac:dyDescent="0.25">
      <c r="A69" s="20">
        <f t="shared" si="0"/>
        <v>47</v>
      </c>
      <c r="B69" s="72"/>
      <c r="C69" s="73"/>
      <c r="D69" s="74"/>
      <c r="E69" s="74"/>
      <c r="F69" s="74"/>
      <c r="G69" s="75"/>
      <c r="H69" s="77" t="e">
        <f>INDEX('[1]Saldo Inventario lotes'!$A$8:$C$8559,MATCH(B69,'[1]Saldo Inventario lotes'!$A$8:$A$8559,0),3)</f>
        <v>#N/A</v>
      </c>
      <c r="I69" s="76"/>
      <c r="J69" s="26"/>
      <c r="K69" s="26"/>
    </row>
    <row r="70" spans="1:11" x14ac:dyDescent="0.25">
      <c r="A70" s="20">
        <f t="shared" si="0"/>
        <v>48</v>
      </c>
      <c r="B70" s="72"/>
      <c r="C70" s="73"/>
      <c r="D70" s="74"/>
      <c r="E70" s="74"/>
      <c r="F70" s="74"/>
      <c r="G70" s="75"/>
      <c r="H70" s="77" t="e">
        <f>INDEX('[1]Saldo Inventario lotes'!$A$8:$C$8559,MATCH(B70,'[1]Saldo Inventario lotes'!$A$8:$A$8559,0),3)</f>
        <v>#N/A</v>
      </c>
      <c r="I70" s="76"/>
      <c r="J70" s="26"/>
      <c r="K70" s="26"/>
    </row>
    <row r="71" spans="1:11" x14ac:dyDescent="0.25">
      <c r="A71" s="20">
        <f t="shared" si="0"/>
        <v>49</v>
      </c>
      <c r="B71" s="72"/>
      <c r="C71" s="73"/>
      <c r="D71" s="74"/>
      <c r="E71" s="74"/>
      <c r="F71" s="74"/>
      <c r="G71" s="75"/>
      <c r="H71" s="77" t="e">
        <f>INDEX('[1]Saldo Inventario lotes'!$A$8:$C$8559,MATCH(B71,'[1]Saldo Inventario lotes'!$A$8:$A$8559,0),3)</f>
        <v>#N/A</v>
      </c>
      <c r="I71" s="76"/>
      <c r="J71" s="26"/>
      <c r="K71" s="26"/>
    </row>
    <row r="72" spans="1:11" x14ac:dyDescent="0.25">
      <c r="A72" s="20">
        <f t="shared" si="0"/>
        <v>50</v>
      </c>
      <c r="B72" s="72"/>
      <c r="C72" s="73"/>
      <c r="D72" s="74"/>
      <c r="E72" s="74"/>
      <c r="F72" s="74"/>
      <c r="G72" s="75"/>
      <c r="H72" s="77" t="e">
        <f>INDEX('[1]Saldo Inventario lotes'!$A$8:$C$8559,MATCH(B72,'[1]Saldo Inventario lotes'!$A$8:$A$8559,0),3)</f>
        <v>#N/A</v>
      </c>
      <c r="I72" s="76"/>
      <c r="J72" s="26"/>
      <c r="K72" s="26"/>
    </row>
    <row r="73" spans="1:11" x14ac:dyDescent="0.25">
      <c r="A73" s="20">
        <f t="shared" si="0"/>
        <v>51</v>
      </c>
      <c r="B73" s="72"/>
      <c r="C73" s="73"/>
      <c r="D73" s="74"/>
      <c r="E73" s="74"/>
      <c r="F73" s="74"/>
      <c r="G73" s="75"/>
      <c r="H73" s="77" t="e">
        <f>INDEX('[1]Saldo Inventario lotes'!$A$8:$C$8559,MATCH(B73,'[1]Saldo Inventario lotes'!$A$8:$A$8559,0),3)</f>
        <v>#N/A</v>
      </c>
      <c r="I73" s="76"/>
      <c r="J73" s="26"/>
      <c r="K73" s="26"/>
    </row>
    <row r="74" spans="1:11" x14ac:dyDescent="0.25">
      <c r="A74" s="20">
        <f t="shared" si="0"/>
        <v>52</v>
      </c>
      <c r="B74" s="72"/>
      <c r="C74" s="73"/>
      <c r="D74" s="74"/>
      <c r="E74" s="74"/>
      <c r="F74" s="74"/>
      <c r="G74" s="75"/>
      <c r="H74" s="77" t="e">
        <f>INDEX('[1]Saldo Inventario lotes'!$A$8:$C$8559,MATCH(B74,'[1]Saldo Inventario lotes'!$A$8:$A$8559,0),3)</f>
        <v>#N/A</v>
      </c>
      <c r="I74" s="76"/>
      <c r="J74" s="26"/>
      <c r="K74" s="26"/>
    </row>
    <row r="75" spans="1:11" x14ac:dyDescent="0.25">
      <c r="A75" s="20">
        <f t="shared" si="0"/>
        <v>53</v>
      </c>
      <c r="B75" s="72"/>
      <c r="C75" s="73"/>
      <c r="D75" s="74"/>
      <c r="E75" s="74"/>
      <c r="F75" s="74"/>
      <c r="G75" s="75"/>
      <c r="H75" s="77" t="e">
        <f>INDEX('[1]Saldo Inventario lotes'!$A$8:$C$8559,MATCH(B75,'[1]Saldo Inventario lotes'!$A$8:$A$8559,0),3)</f>
        <v>#N/A</v>
      </c>
      <c r="I75" s="76"/>
      <c r="J75" s="26"/>
      <c r="K75" s="26"/>
    </row>
    <row r="76" spans="1:11" x14ac:dyDescent="0.25">
      <c r="A76" s="20">
        <f t="shared" si="0"/>
        <v>54</v>
      </c>
      <c r="B76" s="72"/>
      <c r="C76" s="73"/>
      <c r="D76" s="74"/>
      <c r="E76" s="74"/>
      <c r="F76" s="74"/>
      <c r="G76" s="75"/>
      <c r="H76" s="77" t="e">
        <f>INDEX('[1]Saldo Inventario lotes'!$A$8:$C$8559,MATCH(B76,'[1]Saldo Inventario lotes'!$A$8:$A$8559,0),3)</f>
        <v>#N/A</v>
      </c>
      <c r="I76" s="76"/>
      <c r="J76" s="26"/>
      <c r="K76" s="26"/>
    </row>
    <row r="77" spans="1:11" x14ac:dyDescent="0.25">
      <c r="A77" s="20">
        <f t="shared" si="0"/>
        <v>55</v>
      </c>
      <c r="B77" s="72"/>
      <c r="C77" s="73"/>
      <c r="D77" s="74"/>
      <c r="E77" s="74"/>
      <c r="F77" s="74"/>
      <c r="G77" s="75"/>
      <c r="H77" s="77" t="e">
        <f>INDEX('[1]Saldo Inventario lotes'!$A$8:$C$8559,MATCH(B77,'[1]Saldo Inventario lotes'!$A$8:$A$8559,0),3)</f>
        <v>#N/A</v>
      </c>
      <c r="I77" s="76"/>
      <c r="J77" s="26"/>
      <c r="K77" s="26"/>
    </row>
    <row r="78" spans="1:11" x14ac:dyDescent="0.25">
      <c r="A78" s="20">
        <f t="shared" si="0"/>
        <v>56</v>
      </c>
      <c r="B78" s="72"/>
      <c r="C78" s="73"/>
      <c r="D78" s="74"/>
      <c r="E78" s="74"/>
      <c r="F78" s="74"/>
      <c r="G78" s="75"/>
      <c r="H78" s="77" t="e">
        <f>INDEX('[1]Saldo Inventario lotes'!$A$8:$C$8559,MATCH(B78,'[1]Saldo Inventario lotes'!$A$8:$A$8559,0),3)</f>
        <v>#N/A</v>
      </c>
      <c r="I78" s="76"/>
      <c r="J78" s="26"/>
      <c r="K78" s="26"/>
    </row>
    <row r="79" spans="1:11" x14ac:dyDescent="0.25">
      <c r="A79" s="20">
        <f t="shared" si="0"/>
        <v>57</v>
      </c>
      <c r="B79" s="72"/>
      <c r="C79" s="73"/>
      <c r="D79" s="74"/>
      <c r="E79" s="74"/>
      <c r="F79" s="74"/>
      <c r="G79" s="75"/>
      <c r="H79" s="77" t="e">
        <f>INDEX('[1]Saldo Inventario lotes'!$A$8:$C$8559,MATCH(B79,'[1]Saldo Inventario lotes'!$A$8:$A$8559,0),3)</f>
        <v>#N/A</v>
      </c>
      <c r="I79" s="76"/>
      <c r="J79" s="26"/>
      <c r="K79" s="26"/>
    </row>
    <row r="80" spans="1:11" x14ac:dyDescent="0.25">
      <c r="A80" s="20">
        <f t="shared" si="0"/>
        <v>58</v>
      </c>
      <c r="B80" s="72"/>
      <c r="C80" s="73"/>
      <c r="D80" s="74"/>
      <c r="E80" s="74"/>
      <c r="F80" s="74"/>
      <c r="G80" s="75"/>
      <c r="H80" s="77" t="e">
        <f>INDEX('[1]Saldo Inventario lotes'!$A$8:$C$8559,MATCH(B80,'[1]Saldo Inventario lotes'!$A$8:$A$8559,0),3)</f>
        <v>#N/A</v>
      </c>
      <c r="I80" s="76"/>
      <c r="J80" s="26"/>
      <c r="K80" s="26"/>
    </row>
    <row r="81" spans="1:11" x14ac:dyDescent="0.25">
      <c r="A81" s="20">
        <f t="shared" si="0"/>
        <v>59</v>
      </c>
      <c r="B81" s="72"/>
      <c r="C81" s="73"/>
      <c r="D81" s="74"/>
      <c r="E81" s="74"/>
      <c r="F81" s="74"/>
      <c r="G81" s="75"/>
      <c r="H81" s="77" t="e">
        <f>INDEX('[1]Saldo Inventario lotes'!$A$8:$C$8559,MATCH(B81,'[1]Saldo Inventario lotes'!$A$8:$A$8559,0),3)</f>
        <v>#N/A</v>
      </c>
      <c r="I81" s="76"/>
      <c r="J81" s="26"/>
      <c r="K81" s="26"/>
    </row>
    <row r="82" spans="1:11" x14ac:dyDescent="0.25">
      <c r="A82" s="20">
        <f t="shared" si="0"/>
        <v>60</v>
      </c>
      <c r="B82" s="72"/>
      <c r="C82" s="73"/>
      <c r="D82" s="74"/>
      <c r="E82" s="74"/>
      <c r="F82" s="74"/>
      <c r="G82" s="75"/>
      <c r="H82" s="77" t="e">
        <f>INDEX('[1]Saldo Inventario lotes'!$A$8:$C$8559,MATCH(B82,'[1]Saldo Inventario lotes'!$A$8:$A$8559,0),3)</f>
        <v>#N/A</v>
      </c>
      <c r="I82" s="76"/>
      <c r="J82" s="26"/>
      <c r="K82" s="26"/>
    </row>
    <row r="83" spans="1:11" x14ac:dyDescent="0.25">
      <c r="A83" s="20">
        <f t="shared" si="0"/>
        <v>61</v>
      </c>
      <c r="B83" s="72"/>
      <c r="C83" s="73"/>
      <c r="D83" s="74"/>
      <c r="E83" s="74"/>
      <c r="F83" s="74"/>
      <c r="G83" s="75"/>
      <c r="H83" s="77" t="e">
        <f>INDEX('[1]Saldo Inventario lotes'!$A$8:$C$8559,MATCH(B83,'[1]Saldo Inventario lotes'!$A$8:$A$8559,0),3)</f>
        <v>#N/A</v>
      </c>
      <c r="I83" s="76"/>
      <c r="J83" s="26"/>
      <c r="K83" s="26"/>
    </row>
    <row r="84" spans="1:11" x14ac:dyDescent="0.25">
      <c r="A84" s="20">
        <f t="shared" si="0"/>
        <v>62</v>
      </c>
      <c r="B84" s="72"/>
      <c r="C84" s="73"/>
      <c r="D84" s="74"/>
      <c r="E84" s="74"/>
      <c r="F84" s="74"/>
      <c r="G84" s="75"/>
      <c r="H84" s="77" t="e">
        <f>INDEX('[1]Saldo Inventario lotes'!$A$8:$C$8559,MATCH(B84,'[1]Saldo Inventario lotes'!$A$8:$A$8559,0),3)</f>
        <v>#N/A</v>
      </c>
      <c r="I84" s="76"/>
      <c r="J84" s="26"/>
      <c r="K84" s="26"/>
    </row>
    <row r="85" spans="1:11" x14ac:dyDescent="0.25">
      <c r="A85" s="20">
        <f t="shared" si="0"/>
        <v>63</v>
      </c>
      <c r="B85" s="72"/>
      <c r="C85" s="73"/>
      <c r="D85" s="74"/>
      <c r="E85" s="74"/>
      <c r="F85" s="74"/>
      <c r="G85" s="75"/>
      <c r="H85" s="77" t="e">
        <f>INDEX('[1]Saldo Inventario lotes'!$A$8:$C$8559,MATCH(B85,'[1]Saldo Inventario lotes'!$A$8:$A$8559,0),3)</f>
        <v>#N/A</v>
      </c>
      <c r="I85" s="76"/>
      <c r="J85" s="26"/>
      <c r="K85" s="26"/>
    </row>
    <row r="86" spans="1:11" x14ac:dyDescent="0.25">
      <c r="A86" s="20">
        <f t="shared" si="0"/>
        <v>64</v>
      </c>
      <c r="B86" s="72"/>
      <c r="C86" s="73"/>
      <c r="D86" s="74"/>
      <c r="E86" s="74"/>
      <c r="F86" s="74"/>
      <c r="G86" s="75"/>
      <c r="H86" s="77" t="e">
        <f>INDEX('[1]Saldo Inventario lotes'!$A$8:$C$8559,MATCH(B86,'[1]Saldo Inventario lotes'!$A$8:$A$8559,0),3)</f>
        <v>#N/A</v>
      </c>
      <c r="I86" s="76"/>
      <c r="J86" s="26"/>
      <c r="K86" s="26"/>
    </row>
    <row r="87" spans="1:11" x14ac:dyDescent="0.25">
      <c r="A87" s="20">
        <f t="shared" si="0"/>
        <v>65</v>
      </c>
      <c r="B87" s="72"/>
      <c r="C87" s="73"/>
      <c r="D87" s="74"/>
      <c r="E87" s="74"/>
      <c r="F87" s="74"/>
      <c r="G87" s="75"/>
      <c r="H87" s="77" t="e">
        <f>INDEX('[1]Saldo Inventario lotes'!$A$8:$C$8559,MATCH(B87,'[1]Saldo Inventario lotes'!$A$8:$A$8559,0),3)</f>
        <v>#N/A</v>
      </c>
      <c r="I87" s="76"/>
      <c r="J87" s="26"/>
      <c r="K87" s="26"/>
    </row>
    <row r="88" spans="1:11" x14ac:dyDescent="0.25">
      <c r="A88" s="20">
        <f t="shared" si="0"/>
        <v>66</v>
      </c>
      <c r="B88" s="72"/>
      <c r="C88" s="73"/>
      <c r="D88" s="74"/>
      <c r="E88" s="74"/>
      <c r="F88" s="74"/>
      <c r="G88" s="75"/>
      <c r="H88" s="77" t="e">
        <f>INDEX('[1]Saldo Inventario lotes'!$A$8:$C$8559,MATCH(B88,'[1]Saldo Inventario lotes'!$A$8:$A$8559,0),3)</f>
        <v>#N/A</v>
      </c>
      <c r="I88" s="76"/>
      <c r="J88" s="26"/>
      <c r="K88" s="26"/>
    </row>
    <row r="89" spans="1:11" x14ac:dyDescent="0.25">
      <c r="A89" s="20">
        <f t="shared" ref="A89:A152" si="1">+A88+1</f>
        <v>67</v>
      </c>
      <c r="B89" s="72"/>
      <c r="C89" s="73"/>
      <c r="D89" s="74"/>
      <c r="E89" s="74"/>
      <c r="F89" s="74"/>
      <c r="G89" s="75"/>
      <c r="H89" s="77" t="e">
        <f>INDEX('[1]Saldo Inventario lotes'!$A$8:$C$8559,MATCH(B89,'[1]Saldo Inventario lotes'!$A$8:$A$8559,0),3)</f>
        <v>#N/A</v>
      </c>
      <c r="I89" s="76"/>
      <c r="J89" s="26"/>
      <c r="K89" s="26"/>
    </row>
    <row r="90" spans="1:11" x14ac:dyDescent="0.25">
      <c r="A90" s="20">
        <f t="shared" si="1"/>
        <v>68</v>
      </c>
      <c r="B90" s="72"/>
      <c r="C90" s="73"/>
      <c r="D90" s="74"/>
      <c r="E90" s="74"/>
      <c r="F90" s="74"/>
      <c r="G90" s="75"/>
      <c r="H90" s="77" t="e">
        <f>INDEX('[1]Saldo Inventario lotes'!$A$8:$C$8559,MATCH(B90,'[1]Saldo Inventario lotes'!$A$8:$A$8559,0),3)</f>
        <v>#N/A</v>
      </c>
      <c r="I90" s="76"/>
      <c r="J90" s="26"/>
      <c r="K90" s="26"/>
    </row>
    <row r="91" spans="1:11" x14ac:dyDescent="0.25">
      <c r="A91" s="20">
        <f t="shared" si="1"/>
        <v>69</v>
      </c>
      <c r="B91" s="72"/>
      <c r="C91" s="73"/>
      <c r="D91" s="74"/>
      <c r="E91" s="74"/>
      <c r="F91" s="74"/>
      <c r="G91" s="75"/>
      <c r="H91" s="77" t="e">
        <f>INDEX('[1]Saldo Inventario lotes'!$A$8:$C$8559,MATCH(B91,'[1]Saldo Inventario lotes'!$A$8:$A$8559,0),3)</f>
        <v>#N/A</v>
      </c>
      <c r="I91" s="76"/>
      <c r="J91" s="26"/>
      <c r="K91" s="26"/>
    </row>
    <row r="92" spans="1:11" x14ac:dyDescent="0.25">
      <c r="A92" s="20">
        <f t="shared" si="1"/>
        <v>70</v>
      </c>
      <c r="B92" s="72"/>
      <c r="C92" s="73"/>
      <c r="D92" s="74"/>
      <c r="E92" s="74"/>
      <c r="F92" s="74"/>
      <c r="G92" s="75"/>
      <c r="H92" s="77" t="e">
        <f>INDEX('[1]Saldo Inventario lotes'!$A$8:$C$8559,MATCH(B92,'[1]Saldo Inventario lotes'!$A$8:$A$8559,0),3)</f>
        <v>#N/A</v>
      </c>
      <c r="I92" s="76"/>
      <c r="J92" s="26"/>
      <c r="K92" s="26"/>
    </row>
    <row r="93" spans="1:11" x14ac:dyDescent="0.25">
      <c r="A93" s="20">
        <f t="shared" si="1"/>
        <v>71</v>
      </c>
      <c r="B93" s="72"/>
      <c r="C93" s="73"/>
      <c r="D93" s="74"/>
      <c r="E93" s="74"/>
      <c r="F93" s="74"/>
      <c r="G93" s="75"/>
      <c r="H93" s="77" t="e">
        <f>INDEX('[1]Saldo Inventario lotes'!$A$8:$C$8559,MATCH(B93,'[1]Saldo Inventario lotes'!$A$8:$A$8559,0),3)</f>
        <v>#N/A</v>
      </c>
      <c r="I93" s="76"/>
      <c r="J93" s="26"/>
      <c r="K93" s="26"/>
    </row>
    <row r="94" spans="1:11" x14ac:dyDescent="0.25">
      <c r="A94" s="20">
        <f t="shared" si="1"/>
        <v>72</v>
      </c>
      <c r="B94" s="72"/>
      <c r="C94" s="73"/>
      <c r="D94" s="74"/>
      <c r="E94" s="74"/>
      <c r="F94" s="74"/>
      <c r="G94" s="75"/>
      <c r="H94" s="77" t="e">
        <f>INDEX('[1]Saldo Inventario lotes'!$A$8:$C$8559,MATCH(B94,'[1]Saldo Inventario lotes'!$A$8:$A$8559,0),3)</f>
        <v>#N/A</v>
      </c>
      <c r="I94" s="76"/>
      <c r="J94" s="26"/>
      <c r="K94" s="26"/>
    </row>
    <row r="95" spans="1:11" x14ac:dyDescent="0.25">
      <c r="A95" s="20">
        <f t="shared" si="1"/>
        <v>73</v>
      </c>
      <c r="B95" s="72"/>
      <c r="C95" s="73"/>
      <c r="D95" s="74"/>
      <c r="E95" s="74"/>
      <c r="F95" s="74"/>
      <c r="G95" s="75"/>
      <c r="H95" s="77" t="e">
        <f>INDEX('[1]Saldo Inventario lotes'!$A$8:$C$8559,MATCH(B95,'[1]Saldo Inventario lotes'!$A$8:$A$8559,0),3)</f>
        <v>#N/A</v>
      </c>
      <c r="I95" s="76"/>
      <c r="J95" s="26"/>
      <c r="K95" s="26"/>
    </row>
    <row r="96" spans="1:11" x14ac:dyDescent="0.25">
      <c r="A96" s="20">
        <f t="shared" si="1"/>
        <v>74</v>
      </c>
      <c r="B96" s="72"/>
      <c r="C96" s="73"/>
      <c r="D96" s="74"/>
      <c r="E96" s="74"/>
      <c r="F96" s="74"/>
      <c r="G96" s="75"/>
      <c r="H96" s="77" t="e">
        <f>INDEX('[1]Saldo Inventario lotes'!$A$8:$C$8559,MATCH(B96,'[1]Saldo Inventario lotes'!$A$8:$A$8559,0),3)</f>
        <v>#N/A</v>
      </c>
      <c r="I96" s="76"/>
      <c r="J96" s="26"/>
      <c r="K96" s="26"/>
    </row>
    <row r="97" spans="1:11" x14ac:dyDescent="0.25">
      <c r="A97" s="20">
        <f t="shared" si="1"/>
        <v>75</v>
      </c>
      <c r="B97" s="72"/>
      <c r="C97" s="73"/>
      <c r="D97" s="74"/>
      <c r="E97" s="74"/>
      <c r="F97" s="74"/>
      <c r="G97" s="75"/>
      <c r="H97" s="77" t="e">
        <f>INDEX('[1]Saldo Inventario lotes'!$A$8:$C$8559,MATCH(B97,'[1]Saldo Inventario lotes'!$A$8:$A$8559,0),3)</f>
        <v>#N/A</v>
      </c>
      <c r="I97" s="76"/>
      <c r="J97" s="26"/>
      <c r="K97" s="26"/>
    </row>
    <row r="98" spans="1:11" x14ac:dyDescent="0.25">
      <c r="A98" s="20">
        <f t="shared" si="1"/>
        <v>76</v>
      </c>
      <c r="B98" s="72"/>
      <c r="C98" s="73"/>
      <c r="D98" s="74"/>
      <c r="E98" s="74"/>
      <c r="F98" s="74"/>
      <c r="G98" s="75"/>
      <c r="H98" s="77" t="e">
        <f>INDEX('[1]Saldo Inventario lotes'!$A$8:$C$8559,MATCH(B98,'[1]Saldo Inventario lotes'!$A$8:$A$8559,0),3)</f>
        <v>#N/A</v>
      </c>
      <c r="I98" s="76"/>
      <c r="J98" s="26"/>
      <c r="K98" s="26"/>
    </row>
    <row r="99" spans="1:11" x14ac:dyDescent="0.25">
      <c r="A99" s="20">
        <f t="shared" si="1"/>
        <v>77</v>
      </c>
      <c r="B99" s="72"/>
      <c r="C99" s="73"/>
      <c r="D99" s="74"/>
      <c r="E99" s="74"/>
      <c r="F99" s="74"/>
      <c r="G99" s="75"/>
      <c r="H99" s="77" t="e">
        <f>INDEX('[1]Saldo Inventario lotes'!$A$8:$C$8559,MATCH(B99,'[1]Saldo Inventario lotes'!$A$8:$A$8559,0),3)</f>
        <v>#N/A</v>
      </c>
      <c r="I99" s="76"/>
      <c r="J99" s="26"/>
      <c r="K99" s="26"/>
    </row>
    <row r="100" spans="1:11" x14ac:dyDescent="0.25">
      <c r="A100" s="20">
        <f t="shared" si="1"/>
        <v>78</v>
      </c>
      <c r="B100" s="72"/>
      <c r="C100" s="73"/>
      <c r="D100" s="74"/>
      <c r="E100" s="74"/>
      <c r="F100" s="74"/>
      <c r="G100" s="75"/>
      <c r="H100" s="77" t="e">
        <f>INDEX('[1]Saldo Inventario lotes'!$A$8:$C$8559,MATCH(B100,'[1]Saldo Inventario lotes'!$A$8:$A$8559,0),3)</f>
        <v>#N/A</v>
      </c>
      <c r="I100" s="76"/>
      <c r="J100" s="26"/>
      <c r="K100" s="26"/>
    </row>
    <row r="101" spans="1:11" x14ac:dyDescent="0.25">
      <c r="A101" s="20">
        <f t="shared" si="1"/>
        <v>79</v>
      </c>
      <c r="B101" s="72"/>
      <c r="C101" s="73"/>
      <c r="D101" s="74"/>
      <c r="E101" s="74"/>
      <c r="F101" s="74"/>
      <c r="G101" s="75"/>
      <c r="H101" s="77" t="e">
        <f>INDEX('[1]Saldo Inventario lotes'!$A$8:$C$8559,MATCH(B101,'[1]Saldo Inventario lotes'!$A$8:$A$8559,0),3)</f>
        <v>#N/A</v>
      </c>
      <c r="I101" s="76"/>
      <c r="J101" s="26"/>
      <c r="K101" s="26"/>
    </row>
    <row r="102" spans="1:11" x14ac:dyDescent="0.25">
      <c r="A102" s="20">
        <f t="shared" si="1"/>
        <v>80</v>
      </c>
      <c r="B102" s="72"/>
      <c r="C102" s="73"/>
      <c r="D102" s="74"/>
      <c r="E102" s="74"/>
      <c r="F102" s="74"/>
      <c r="G102" s="75"/>
      <c r="H102" s="77" t="e">
        <f>INDEX('[1]Saldo Inventario lotes'!$A$8:$C$8559,MATCH(B102,'[1]Saldo Inventario lotes'!$A$8:$A$8559,0),3)</f>
        <v>#N/A</v>
      </c>
      <c r="I102" s="76"/>
      <c r="J102" s="26"/>
      <c r="K102" s="26"/>
    </row>
    <row r="103" spans="1:11" x14ac:dyDescent="0.25">
      <c r="A103" s="20">
        <f t="shared" si="1"/>
        <v>81</v>
      </c>
      <c r="B103" s="72"/>
      <c r="C103" s="73"/>
      <c r="D103" s="74"/>
      <c r="E103" s="74"/>
      <c r="F103" s="74"/>
      <c r="G103" s="75"/>
      <c r="H103" s="77" t="e">
        <f>INDEX('[1]Saldo Inventario lotes'!$A$8:$C$8559,MATCH(B103,'[1]Saldo Inventario lotes'!$A$8:$A$8559,0),3)</f>
        <v>#N/A</v>
      </c>
      <c r="I103" s="76"/>
      <c r="J103" s="26"/>
      <c r="K103" s="26"/>
    </row>
    <row r="104" spans="1:11" x14ac:dyDescent="0.25">
      <c r="A104" s="20">
        <f t="shared" si="1"/>
        <v>82</v>
      </c>
      <c r="B104" s="72"/>
      <c r="C104" s="73"/>
      <c r="D104" s="74"/>
      <c r="E104" s="74"/>
      <c r="F104" s="74"/>
      <c r="G104" s="75"/>
      <c r="H104" s="77" t="e">
        <f>INDEX('[1]Saldo Inventario lotes'!$A$8:$C$8559,MATCH(B104,'[1]Saldo Inventario lotes'!$A$8:$A$8559,0),3)</f>
        <v>#N/A</v>
      </c>
      <c r="I104" s="76"/>
      <c r="J104" s="26"/>
      <c r="K104" s="26"/>
    </row>
    <row r="105" spans="1:11" x14ac:dyDescent="0.25">
      <c r="A105" s="20">
        <f t="shared" si="1"/>
        <v>83</v>
      </c>
      <c r="B105" s="72"/>
      <c r="C105" s="73"/>
      <c r="D105" s="74"/>
      <c r="E105" s="74"/>
      <c r="F105" s="74"/>
      <c r="G105" s="75"/>
      <c r="H105" s="77" t="e">
        <f>INDEX('[1]Saldo Inventario lotes'!$A$8:$C$8559,MATCH(B105,'[1]Saldo Inventario lotes'!$A$8:$A$8559,0),3)</f>
        <v>#N/A</v>
      </c>
      <c r="I105" s="76"/>
      <c r="J105" s="26"/>
      <c r="K105" s="26"/>
    </row>
    <row r="106" spans="1:11" x14ac:dyDescent="0.25">
      <c r="A106" s="20">
        <f t="shared" si="1"/>
        <v>84</v>
      </c>
      <c r="B106" s="72"/>
      <c r="C106" s="73"/>
      <c r="D106" s="74"/>
      <c r="E106" s="74"/>
      <c r="F106" s="74"/>
      <c r="G106" s="75"/>
      <c r="H106" s="77" t="e">
        <f>INDEX('[1]Saldo Inventario lotes'!$A$8:$C$8559,MATCH(B106,'[1]Saldo Inventario lotes'!$A$8:$A$8559,0),3)</f>
        <v>#N/A</v>
      </c>
      <c r="I106" s="76"/>
      <c r="J106" s="26"/>
      <c r="K106" s="26"/>
    </row>
    <row r="107" spans="1:11" x14ac:dyDescent="0.25">
      <c r="A107" s="20">
        <f t="shared" si="1"/>
        <v>85</v>
      </c>
      <c r="B107" s="72"/>
      <c r="C107" s="73"/>
      <c r="D107" s="74"/>
      <c r="E107" s="74"/>
      <c r="F107" s="74"/>
      <c r="G107" s="75"/>
      <c r="H107" s="77" t="e">
        <f>INDEX('[1]Saldo Inventario lotes'!$A$8:$C$8559,MATCH(B107,'[1]Saldo Inventario lotes'!$A$8:$A$8559,0),3)</f>
        <v>#N/A</v>
      </c>
      <c r="I107" s="76"/>
      <c r="J107" s="26"/>
      <c r="K107" s="26"/>
    </row>
    <row r="108" spans="1:11" x14ac:dyDescent="0.25">
      <c r="A108" s="20">
        <f t="shared" si="1"/>
        <v>86</v>
      </c>
      <c r="B108" s="72"/>
      <c r="C108" s="73"/>
      <c r="D108" s="74"/>
      <c r="E108" s="74"/>
      <c r="F108" s="74"/>
      <c r="G108" s="75"/>
      <c r="H108" s="77" t="e">
        <f>INDEX('[1]Saldo Inventario lotes'!$A$8:$C$8559,MATCH(B108,'[1]Saldo Inventario lotes'!$A$8:$A$8559,0),3)</f>
        <v>#N/A</v>
      </c>
      <c r="I108" s="76"/>
      <c r="J108" s="26"/>
      <c r="K108" s="26"/>
    </row>
    <row r="109" spans="1:11" x14ac:dyDescent="0.25">
      <c r="A109" s="20">
        <f t="shared" si="1"/>
        <v>87</v>
      </c>
      <c r="B109" s="72"/>
      <c r="C109" s="73"/>
      <c r="D109" s="74"/>
      <c r="E109" s="74"/>
      <c r="F109" s="74"/>
      <c r="G109" s="75"/>
      <c r="H109" s="77" t="e">
        <f>INDEX('[1]Saldo Inventario lotes'!$A$8:$C$8559,MATCH(B109,'[1]Saldo Inventario lotes'!$A$8:$A$8559,0),3)</f>
        <v>#N/A</v>
      </c>
      <c r="I109" s="76"/>
      <c r="J109" s="26"/>
      <c r="K109" s="26"/>
    </row>
    <row r="110" spans="1:11" x14ac:dyDescent="0.25">
      <c r="A110" s="20">
        <f t="shared" si="1"/>
        <v>88</v>
      </c>
      <c r="B110" s="72"/>
      <c r="C110" s="73"/>
      <c r="D110" s="74"/>
      <c r="E110" s="74"/>
      <c r="F110" s="74"/>
      <c r="G110" s="75"/>
      <c r="H110" s="77" t="e">
        <f>INDEX('[1]Saldo Inventario lotes'!$A$8:$C$8559,MATCH(B110,'[1]Saldo Inventario lotes'!$A$8:$A$8559,0),3)</f>
        <v>#N/A</v>
      </c>
      <c r="I110" s="76"/>
      <c r="J110" s="26"/>
      <c r="K110" s="26"/>
    </row>
    <row r="111" spans="1:11" x14ac:dyDescent="0.25">
      <c r="A111" s="20">
        <f t="shared" si="1"/>
        <v>89</v>
      </c>
      <c r="B111" s="72"/>
      <c r="C111" s="73"/>
      <c r="D111" s="74"/>
      <c r="E111" s="74"/>
      <c r="F111" s="74"/>
      <c r="G111" s="75"/>
      <c r="H111" s="77" t="e">
        <f>INDEX('[1]Saldo Inventario lotes'!$A$8:$C$8559,MATCH(B111,'[1]Saldo Inventario lotes'!$A$8:$A$8559,0),3)</f>
        <v>#N/A</v>
      </c>
      <c r="I111" s="76"/>
      <c r="J111" s="26"/>
      <c r="K111" s="26"/>
    </row>
    <row r="112" spans="1:11" x14ac:dyDescent="0.25">
      <c r="A112" s="20">
        <f t="shared" si="1"/>
        <v>90</v>
      </c>
      <c r="B112" s="72"/>
      <c r="C112" s="73"/>
      <c r="D112" s="74"/>
      <c r="E112" s="74"/>
      <c r="F112" s="74"/>
      <c r="G112" s="75"/>
      <c r="H112" s="77" t="e">
        <f>INDEX('[1]Saldo Inventario lotes'!$A$8:$C$8559,MATCH(B112,'[1]Saldo Inventario lotes'!$A$8:$A$8559,0),3)</f>
        <v>#N/A</v>
      </c>
      <c r="I112" s="76"/>
      <c r="J112" s="26"/>
      <c r="K112" s="26"/>
    </row>
    <row r="113" spans="1:11" x14ac:dyDescent="0.25">
      <c r="A113" s="20">
        <f t="shared" si="1"/>
        <v>91</v>
      </c>
      <c r="B113" s="72"/>
      <c r="C113" s="73"/>
      <c r="D113" s="74"/>
      <c r="E113" s="74"/>
      <c r="F113" s="74"/>
      <c r="G113" s="75"/>
      <c r="H113" s="77" t="e">
        <f>INDEX('[1]Saldo Inventario lotes'!$A$8:$C$8559,MATCH(B113,'[1]Saldo Inventario lotes'!$A$8:$A$8559,0),3)</f>
        <v>#N/A</v>
      </c>
      <c r="I113" s="76"/>
      <c r="J113" s="26"/>
      <c r="K113" s="26"/>
    </row>
    <row r="114" spans="1:11" x14ac:dyDescent="0.25">
      <c r="A114" s="20">
        <f t="shared" si="1"/>
        <v>92</v>
      </c>
      <c r="B114" s="72"/>
      <c r="C114" s="73"/>
      <c r="D114" s="74"/>
      <c r="E114" s="74"/>
      <c r="F114" s="74"/>
      <c r="G114" s="75"/>
      <c r="H114" s="77" t="e">
        <f>INDEX('[1]Saldo Inventario lotes'!$A$8:$C$8559,MATCH(B114,'[1]Saldo Inventario lotes'!$A$8:$A$8559,0),3)</f>
        <v>#N/A</v>
      </c>
      <c r="I114" s="76"/>
      <c r="J114" s="26"/>
      <c r="K114" s="26"/>
    </row>
    <row r="115" spans="1:11" x14ac:dyDescent="0.25">
      <c r="A115" s="20">
        <f t="shared" si="1"/>
        <v>93</v>
      </c>
      <c r="B115" s="72"/>
      <c r="C115" s="73"/>
      <c r="D115" s="74"/>
      <c r="E115" s="74"/>
      <c r="F115" s="74"/>
      <c r="G115" s="75"/>
      <c r="H115" s="77" t="e">
        <f>INDEX('[1]Saldo Inventario lotes'!$A$8:$C$8559,MATCH(B115,'[1]Saldo Inventario lotes'!$A$8:$A$8559,0),3)</f>
        <v>#N/A</v>
      </c>
      <c r="I115" s="76"/>
      <c r="J115" s="26"/>
      <c r="K115" s="26"/>
    </row>
    <row r="116" spans="1:11" x14ac:dyDescent="0.25">
      <c r="A116" s="20">
        <f t="shared" si="1"/>
        <v>94</v>
      </c>
      <c r="B116" s="72"/>
      <c r="C116" s="73"/>
      <c r="D116" s="74"/>
      <c r="E116" s="74"/>
      <c r="F116" s="74"/>
      <c r="G116" s="75"/>
      <c r="H116" s="77" t="e">
        <f>INDEX('[1]Saldo Inventario lotes'!$A$8:$C$8559,MATCH(B116,'[1]Saldo Inventario lotes'!$A$8:$A$8559,0),3)</f>
        <v>#N/A</v>
      </c>
      <c r="I116" s="76"/>
      <c r="J116" s="26"/>
      <c r="K116" s="26"/>
    </row>
    <row r="117" spans="1:11" x14ac:dyDescent="0.25">
      <c r="A117" s="20">
        <f t="shared" si="1"/>
        <v>95</v>
      </c>
      <c r="B117" s="72"/>
      <c r="C117" s="73"/>
      <c r="D117" s="74"/>
      <c r="E117" s="74"/>
      <c r="F117" s="74"/>
      <c r="G117" s="75"/>
      <c r="H117" s="77" t="e">
        <f>INDEX('[1]Saldo Inventario lotes'!$A$8:$C$8559,MATCH(B117,'[1]Saldo Inventario lotes'!$A$8:$A$8559,0),3)</f>
        <v>#N/A</v>
      </c>
      <c r="I117" s="76"/>
      <c r="J117" s="26"/>
      <c r="K117" s="26"/>
    </row>
    <row r="118" spans="1:11" x14ac:dyDescent="0.25">
      <c r="A118" s="20">
        <f t="shared" si="1"/>
        <v>96</v>
      </c>
      <c r="B118" s="72"/>
      <c r="C118" s="73"/>
      <c r="D118" s="74"/>
      <c r="E118" s="74"/>
      <c r="F118" s="74"/>
      <c r="G118" s="75"/>
      <c r="H118" s="77" t="e">
        <f>INDEX('[1]Saldo Inventario lotes'!$A$8:$C$8559,MATCH(B118,'[1]Saldo Inventario lotes'!$A$8:$A$8559,0),3)</f>
        <v>#N/A</v>
      </c>
      <c r="I118" s="76"/>
      <c r="J118" s="26"/>
      <c r="K118" s="26"/>
    </row>
    <row r="119" spans="1:11" x14ac:dyDescent="0.25">
      <c r="A119" s="20">
        <f t="shared" si="1"/>
        <v>97</v>
      </c>
      <c r="B119" s="72"/>
      <c r="C119" s="73"/>
      <c r="D119" s="74"/>
      <c r="E119" s="74"/>
      <c r="F119" s="74"/>
      <c r="G119" s="75"/>
      <c r="H119" s="77" t="e">
        <f>INDEX('[1]Saldo Inventario lotes'!$A$8:$C$8559,MATCH(B119,'[1]Saldo Inventario lotes'!$A$8:$A$8559,0),3)</f>
        <v>#N/A</v>
      </c>
      <c r="I119" s="76"/>
      <c r="J119" s="26"/>
      <c r="K119" s="26"/>
    </row>
    <row r="120" spans="1:11" x14ac:dyDescent="0.25">
      <c r="A120" s="20">
        <f t="shared" si="1"/>
        <v>98</v>
      </c>
      <c r="B120" s="72"/>
      <c r="C120" s="73"/>
      <c r="D120" s="74"/>
      <c r="E120" s="74"/>
      <c r="F120" s="74"/>
      <c r="G120" s="75"/>
      <c r="H120" s="77" t="e">
        <f>INDEX('[1]Saldo Inventario lotes'!$A$8:$C$8559,MATCH(B120,'[1]Saldo Inventario lotes'!$A$8:$A$8559,0),3)</f>
        <v>#N/A</v>
      </c>
      <c r="I120" s="76"/>
      <c r="J120" s="26"/>
      <c r="K120" s="26"/>
    </row>
    <row r="121" spans="1:11" x14ac:dyDescent="0.25">
      <c r="A121" s="20">
        <f t="shared" si="1"/>
        <v>99</v>
      </c>
      <c r="B121" s="72"/>
      <c r="C121" s="73"/>
      <c r="D121" s="74"/>
      <c r="E121" s="74"/>
      <c r="F121" s="74"/>
      <c r="G121" s="75"/>
      <c r="H121" s="77" t="e">
        <f>INDEX('[1]Saldo Inventario lotes'!$A$8:$C$8559,MATCH(B121,'[1]Saldo Inventario lotes'!$A$8:$A$8559,0),3)</f>
        <v>#N/A</v>
      </c>
      <c r="I121" s="76"/>
      <c r="J121" s="26"/>
      <c r="K121" s="26"/>
    </row>
    <row r="122" spans="1:11" x14ac:dyDescent="0.25">
      <c r="A122" s="20">
        <f t="shared" si="1"/>
        <v>100</v>
      </c>
      <c r="B122" s="72"/>
      <c r="C122" s="73"/>
      <c r="D122" s="74"/>
      <c r="E122" s="74"/>
      <c r="F122" s="74"/>
      <c r="G122" s="75"/>
      <c r="H122" s="77" t="e">
        <f>INDEX('[1]Saldo Inventario lotes'!$A$8:$C$8559,MATCH(B122,'[1]Saldo Inventario lotes'!$A$8:$A$8559,0),3)</f>
        <v>#N/A</v>
      </c>
      <c r="I122" s="76"/>
      <c r="J122" s="26"/>
      <c r="K122" s="26"/>
    </row>
    <row r="123" spans="1:11" x14ac:dyDescent="0.25">
      <c r="A123" s="20">
        <f t="shared" si="1"/>
        <v>101</v>
      </c>
      <c r="B123" s="72"/>
      <c r="C123" s="73"/>
      <c r="D123" s="74"/>
      <c r="E123" s="74"/>
      <c r="F123" s="74"/>
      <c r="G123" s="75"/>
      <c r="H123" s="77" t="e">
        <f>INDEX('[1]Saldo Inventario lotes'!$A$8:$C$8559,MATCH(B123,'[1]Saldo Inventario lotes'!$A$8:$A$8559,0),3)</f>
        <v>#N/A</v>
      </c>
      <c r="I123" s="76"/>
      <c r="J123" s="26"/>
      <c r="K123" s="26"/>
    </row>
    <row r="124" spans="1:11" x14ac:dyDescent="0.25">
      <c r="A124" s="20">
        <f t="shared" si="1"/>
        <v>102</v>
      </c>
      <c r="B124" s="72"/>
      <c r="C124" s="73"/>
      <c r="D124" s="74"/>
      <c r="E124" s="74"/>
      <c r="F124" s="74"/>
      <c r="G124" s="75"/>
      <c r="H124" s="77" t="e">
        <f>INDEX('[1]Saldo Inventario lotes'!$A$8:$C$8559,MATCH(B124,'[1]Saldo Inventario lotes'!$A$8:$A$8559,0),3)</f>
        <v>#N/A</v>
      </c>
      <c r="I124" s="76"/>
      <c r="J124" s="26"/>
      <c r="K124" s="26"/>
    </row>
    <row r="125" spans="1:11" x14ac:dyDescent="0.25">
      <c r="A125" s="20">
        <f t="shared" si="1"/>
        <v>103</v>
      </c>
      <c r="B125" s="72"/>
      <c r="C125" s="73"/>
      <c r="D125" s="74"/>
      <c r="E125" s="74"/>
      <c r="F125" s="74"/>
      <c r="G125" s="75"/>
      <c r="H125" s="77" t="e">
        <f>INDEX('[1]Saldo Inventario lotes'!$A$8:$C$8559,MATCH(B125,'[1]Saldo Inventario lotes'!$A$8:$A$8559,0),3)</f>
        <v>#N/A</v>
      </c>
      <c r="I125" s="76"/>
      <c r="J125" s="26"/>
      <c r="K125" s="26"/>
    </row>
    <row r="126" spans="1:11" x14ac:dyDescent="0.25">
      <c r="A126" s="20">
        <f t="shared" si="1"/>
        <v>104</v>
      </c>
      <c r="B126" s="72"/>
      <c r="C126" s="73"/>
      <c r="D126" s="74"/>
      <c r="E126" s="74"/>
      <c r="F126" s="74"/>
      <c r="G126" s="75"/>
      <c r="H126" s="77" t="e">
        <f>INDEX('[1]Saldo Inventario lotes'!$A$8:$C$8559,MATCH(B126,'[1]Saldo Inventario lotes'!$A$8:$A$8559,0),3)</f>
        <v>#N/A</v>
      </c>
      <c r="I126" s="76"/>
      <c r="J126" s="26"/>
      <c r="K126" s="26"/>
    </row>
    <row r="127" spans="1:11" x14ac:dyDescent="0.25">
      <c r="A127" s="20">
        <f t="shared" si="1"/>
        <v>105</v>
      </c>
      <c r="B127" s="72"/>
      <c r="C127" s="73"/>
      <c r="D127" s="74"/>
      <c r="E127" s="74"/>
      <c r="F127" s="74"/>
      <c r="G127" s="75"/>
      <c r="H127" s="77" t="e">
        <f>INDEX('[1]Saldo Inventario lotes'!$A$8:$C$8559,MATCH(B127,'[1]Saldo Inventario lotes'!$A$8:$A$8559,0),3)</f>
        <v>#N/A</v>
      </c>
      <c r="I127" s="76"/>
      <c r="J127" s="26"/>
      <c r="K127" s="26"/>
    </row>
    <row r="128" spans="1:11" x14ac:dyDescent="0.25">
      <c r="A128" s="20">
        <f t="shared" si="1"/>
        <v>106</v>
      </c>
      <c r="B128" s="72"/>
      <c r="C128" s="73"/>
      <c r="D128" s="74"/>
      <c r="E128" s="74"/>
      <c r="F128" s="74"/>
      <c r="G128" s="75"/>
      <c r="H128" s="77" t="e">
        <f>INDEX('[1]Saldo Inventario lotes'!$A$8:$C$8559,MATCH(B128,'[1]Saldo Inventario lotes'!$A$8:$A$8559,0),3)</f>
        <v>#N/A</v>
      </c>
      <c r="I128" s="76"/>
      <c r="J128" s="26"/>
      <c r="K128" s="26"/>
    </row>
    <row r="129" spans="1:11" x14ac:dyDescent="0.25">
      <c r="A129" s="20">
        <f t="shared" si="1"/>
        <v>107</v>
      </c>
      <c r="B129" s="72"/>
      <c r="C129" s="73"/>
      <c r="D129" s="74"/>
      <c r="E129" s="74"/>
      <c r="F129" s="74"/>
      <c r="G129" s="75"/>
      <c r="H129" s="77" t="e">
        <f>INDEX('[1]Saldo Inventario lotes'!$A$8:$C$8559,MATCH(B129,'[1]Saldo Inventario lotes'!$A$8:$A$8559,0),3)</f>
        <v>#N/A</v>
      </c>
      <c r="I129" s="76"/>
      <c r="J129" s="26"/>
      <c r="K129" s="26"/>
    </row>
    <row r="130" spans="1:11" x14ac:dyDescent="0.25">
      <c r="A130" s="20">
        <f t="shared" si="1"/>
        <v>108</v>
      </c>
      <c r="B130" s="72"/>
      <c r="C130" s="73"/>
      <c r="D130" s="74"/>
      <c r="E130" s="74"/>
      <c r="F130" s="74"/>
      <c r="G130" s="75"/>
      <c r="H130" s="77" t="e">
        <f>INDEX('[1]Saldo Inventario lotes'!$A$8:$C$8559,MATCH(B130,'[1]Saldo Inventario lotes'!$A$8:$A$8559,0),3)</f>
        <v>#N/A</v>
      </c>
      <c r="I130" s="76"/>
      <c r="J130" s="26"/>
      <c r="K130" s="26"/>
    </row>
    <row r="131" spans="1:11" x14ac:dyDescent="0.25">
      <c r="A131" s="20">
        <f t="shared" si="1"/>
        <v>109</v>
      </c>
      <c r="B131" s="72"/>
      <c r="C131" s="73"/>
      <c r="D131" s="74"/>
      <c r="E131" s="74"/>
      <c r="F131" s="74"/>
      <c r="G131" s="75"/>
      <c r="H131" s="77" t="e">
        <f>INDEX('[1]Saldo Inventario lotes'!$A$8:$C$8559,MATCH(B131,'[1]Saldo Inventario lotes'!$A$8:$A$8559,0),3)</f>
        <v>#N/A</v>
      </c>
      <c r="I131" s="76"/>
      <c r="J131" s="26"/>
      <c r="K131" s="26"/>
    </row>
    <row r="132" spans="1:11" x14ac:dyDescent="0.25">
      <c r="A132" s="20">
        <f t="shared" si="1"/>
        <v>110</v>
      </c>
      <c r="B132" s="72"/>
      <c r="C132" s="73"/>
      <c r="D132" s="74"/>
      <c r="E132" s="74"/>
      <c r="F132" s="74"/>
      <c r="G132" s="75"/>
      <c r="H132" s="77" t="e">
        <f>INDEX('[1]Saldo Inventario lotes'!$A$8:$C$8559,MATCH(B132,'[1]Saldo Inventario lotes'!$A$8:$A$8559,0),3)</f>
        <v>#N/A</v>
      </c>
      <c r="I132" s="76"/>
      <c r="J132" s="26"/>
      <c r="K132" s="26"/>
    </row>
    <row r="133" spans="1:11" x14ac:dyDescent="0.25">
      <c r="A133" s="20">
        <f t="shared" si="1"/>
        <v>111</v>
      </c>
      <c r="B133" s="72"/>
      <c r="C133" s="73"/>
      <c r="D133" s="74"/>
      <c r="E133" s="74"/>
      <c r="F133" s="74"/>
      <c r="G133" s="75"/>
      <c r="H133" s="77" t="e">
        <f>INDEX('[1]Saldo Inventario lotes'!$A$8:$C$8559,MATCH(B133,'[1]Saldo Inventario lotes'!$A$8:$A$8559,0),3)</f>
        <v>#N/A</v>
      </c>
      <c r="I133" s="76"/>
      <c r="J133" s="26"/>
      <c r="K133" s="26"/>
    </row>
    <row r="134" spans="1:11" x14ac:dyDescent="0.25">
      <c r="A134" s="20">
        <f t="shared" si="1"/>
        <v>112</v>
      </c>
      <c r="B134" s="72"/>
      <c r="C134" s="73"/>
      <c r="D134" s="74"/>
      <c r="E134" s="74"/>
      <c r="F134" s="74"/>
      <c r="G134" s="75"/>
      <c r="H134" s="77" t="e">
        <f>INDEX('[1]Saldo Inventario lotes'!$A$8:$C$8559,MATCH(B134,'[1]Saldo Inventario lotes'!$A$8:$A$8559,0),3)</f>
        <v>#N/A</v>
      </c>
      <c r="I134" s="76"/>
      <c r="J134" s="26"/>
      <c r="K134" s="26"/>
    </row>
    <row r="135" spans="1:11" x14ac:dyDescent="0.25">
      <c r="A135" s="20">
        <f t="shared" si="1"/>
        <v>113</v>
      </c>
      <c r="B135" s="72"/>
      <c r="C135" s="73"/>
      <c r="D135" s="74"/>
      <c r="E135" s="74"/>
      <c r="F135" s="74"/>
      <c r="G135" s="75"/>
      <c r="H135" s="77" t="e">
        <f>INDEX('[1]Saldo Inventario lotes'!$A$8:$C$8559,MATCH(B135,'[1]Saldo Inventario lotes'!$A$8:$A$8559,0),3)</f>
        <v>#N/A</v>
      </c>
      <c r="I135" s="76"/>
      <c r="J135" s="26"/>
      <c r="K135" s="26"/>
    </row>
    <row r="136" spans="1:11" x14ac:dyDescent="0.25">
      <c r="A136" s="20">
        <f t="shared" si="1"/>
        <v>114</v>
      </c>
      <c r="B136" s="72"/>
      <c r="C136" s="73"/>
      <c r="D136" s="74"/>
      <c r="E136" s="74"/>
      <c r="F136" s="74"/>
      <c r="G136" s="75"/>
      <c r="H136" s="77" t="e">
        <f>INDEX('[1]Saldo Inventario lotes'!$A$8:$C$8559,MATCH(B136,'[1]Saldo Inventario lotes'!$A$8:$A$8559,0),3)</f>
        <v>#N/A</v>
      </c>
      <c r="I136" s="76"/>
      <c r="J136" s="26"/>
      <c r="K136" s="26"/>
    </row>
    <row r="137" spans="1:11" x14ac:dyDescent="0.25">
      <c r="A137" s="20">
        <f t="shared" si="1"/>
        <v>115</v>
      </c>
      <c r="B137" s="72"/>
      <c r="C137" s="73"/>
      <c r="D137" s="74"/>
      <c r="E137" s="74"/>
      <c r="F137" s="74"/>
      <c r="G137" s="75"/>
      <c r="H137" s="77" t="e">
        <f>INDEX('[1]Saldo Inventario lotes'!$A$8:$C$8559,MATCH(B137,'[1]Saldo Inventario lotes'!$A$8:$A$8559,0),3)</f>
        <v>#N/A</v>
      </c>
      <c r="I137" s="76"/>
      <c r="J137" s="26"/>
      <c r="K137" s="26"/>
    </row>
    <row r="138" spans="1:11" x14ac:dyDescent="0.25">
      <c r="A138" s="20">
        <f t="shared" si="1"/>
        <v>116</v>
      </c>
      <c r="B138" s="72"/>
      <c r="C138" s="73"/>
      <c r="D138" s="74"/>
      <c r="E138" s="74"/>
      <c r="F138" s="74"/>
      <c r="G138" s="75"/>
      <c r="H138" s="77" t="e">
        <f>INDEX('[1]Saldo Inventario lotes'!$A$8:$C$8559,MATCH(B138,'[1]Saldo Inventario lotes'!$A$8:$A$8559,0),3)</f>
        <v>#N/A</v>
      </c>
      <c r="I138" s="76"/>
      <c r="J138" s="26"/>
      <c r="K138" s="26"/>
    </row>
    <row r="139" spans="1:11" x14ac:dyDescent="0.25">
      <c r="A139" s="20">
        <f t="shared" si="1"/>
        <v>117</v>
      </c>
      <c r="B139" s="72"/>
      <c r="C139" s="73"/>
      <c r="D139" s="74"/>
      <c r="E139" s="74"/>
      <c r="F139" s="74"/>
      <c r="G139" s="75"/>
      <c r="H139" s="77" t="e">
        <f>INDEX('[1]Saldo Inventario lotes'!$A$8:$C$8559,MATCH(B139,'[1]Saldo Inventario lotes'!$A$8:$A$8559,0),3)</f>
        <v>#N/A</v>
      </c>
      <c r="I139" s="76"/>
      <c r="J139" s="26"/>
      <c r="K139" s="26"/>
    </row>
    <row r="140" spans="1:11" x14ac:dyDescent="0.25">
      <c r="A140" s="20">
        <f t="shared" si="1"/>
        <v>118</v>
      </c>
      <c r="B140" s="72"/>
      <c r="C140" s="73"/>
      <c r="D140" s="74"/>
      <c r="E140" s="74"/>
      <c r="F140" s="74"/>
      <c r="G140" s="75"/>
      <c r="H140" s="77" t="e">
        <f>INDEX('[1]Saldo Inventario lotes'!$A$8:$C$8559,MATCH(B140,'[1]Saldo Inventario lotes'!$A$8:$A$8559,0),3)</f>
        <v>#N/A</v>
      </c>
      <c r="I140" s="76"/>
      <c r="J140" s="26"/>
      <c r="K140" s="26"/>
    </row>
    <row r="141" spans="1:11" x14ac:dyDescent="0.25">
      <c r="A141" s="20">
        <f t="shared" si="1"/>
        <v>119</v>
      </c>
      <c r="B141" s="72"/>
      <c r="C141" s="73"/>
      <c r="D141" s="74"/>
      <c r="E141" s="74"/>
      <c r="F141" s="74"/>
      <c r="G141" s="75"/>
      <c r="H141" s="77" t="e">
        <f>INDEX('[1]Saldo Inventario lotes'!$A$8:$C$8559,MATCH(B141,'[1]Saldo Inventario lotes'!$A$8:$A$8559,0),3)</f>
        <v>#N/A</v>
      </c>
      <c r="I141" s="76"/>
      <c r="J141" s="26"/>
      <c r="K141" s="26"/>
    </row>
    <row r="142" spans="1:11" x14ac:dyDescent="0.25">
      <c r="A142" s="20">
        <f t="shared" si="1"/>
        <v>120</v>
      </c>
      <c r="B142" s="72"/>
      <c r="C142" s="73"/>
      <c r="D142" s="74"/>
      <c r="E142" s="74"/>
      <c r="F142" s="74"/>
      <c r="G142" s="75"/>
      <c r="H142" s="77" t="e">
        <f>INDEX('[1]Saldo Inventario lotes'!$A$8:$C$8559,MATCH(B142,'[1]Saldo Inventario lotes'!$A$8:$A$8559,0),3)</f>
        <v>#N/A</v>
      </c>
      <c r="I142" s="76"/>
      <c r="J142" s="26"/>
      <c r="K142" s="26"/>
    </row>
    <row r="143" spans="1:11" x14ac:dyDescent="0.25">
      <c r="A143" s="20">
        <f t="shared" si="1"/>
        <v>121</v>
      </c>
      <c r="B143" s="72"/>
      <c r="C143" s="73"/>
      <c r="D143" s="74"/>
      <c r="E143" s="74"/>
      <c r="F143" s="74"/>
      <c r="G143" s="75"/>
      <c r="H143" s="77" t="e">
        <f>INDEX('[1]Saldo Inventario lotes'!$A$8:$C$8559,MATCH(B143,'[1]Saldo Inventario lotes'!$A$8:$A$8559,0),3)</f>
        <v>#N/A</v>
      </c>
      <c r="I143" s="76"/>
      <c r="J143" s="26"/>
      <c r="K143" s="26"/>
    </row>
    <row r="144" spans="1:11" x14ac:dyDescent="0.25">
      <c r="A144" s="20">
        <f t="shared" si="1"/>
        <v>122</v>
      </c>
      <c r="B144" s="72"/>
      <c r="C144" s="73"/>
      <c r="D144" s="74"/>
      <c r="E144" s="74"/>
      <c r="F144" s="74"/>
      <c r="G144" s="75"/>
      <c r="H144" s="77" t="e">
        <f>INDEX('[1]Saldo Inventario lotes'!$A$8:$C$8559,MATCH(B144,'[1]Saldo Inventario lotes'!$A$8:$A$8559,0),3)</f>
        <v>#N/A</v>
      </c>
      <c r="I144" s="76"/>
      <c r="J144" s="26"/>
      <c r="K144" s="26"/>
    </row>
    <row r="145" spans="1:11" x14ac:dyDescent="0.25">
      <c r="A145" s="20">
        <f t="shared" si="1"/>
        <v>123</v>
      </c>
      <c r="B145" s="72"/>
      <c r="C145" s="73"/>
      <c r="D145" s="74"/>
      <c r="E145" s="74"/>
      <c r="F145" s="74"/>
      <c r="G145" s="75"/>
      <c r="H145" s="77" t="e">
        <f>INDEX('[1]Saldo Inventario lotes'!$A$8:$C$8559,MATCH(B145,'[1]Saldo Inventario lotes'!$A$8:$A$8559,0),3)</f>
        <v>#N/A</v>
      </c>
      <c r="I145" s="76"/>
      <c r="J145" s="26"/>
      <c r="K145" s="26"/>
    </row>
    <row r="146" spans="1:11" x14ac:dyDescent="0.25">
      <c r="A146" s="20">
        <f t="shared" si="1"/>
        <v>124</v>
      </c>
      <c r="B146" s="72"/>
      <c r="C146" s="73"/>
      <c r="D146" s="74"/>
      <c r="E146" s="74"/>
      <c r="F146" s="74"/>
      <c r="G146" s="75"/>
      <c r="H146" s="77" t="e">
        <f>INDEX('[1]Saldo Inventario lotes'!$A$8:$C$8559,MATCH(B146,'[1]Saldo Inventario lotes'!$A$8:$A$8559,0),3)</f>
        <v>#N/A</v>
      </c>
      <c r="I146" s="76"/>
      <c r="J146" s="26"/>
      <c r="K146" s="26"/>
    </row>
    <row r="147" spans="1:11" x14ac:dyDescent="0.25">
      <c r="A147" s="20">
        <f t="shared" si="1"/>
        <v>125</v>
      </c>
      <c r="B147" s="72"/>
      <c r="C147" s="73"/>
      <c r="D147" s="74"/>
      <c r="E147" s="74"/>
      <c r="F147" s="74"/>
      <c r="G147" s="75"/>
      <c r="H147" s="77" t="e">
        <f>INDEX('[1]Saldo Inventario lotes'!$A$8:$C$8559,MATCH(B147,'[1]Saldo Inventario lotes'!$A$8:$A$8559,0),3)</f>
        <v>#N/A</v>
      </c>
      <c r="I147" s="76"/>
      <c r="J147" s="26"/>
      <c r="K147" s="26"/>
    </row>
    <row r="148" spans="1:11" x14ac:dyDescent="0.25">
      <c r="A148" s="20">
        <f t="shared" si="1"/>
        <v>126</v>
      </c>
      <c r="B148" s="72"/>
      <c r="C148" s="73"/>
      <c r="D148" s="74"/>
      <c r="E148" s="74"/>
      <c r="F148" s="74"/>
      <c r="G148" s="75"/>
      <c r="H148" s="77" t="e">
        <f>INDEX('[1]Saldo Inventario lotes'!$A$8:$C$8559,MATCH(B148,'[1]Saldo Inventario lotes'!$A$8:$A$8559,0),3)</f>
        <v>#N/A</v>
      </c>
      <c r="I148" s="76"/>
      <c r="J148" s="26"/>
      <c r="K148" s="26"/>
    </row>
    <row r="149" spans="1:11" x14ac:dyDescent="0.25">
      <c r="A149" s="20">
        <f t="shared" si="1"/>
        <v>127</v>
      </c>
      <c r="B149" s="72"/>
      <c r="C149" s="73"/>
      <c r="D149" s="74"/>
      <c r="E149" s="74"/>
      <c r="F149" s="74"/>
      <c r="G149" s="75"/>
      <c r="H149" s="77" t="e">
        <f>INDEX('[1]Saldo Inventario lotes'!$A$8:$C$8559,MATCH(B149,'[1]Saldo Inventario lotes'!$A$8:$A$8559,0),3)</f>
        <v>#N/A</v>
      </c>
      <c r="I149" s="76"/>
      <c r="J149" s="26"/>
      <c r="K149" s="26"/>
    </row>
    <row r="150" spans="1:11" x14ac:dyDescent="0.25">
      <c r="A150" s="20">
        <f t="shared" si="1"/>
        <v>128</v>
      </c>
      <c r="B150" s="72"/>
      <c r="C150" s="73"/>
      <c r="D150" s="74"/>
      <c r="E150" s="74"/>
      <c r="F150" s="74"/>
      <c r="G150" s="75"/>
      <c r="H150" s="77" t="e">
        <f>INDEX('[1]Saldo Inventario lotes'!$A$8:$C$8559,MATCH(B150,'[1]Saldo Inventario lotes'!$A$8:$A$8559,0),3)</f>
        <v>#N/A</v>
      </c>
      <c r="I150" s="76"/>
      <c r="J150" s="26"/>
      <c r="K150" s="26"/>
    </row>
    <row r="151" spans="1:11" x14ac:dyDescent="0.25">
      <c r="A151" s="20">
        <f t="shared" si="1"/>
        <v>129</v>
      </c>
      <c r="B151" s="72"/>
      <c r="C151" s="73"/>
      <c r="D151" s="74"/>
      <c r="E151" s="74"/>
      <c r="F151" s="74"/>
      <c r="G151" s="75"/>
      <c r="H151" s="77" t="e">
        <f>INDEX('[1]Saldo Inventario lotes'!$A$8:$C$8559,MATCH(B151,'[1]Saldo Inventario lotes'!$A$8:$A$8559,0),3)</f>
        <v>#N/A</v>
      </c>
      <c r="I151" s="76"/>
      <c r="J151" s="26"/>
      <c r="K151" s="26"/>
    </row>
    <row r="152" spans="1:11" x14ac:dyDescent="0.25">
      <c r="A152" s="20">
        <f t="shared" si="1"/>
        <v>130</v>
      </c>
      <c r="B152" s="72"/>
      <c r="C152" s="73"/>
      <c r="D152" s="74"/>
      <c r="E152" s="74"/>
      <c r="F152" s="74"/>
      <c r="G152" s="75"/>
      <c r="H152" s="77" t="e">
        <f>INDEX('[1]Saldo Inventario lotes'!$A$8:$C$8559,MATCH(B152,'[1]Saldo Inventario lotes'!$A$8:$A$8559,0),3)</f>
        <v>#N/A</v>
      </c>
      <c r="I152" s="76"/>
      <c r="J152" s="26"/>
      <c r="K152" s="26"/>
    </row>
    <row r="153" spans="1:11" x14ac:dyDescent="0.25">
      <c r="A153" s="20">
        <f t="shared" ref="A153:A216" si="2">+A152+1</f>
        <v>131</v>
      </c>
      <c r="B153" s="72"/>
      <c r="C153" s="73"/>
      <c r="D153" s="74"/>
      <c r="E153" s="74"/>
      <c r="F153" s="74"/>
      <c r="G153" s="75"/>
      <c r="H153" s="77" t="e">
        <f>INDEX('[1]Saldo Inventario lotes'!$A$8:$C$8559,MATCH(B153,'[1]Saldo Inventario lotes'!$A$8:$A$8559,0),3)</f>
        <v>#N/A</v>
      </c>
      <c r="I153" s="76"/>
      <c r="J153" s="26"/>
      <c r="K153" s="26"/>
    </row>
    <row r="154" spans="1:11" x14ac:dyDescent="0.25">
      <c r="A154" s="20">
        <f t="shared" si="2"/>
        <v>132</v>
      </c>
      <c r="B154" s="72"/>
      <c r="C154" s="73"/>
      <c r="D154" s="74"/>
      <c r="E154" s="74"/>
      <c r="F154" s="74"/>
      <c r="G154" s="75"/>
      <c r="H154" s="77" t="e">
        <f>INDEX('[1]Saldo Inventario lotes'!$A$8:$C$8559,MATCH(B154,'[1]Saldo Inventario lotes'!$A$8:$A$8559,0),3)</f>
        <v>#N/A</v>
      </c>
      <c r="I154" s="76"/>
      <c r="J154" s="26"/>
      <c r="K154" s="26"/>
    </row>
    <row r="155" spans="1:11" x14ac:dyDescent="0.25">
      <c r="A155" s="20">
        <f t="shared" si="2"/>
        <v>133</v>
      </c>
      <c r="B155" s="72"/>
      <c r="C155" s="73"/>
      <c r="D155" s="74"/>
      <c r="E155" s="74"/>
      <c r="F155" s="74"/>
      <c r="G155" s="75"/>
      <c r="H155" s="77" t="e">
        <f>INDEX('[1]Saldo Inventario lotes'!$A$8:$C$8559,MATCH(B155,'[1]Saldo Inventario lotes'!$A$8:$A$8559,0),3)</f>
        <v>#N/A</v>
      </c>
      <c r="I155" s="76"/>
      <c r="J155" s="26"/>
      <c r="K155" s="26"/>
    </row>
    <row r="156" spans="1:11" x14ac:dyDescent="0.25">
      <c r="A156" s="20">
        <f t="shared" si="2"/>
        <v>134</v>
      </c>
      <c r="B156" s="72"/>
      <c r="C156" s="73"/>
      <c r="D156" s="74"/>
      <c r="E156" s="74"/>
      <c r="F156" s="74"/>
      <c r="G156" s="75"/>
      <c r="H156" s="77" t="e">
        <f>INDEX('[1]Saldo Inventario lotes'!$A$8:$C$8559,MATCH(B156,'[1]Saldo Inventario lotes'!$A$8:$A$8559,0),3)</f>
        <v>#N/A</v>
      </c>
      <c r="I156" s="76"/>
      <c r="J156" s="26"/>
      <c r="K156" s="26"/>
    </row>
    <row r="157" spans="1:11" x14ac:dyDescent="0.25">
      <c r="A157" s="20">
        <f t="shared" si="2"/>
        <v>135</v>
      </c>
      <c r="B157" s="72"/>
      <c r="C157" s="73"/>
      <c r="D157" s="74"/>
      <c r="E157" s="74"/>
      <c r="F157" s="74"/>
      <c r="G157" s="75"/>
      <c r="H157" s="77" t="e">
        <f>INDEX('[1]Saldo Inventario lotes'!$A$8:$C$8559,MATCH(B157,'[1]Saldo Inventario lotes'!$A$8:$A$8559,0),3)</f>
        <v>#N/A</v>
      </c>
      <c r="I157" s="76"/>
      <c r="J157" s="26"/>
      <c r="K157" s="26"/>
    </row>
    <row r="158" spans="1:11" x14ac:dyDescent="0.25">
      <c r="A158" s="20">
        <f t="shared" si="2"/>
        <v>136</v>
      </c>
      <c r="B158" s="72"/>
      <c r="C158" s="73"/>
      <c r="D158" s="74"/>
      <c r="E158" s="74"/>
      <c r="F158" s="74"/>
      <c r="G158" s="75"/>
      <c r="H158" s="77" t="e">
        <f>INDEX('[1]Saldo Inventario lotes'!$A$8:$C$8559,MATCH(B158,'[1]Saldo Inventario lotes'!$A$8:$A$8559,0),3)</f>
        <v>#N/A</v>
      </c>
      <c r="I158" s="76"/>
      <c r="J158" s="26"/>
      <c r="K158" s="26"/>
    </row>
    <row r="159" spans="1:11" x14ac:dyDescent="0.25">
      <c r="A159" s="20">
        <f t="shared" si="2"/>
        <v>137</v>
      </c>
      <c r="B159" s="72"/>
      <c r="C159" s="73"/>
      <c r="D159" s="74"/>
      <c r="E159" s="74"/>
      <c r="F159" s="74"/>
      <c r="G159" s="75"/>
      <c r="H159" s="77" t="e">
        <f>INDEX('[1]Saldo Inventario lotes'!$A$8:$C$8559,MATCH(B159,'[1]Saldo Inventario lotes'!$A$8:$A$8559,0),3)</f>
        <v>#N/A</v>
      </c>
      <c r="I159" s="76"/>
      <c r="J159" s="26"/>
      <c r="K159" s="26"/>
    </row>
    <row r="160" spans="1:11" x14ac:dyDescent="0.25">
      <c r="A160" s="20">
        <f t="shared" si="2"/>
        <v>138</v>
      </c>
      <c r="B160" s="72"/>
      <c r="C160" s="73"/>
      <c r="D160" s="74"/>
      <c r="E160" s="74"/>
      <c r="F160" s="74"/>
      <c r="G160" s="75"/>
      <c r="H160" s="77" t="e">
        <f>INDEX('[1]Saldo Inventario lotes'!$A$8:$C$8559,MATCH(B160,'[1]Saldo Inventario lotes'!$A$8:$A$8559,0),3)</f>
        <v>#N/A</v>
      </c>
      <c r="I160" s="76"/>
      <c r="J160" s="26"/>
      <c r="K160" s="26"/>
    </row>
    <row r="161" spans="1:11" x14ac:dyDescent="0.25">
      <c r="A161" s="20">
        <f t="shared" si="2"/>
        <v>139</v>
      </c>
      <c r="B161" s="72"/>
      <c r="C161" s="73"/>
      <c r="D161" s="74"/>
      <c r="E161" s="74"/>
      <c r="F161" s="74"/>
      <c r="G161" s="75"/>
      <c r="H161" s="77" t="e">
        <f>INDEX('[1]Saldo Inventario lotes'!$A$8:$C$8559,MATCH(B161,'[1]Saldo Inventario lotes'!$A$8:$A$8559,0),3)</f>
        <v>#N/A</v>
      </c>
      <c r="I161" s="76"/>
      <c r="J161" s="26"/>
      <c r="K161" s="26"/>
    </row>
    <row r="162" spans="1:11" x14ac:dyDescent="0.25">
      <c r="A162" s="20">
        <f t="shared" si="2"/>
        <v>140</v>
      </c>
      <c r="B162" s="72"/>
      <c r="C162" s="73"/>
      <c r="D162" s="74"/>
      <c r="E162" s="74"/>
      <c r="F162" s="74"/>
      <c r="G162" s="75"/>
      <c r="H162" s="77" t="e">
        <f>INDEX('[1]Saldo Inventario lotes'!$A$8:$C$8559,MATCH(B162,'[1]Saldo Inventario lotes'!$A$8:$A$8559,0),3)</f>
        <v>#N/A</v>
      </c>
      <c r="I162" s="76"/>
      <c r="J162" s="26"/>
      <c r="K162" s="26"/>
    </row>
    <row r="163" spans="1:11" x14ac:dyDescent="0.25">
      <c r="A163" s="20">
        <f t="shared" si="2"/>
        <v>141</v>
      </c>
      <c r="B163" s="72"/>
      <c r="C163" s="73"/>
      <c r="D163" s="74"/>
      <c r="E163" s="74"/>
      <c r="F163" s="74"/>
      <c r="G163" s="75"/>
      <c r="H163" s="77" t="e">
        <f>INDEX('[1]Saldo Inventario lotes'!$A$8:$C$8559,MATCH(B163,'[1]Saldo Inventario lotes'!$A$8:$A$8559,0),3)</f>
        <v>#N/A</v>
      </c>
      <c r="I163" s="76"/>
      <c r="J163" s="26"/>
      <c r="K163" s="26"/>
    </row>
    <row r="164" spans="1:11" x14ac:dyDescent="0.25">
      <c r="A164" s="20">
        <f t="shared" si="2"/>
        <v>142</v>
      </c>
      <c r="B164" s="72"/>
      <c r="C164" s="73"/>
      <c r="D164" s="74"/>
      <c r="E164" s="74"/>
      <c r="F164" s="74"/>
      <c r="G164" s="75"/>
      <c r="H164" s="77" t="e">
        <f>INDEX('[1]Saldo Inventario lotes'!$A$8:$C$8559,MATCH(B164,'[1]Saldo Inventario lotes'!$A$8:$A$8559,0),3)</f>
        <v>#N/A</v>
      </c>
      <c r="I164" s="76"/>
      <c r="J164" s="26"/>
      <c r="K164" s="26"/>
    </row>
    <row r="165" spans="1:11" x14ac:dyDescent="0.25">
      <c r="A165" s="20">
        <f t="shared" si="2"/>
        <v>143</v>
      </c>
      <c r="B165" s="72"/>
      <c r="C165" s="73"/>
      <c r="D165" s="74"/>
      <c r="E165" s="74"/>
      <c r="F165" s="74"/>
      <c r="G165" s="75"/>
      <c r="H165" s="77" t="e">
        <f>INDEX('[1]Saldo Inventario lotes'!$A$8:$C$8559,MATCH(B165,'[1]Saldo Inventario lotes'!$A$8:$A$8559,0),3)</f>
        <v>#N/A</v>
      </c>
      <c r="I165" s="76"/>
      <c r="J165" s="26"/>
      <c r="K165" s="26"/>
    </row>
    <row r="166" spans="1:11" x14ac:dyDescent="0.25">
      <c r="A166" s="20">
        <f t="shared" si="2"/>
        <v>144</v>
      </c>
      <c r="B166" s="72"/>
      <c r="C166" s="73"/>
      <c r="D166" s="74"/>
      <c r="E166" s="74"/>
      <c r="F166" s="74"/>
      <c r="G166" s="75"/>
      <c r="H166" s="77" t="e">
        <f>INDEX('[1]Saldo Inventario lotes'!$A$8:$C$8559,MATCH(B166,'[1]Saldo Inventario lotes'!$A$8:$A$8559,0),3)</f>
        <v>#N/A</v>
      </c>
      <c r="I166" s="76"/>
      <c r="J166" s="26"/>
      <c r="K166" s="26"/>
    </row>
    <row r="167" spans="1:11" x14ac:dyDescent="0.25">
      <c r="A167" s="20">
        <f t="shared" si="2"/>
        <v>145</v>
      </c>
      <c r="B167" s="72"/>
      <c r="C167" s="73"/>
      <c r="D167" s="74"/>
      <c r="E167" s="74"/>
      <c r="F167" s="74"/>
      <c r="G167" s="75"/>
      <c r="H167" s="77" t="e">
        <f>INDEX('[1]Saldo Inventario lotes'!$A$8:$C$8559,MATCH(B167,'[1]Saldo Inventario lotes'!$A$8:$A$8559,0),3)</f>
        <v>#N/A</v>
      </c>
      <c r="I167" s="76"/>
      <c r="J167" s="26"/>
      <c r="K167" s="26"/>
    </row>
    <row r="168" spans="1:11" x14ac:dyDescent="0.25">
      <c r="A168" s="20">
        <f t="shared" si="2"/>
        <v>146</v>
      </c>
      <c r="B168" s="72"/>
      <c r="C168" s="73"/>
      <c r="D168" s="74"/>
      <c r="E168" s="74"/>
      <c r="F168" s="74"/>
      <c r="G168" s="75"/>
      <c r="H168" s="77" t="e">
        <f>INDEX('[1]Saldo Inventario lotes'!$A$8:$C$8559,MATCH(B168,'[1]Saldo Inventario lotes'!$A$8:$A$8559,0),3)</f>
        <v>#N/A</v>
      </c>
      <c r="I168" s="76"/>
      <c r="J168" s="26"/>
      <c r="K168" s="26"/>
    </row>
    <row r="169" spans="1:11" x14ac:dyDescent="0.25">
      <c r="A169" s="20">
        <f t="shared" si="2"/>
        <v>147</v>
      </c>
      <c r="B169" s="72"/>
      <c r="C169" s="73"/>
      <c r="D169" s="74"/>
      <c r="E169" s="74"/>
      <c r="F169" s="74"/>
      <c r="G169" s="75"/>
      <c r="H169" s="77" t="e">
        <f>INDEX('[1]Saldo Inventario lotes'!$A$8:$C$8559,MATCH(B169,'[1]Saldo Inventario lotes'!$A$8:$A$8559,0),3)</f>
        <v>#N/A</v>
      </c>
      <c r="I169" s="76"/>
      <c r="J169" s="26"/>
      <c r="K169" s="26"/>
    </row>
    <row r="170" spans="1:11" x14ac:dyDescent="0.25">
      <c r="A170" s="20">
        <f t="shared" si="2"/>
        <v>148</v>
      </c>
      <c r="B170" s="72"/>
      <c r="C170" s="73"/>
      <c r="D170" s="74"/>
      <c r="E170" s="74"/>
      <c r="F170" s="74"/>
      <c r="G170" s="75"/>
      <c r="H170" s="77" t="e">
        <f>INDEX('[1]Saldo Inventario lotes'!$A$8:$C$8559,MATCH(B170,'[1]Saldo Inventario lotes'!$A$8:$A$8559,0),3)</f>
        <v>#N/A</v>
      </c>
      <c r="I170" s="76"/>
      <c r="J170" s="26"/>
      <c r="K170" s="26"/>
    </row>
    <row r="171" spans="1:11" x14ac:dyDescent="0.25">
      <c r="A171" s="20">
        <f t="shared" si="2"/>
        <v>149</v>
      </c>
      <c r="B171" s="72"/>
      <c r="C171" s="73"/>
      <c r="D171" s="74"/>
      <c r="E171" s="74"/>
      <c r="F171" s="74"/>
      <c r="G171" s="75"/>
      <c r="H171" s="77" t="e">
        <f>INDEX('[1]Saldo Inventario lotes'!$A$8:$C$8559,MATCH(B171,'[1]Saldo Inventario lotes'!$A$8:$A$8559,0),3)</f>
        <v>#N/A</v>
      </c>
      <c r="I171" s="76"/>
      <c r="J171" s="26"/>
      <c r="K171" s="26"/>
    </row>
    <row r="172" spans="1:11" x14ac:dyDescent="0.25">
      <c r="A172" s="20">
        <f t="shared" si="2"/>
        <v>150</v>
      </c>
      <c r="B172" s="72"/>
      <c r="C172" s="73"/>
      <c r="D172" s="74"/>
      <c r="E172" s="74"/>
      <c r="F172" s="74"/>
      <c r="G172" s="75"/>
      <c r="H172" s="77" t="e">
        <f>INDEX('[1]Saldo Inventario lotes'!$A$8:$C$8559,MATCH(B172,'[1]Saldo Inventario lotes'!$A$8:$A$8559,0),3)</f>
        <v>#N/A</v>
      </c>
      <c r="I172" s="76"/>
      <c r="J172" s="26"/>
      <c r="K172" s="26"/>
    </row>
    <row r="173" spans="1:11" x14ac:dyDescent="0.25">
      <c r="A173" s="20">
        <f t="shared" si="2"/>
        <v>151</v>
      </c>
      <c r="B173" s="72"/>
      <c r="C173" s="73"/>
      <c r="D173" s="74"/>
      <c r="E173" s="74"/>
      <c r="F173" s="74"/>
      <c r="G173" s="75"/>
      <c r="H173" s="77" t="e">
        <f>INDEX('[1]Saldo Inventario lotes'!$A$8:$C$8559,MATCH(B173,'[1]Saldo Inventario lotes'!$A$8:$A$8559,0),3)</f>
        <v>#N/A</v>
      </c>
      <c r="I173" s="76"/>
      <c r="J173" s="26"/>
      <c r="K173" s="26"/>
    </row>
    <row r="174" spans="1:11" x14ac:dyDescent="0.25">
      <c r="A174" s="20">
        <f t="shared" si="2"/>
        <v>152</v>
      </c>
      <c r="B174" s="72"/>
      <c r="C174" s="73"/>
      <c r="D174" s="74"/>
      <c r="E174" s="74"/>
      <c r="F174" s="74"/>
      <c r="G174" s="75"/>
      <c r="H174" s="77" t="e">
        <f>INDEX('[1]Saldo Inventario lotes'!$A$8:$C$8559,MATCH(B174,'[1]Saldo Inventario lotes'!$A$8:$A$8559,0),3)</f>
        <v>#N/A</v>
      </c>
      <c r="I174" s="76"/>
      <c r="J174" s="26"/>
      <c r="K174" s="26"/>
    </row>
    <row r="175" spans="1:11" x14ac:dyDescent="0.25">
      <c r="A175" s="20">
        <f t="shared" si="2"/>
        <v>153</v>
      </c>
      <c r="B175" s="72"/>
      <c r="C175" s="73"/>
      <c r="D175" s="74"/>
      <c r="E175" s="74"/>
      <c r="F175" s="74"/>
      <c r="G175" s="75"/>
      <c r="H175" s="77" t="e">
        <f>INDEX('[1]Saldo Inventario lotes'!$A$8:$C$8559,MATCH(B175,'[1]Saldo Inventario lotes'!$A$8:$A$8559,0),3)</f>
        <v>#N/A</v>
      </c>
      <c r="I175" s="76"/>
      <c r="J175" s="26"/>
      <c r="K175" s="26"/>
    </row>
    <row r="176" spans="1:11" x14ac:dyDescent="0.25">
      <c r="A176" s="20">
        <f t="shared" si="2"/>
        <v>154</v>
      </c>
      <c r="B176" s="72"/>
      <c r="C176" s="73"/>
      <c r="D176" s="74"/>
      <c r="E176" s="74"/>
      <c r="F176" s="74"/>
      <c r="G176" s="75"/>
      <c r="H176" s="77" t="e">
        <f>INDEX('[1]Saldo Inventario lotes'!$A$8:$C$8559,MATCH(B176,'[1]Saldo Inventario lotes'!$A$8:$A$8559,0),3)</f>
        <v>#N/A</v>
      </c>
      <c r="I176" s="76"/>
      <c r="J176" s="26"/>
      <c r="K176" s="26"/>
    </row>
    <row r="177" spans="1:11" x14ac:dyDescent="0.25">
      <c r="A177" s="20">
        <f t="shared" si="2"/>
        <v>155</v>
      </c>
      <c r="B177" s="72"/>
      <c r="C177" s="73"/>
      <c r="D177" s="74"/>
      <c r="E177" s="74"/>
      <c r="F177" s="74"/>
      <c r="G177" s="75"/>
      <c r="H177" s="77" t="e">
        <f>INDEX('[1]Saldo Inventario lotes'!$A$8:$C$8559,MATCH(B177,'[1]Saldo Inventario lotes'!$A$8:$A$8559,0),3)</f>
        <v>#N/A</v>
      </c>
      <c r="I177" s="76"/>
      <c r="J177" s="26"/>
      <c r="K177" s="26"/>
    </row>
    <row r="178" spans="1:11" x14ac:dyDescent="0.25">
      <c r="A178" s="20">
        <f t="shared" si="2"/>
        <v>156</v>
      </c>
      <c r="B178" s="72"/>
      <c r="C178" s="73"/>
      <c r="D178" s="74"/>
      <c r="E178" s="74"/>
      <c r="F178" s="74"/>
      <c r="G178" s="75"/>
      <c r="H178" s="77" t="e">
        <f>INDEX('[1]Saldo Inventario lotes'!$A$8:$C$8559,MATCH(B178,'[1]Saldo Inventario lotes'!$A$8:$A$8559,0),3)</f>
        <v>#N/A</v>
      </c>
      <c r="I178" s="76"/>
      <c r="J178" s="26"/>
      <c r="K178" s="26">
        <f t="shared" ref="K178:K241" si="3">+I178*J178</f>
        <v>0</v>
      </c>
    </row>
    <row r="179" spans="1:11" x14ac:dyDescent="0.25">
      <c r="A179" s="20">
        <f t="shared" si="2"/>
        <v>157</v>
      </c>
      <c r="B179" s="72"/>
      <c r="C179" s="73"/>
      <c r="D179" s="74"/>
      <c r="E179" s="74"/>
      <c r="F179" s="74"/>
      <c r="G179" s="75"/>
      <c r="H179" s="77" t="e">
        <f>INDEX('[1]Saldo Inventario lotes'!$A$8:$C$8559,MATCH(B179,'[1]Saldo Inventario lotes'!$A$8:$A$8559,0),3)</f>
        <v>#N/A</v>
      </c>
      <c r="I179" s="76"/>
      <c r="J179" s="26"/>
      <c r="K179" s="26">
        <f t="shared" si="3"/>
        <v>0</v>
      </c>
    </row>
    <row r="180" spans="1:11" x14ac:dyDescent="0.25">
      <c r="A180" s="20">
        <f t="shared" si="2"/>
        <v>158</v>
      </c>
      <c r="B180" s="72"/>
      <c r="C180" s="73"/>
      <c r="D180" s="74"/>
      <c r="E180" s="74"/>
      <c r="F180" s="74"/>
      <c r="G180" s="75"/>
      <c r="H180" s="77" t="e">
        <f>INDEX('[1]Saldo Inventario lotes'!$A$8:$C$8559,MATCH(B180,'[1]Saldo Inventario lotes'!$A$8:$A$8559,0),3)</f>
        <v>#N/A</v>
      </c>
      <c r="I180" s="76"/>
      <c r="J180" s="26"/>
      <c r="K180" s="26">
        <f t="shared" si="3"/>
        <v>0</v>
      </c>
    </row>
    <row r="181" spans="1:11" x14ac:dyDescent="0.25">
      <c r="A181" s="20">
        <f t="shared" si="2"/>
        <v>159</v>
      </c>
      <c r="B181" s="72"/>
      <c r="C181" s="73"/>
      <c r="D181" s="74"/>
      <c r="E181" s="74"/>
      <c r="F181" s="74"/>
      <c r="G181" s="75"/>
      <c r="H181" s="77" t="e">
        <f>INDEX('[1]Saldo Inventario lotes'!$A$8:$C$8559,MATCH(B181,'[1]Saldo Inventario lotes'!$A$8:$A$8559,0),3)</f>
        <v>#N/A</v>
      </c>
      <c r="I181" s="76"/>
      <c r="J181" s="26"/>
      <c r="K181" s="26">
        <f t="shared" si="3"/>
        <v>0</v>
      </c>
    </row>
    <row r="182" spans="1:11" x14ac:dyDescent="0.25">
      <c r="A182" s="20">
        <f t="shared" si="2"/>
        <v>160</v>
      </c>
      <c r="B182" s="72"/>
      <c r="C182" s="73"/>
      <c r="D182" s="74"/>
      <c r="E182" s="74"/>
      <c r="F182" s="74"/>
      <c r="G182" s="75"/>
      <c r="H182" s="77" t="e">
        <f>INDEX('[1]Saldo Inventario lotes'!$A$8:$C$8559,MATCH(B182,'[1]Saldo Inventario lotes'!$A$8:$A$8559,0),3)</f>
        <v>#N/A</v>
      </c>
      <c r="I182" s="76"/>
      <c r="J182" s="26"/>
      <c r="K182" s="26">
        <f t="shared" si="3"/>
        <v>0</v>
      </c>
    </row>
    <row r="183" spans="1:11" x14ac:dyDescent="0.25">
      <c r="A183" s="20">
        <f t="shared" si="2"/>
        <v>161</v>
      </c>
      <c r="B183" s="72"/>
      <c r="C183" s="73"/>
      <c r="D183" s="74"/>
      <c r="E183" s="74"/>
      <c r="F183" s="74"/>
      <c r="G183" s="75"/>
      <c r="H183" s="77" t="e">
        <f>INDEX('[1]Saldo Inventario lotes'!$A$8:$C$8559,MATCH(B183,'[1]Saldo Inventario lotes'!$A$8:$A$8559,0),3)</f>
        <v>#N/A</v>
      </c>
      <c r="I183" s="76"/>
      <c r="J183" s="26"/>
      <c r="K183" s="26">
        <f t="shared" si="3"/>
        <v>0</v>
      </c>
    </row>
    <row r="184" spans="1:11" x14ac:dyDescent="0.25">
      <c r="A184" s="20">
        <f t="shared" si="2"/>
        <v>162</v>
      </c>
      <c r="B184" s="72"/>
      <c r="C184" s="73"/>
      <c r="D184" s="74"/>
      <c r="E184" s="74"/>
      <c r="F184" s="74"/>
      <c r="G184" s="75"/>
      <c r="H184" s="77" t="e">
        <f>INDEX('[1]Saldo Inventario lotes'!$A$8:$C$8559,MATCH(B184,'[1]Saldo Inventario lotes'!$A$8:$A$8559,0),3)</f>
        <v>#N/A</v>
      </c>
      <c r="I184" s="76"/>
      <c r="J184" s="26"/>
      <c r="K184" s="26">
        <f t="shared" si="3"/>
        <v>0</v>
      </c>
    </row>
    <row r="185" spans="1:11" x14ac:dyDescent="0.25">
      <c r="A185" s="20">
        <f t="shared" si="2"/>
        <v>163</v>
      </c>
      <c r="B185" s="72"/>
      <c r="C185" s="73"/>
      <c r="D185" s="74"/>
      <c r="E185" s="74"/>
      <c r="F185" s="74"/>
      <c r="G185" s="75"/>
      <c r="H185" s="77" t="e">
        <f>INDEX('[1]Saldo Inventario lotes'!$A$8:$C$8559,MATCH(B185,'[1]Saldo Inventario lotes'!$A$8:$A$8559,0),3)</f>
        <v>#N/A</v>
      </c>
      <c r="I185" s="76"/>
      <c r="J185" s="26"/>
      <c r="K185" s="26">
        <f t="shared" si="3"/>
        <v>0</v>
      </c>
    </row>
    <row r="186" spans="1:11" x14ac:dyDescent="0.25">
      <c r="A186" s="20">
        <f t="shared" si="2"/>
        <v>164</v>
      </c>
      <c r="B186" s="72"/>
      <c r="C186" s="73"/>
      <c r="D186" s="74"/>
      <c r="E186" s="74"/>
      <c r="F186" s="74"/>
      <c r="G186" s="75"/>
      <c r="H186" s="77" t="e">
        <f>INDEX('[1]Saldo Inventario lotes'!$A$8:$C$8559,MATCH(B186,'[1]Saldo Inventario lotes'!$A$8:$A$8559,0),3)</f>
        <v>#N/A</v>
      </c>
      <c r="I186" s="76"/>
      <c r="J186" s="26"/>
      <c r="K186" s="26">
        <f t="shared" si="3"/>
        <v>0</v>
      </c>
    </row>
    <row r="187" spans="1:11" x14ac:dyDescent="0.25">
      <c r="A187" s="20">
        <f t="shared" si="2"/>
        <v>165</v>
      </c>
      <c r="B187" s="72"/>
      <c r="C187" s="73"/>
      <c r="D187" s="74"/>
      <c r="E187" s="74"/>
      <c r="F187" s="74"/>
      <c r="G187" s="75"/>
      <c r="H187" s="77" t="e">
        <f>INDEX('[1]Saldo Inventario lotes'!$A$8:$C$8559,MATCH(B187,'[1]Saldo Inventario lotes'!$A$8:$A$8559,0),3)</f>
        <v>#N/A</v>
      </c>
      <c r="I187" s="76"/>
      <c r="J187" s="26"/>
      <c r="K187" s="26">
        <f t="shared" si="3"/>
        <v>0</v>
      </c>
    </row>
    <row r="188" spans="1:11" x14ac:dyDescent="0.25">
      <c r="A188" s="20">
        <f t="shared" si="2"/>
        <v>166</v>
      </c>
      <c r="B188" s="72"/>
      <c r="C188" s="73"/>
      <c r="D188" s="74"/>
      <c r="E188" s="74"/>
      <c r="F188" s="74"/>
      <c r="G188" s="75"/>
      <c r="H188" s="77" t="e">
        <f>INDEX('[1]Saldo Inventario lotes'!$A$8:$C$8559,MATCH(B188,'[1]Saldo Inventario lotes'!$A$8:$A$8559,0),3)</f>
        <v>#N/A</v>
      </c>
      <c r="I188" s="76"/>
      <c r="J188" s="26"/>
      <c r="K188" s="26">
        <f t="shared" si="3"/>
        <v>0</v>
      </c>
    </row>
    <row r="189" spans="1:11" x14ac:dyDescent="0.25">
      <c r="A189" s="20">
        <f t="shared" si="2"/>
        <v>167</v>
      </c>
      <c r="B189" s="72"/>
      <c r="C189" s="73"/>
      <c r="D189" s="74"/>
      <c r="E189" s="74"/>
      <c r="F189" s="74"/>
      <c r="G189" s="75"/>
      <c r="H189" s="77" t="e">
        <f>INDEX('[1]Saldo Inventario lotes'!$A$8:$C$8559,MATCH(B189,'[1]Saldo Inventario lotes'!$A$8:$A$8559,0),3)</f>
        <v>#N/A</v>
      </c>
      <c r="I189" s="76"/>
      <c r="J189" s="26"/>
      <c r="K189" s="26">
        <f t="shared" si="3"/>
        <v>0</v>
      </c>
    </row>
    <row r="190" spans="1:11" x14ac:dyDescent="0.25">
      <c r="A190" s="20">
        <f t="shared" si="2"/>
        <v>168</v>
      </c>
      <c r="B190" s="72"/>
      <c r="C190" s="73"/>
      <c r="D190" s="74"/>
      <c r="E190" s="74"/>
      <c r="F190" s="74"/>
      <c r="G190" s="75"/>
      <c r="H190" s="77" t="e">
        <f>INDEX('[1]Saldo Inventario lotes'!$A$8:$C$8559,MATCH(B190,'[1]Saldo Inventario lotes'!$A$8:$A$8559,0),3)</f>
        <v>#N/A</v>
      </c>
      <c r="I190" s="76"/>
      <c r="J190" s="26"/>
      <c r="K190" s="26">
        <f t="shared" si="3"/>
        <v>0</v>
      </c>
    </row>
    <row r="191" spans="1:11" x14ac:dyDescent="0.25">
      <c r="A191" s="20">
        <f t="shared" si="2"/>
        <v>169</v>
      </c>
      <c r="B191" s="72"/>
      <c r="C191" s="73"/>
      <c r="D191" s="74"/>
      <c r="E191" s="74"/>
      <c r="F191" s="74"/>
      <c r="G191" s="75"/>
      <c r="H191" s="77" t="e">
        <f>INDEX('[1]Saldo Inventario lotes'!$A$8:$C$8559,MATCH(B191,'[1]Saldo Inventario lotes'!$A$8:$A$8559,0),3)</f>
        <v>#N/A</v>
      </c>
      <c r="I191" s="76"/>
      <c r="J191" s="26"/>
      <c r="K191" s="26">
        <f t="shared" si="3"/>
        <v>0</v>
      </c>
    </row>
    <row r="192" spans="1:11" x14ac:dyDescent="0.25">
      <c r="A192" s="20">
        <f t="shared" si="2"/>
        <v>170</v>
      </c>
      <c r="B192" s="72"/>
      <c r="C192" s="73"/>
      <c r="D192" s="74"/>
      <c r="E192" s="74"/>
      <c r="F192" s="74"/>
      <c r="G192" s="75"/>
      <c r="H192" s="77" t="e">
        <f>INDEX('[1]Saldo Inventario lotes'!$A$8:$C$8559,MATCH(B192,'[1]Saldo Inventario lotes'!$A$8:$A$8559,0),3)</f>
        <v>#N/A</v>
      </c>
      <c r="I192" s="76"/>
      <c r="J192" s="26"/>
      <c r="K192" s="26">
        <f t="shared" si="3"/>
        <v>0</v>
      </c>
    </row>
    <row r="193" spans="1:11" x14ac:dyDescent="0.25">
      <c r="A193" s="20">
        <f t="shared" si="2"/>
        <v>171</v>
      </c>
      <c r="B193" s="72"/>
      <c r="C193" s="73"/>
      <c r="D193" s="74"/>
      <c r="E193" s="74"/>
      <c r="F193" s="74"/>
      <c r="G193" s="75"/>
      <c r="H193" s="77" t="e">
        <f>INDEX('[1]Saldo Inventario lotes'!$A$8:$C$8559,MATCH(B193,'[1]Saldo Inventario lotes'!$A$8:$A$8559,0),3)</f>
        <v>#N/A</v>
      </c>
      <c r="I193" s="76"/>
      <c r="J193" s="26"/>
      <c r="K193" s="26">
        <f t="shared" si="3"/>
        <v>0</v>
      </c>
    </row>
    <row r="194" spans="1:11" x14ac:dyDescent="0.25">
      <c r="A194" s="20">
        <f t="shared" si="2"/>
        <v>172</v>
      </c>
      <c r="B194" s="72"/>
      <c r="C194" s="73"/>
      <c r="D194" s="74"/>
      <c r="E194" s="74"/>
      <c r="F194" s="74"/>
      <c r="G194" s="75"/>
      <c r="H194" s="77" t="e">
        <f>INDEX('[1]Saldo Inventario lotes'!$A$8:$C$8559,MATCH(B194,'[1]Saldo Inventario lotes'!$A$8:$A$8559,0),3)</f>
        <v>#N/A</v>
      </c>
      <c r="I194" s="76"/>
      <c r="J194" s="26"/>
      <c r="K194" s="26">
        <f t="shared" si="3"/>
        <v>0</v>
      </c>
    </row>
    <row r="195" spans="1:11" x14ac:dyDescent="0.25">
      <c r="A195" s="20">
        <f t="shared" si="2"/>
        <v>173</v>
      </c>
      <c r="B195" s="72"/>
      <c r="C195" s="73"/>
      <c r="D195" s="74"/>
      <c r="E195" s="74"/>
      <c r="F195" s="74"/>
      <c r="G195" s="75"/>
      <c r="H195" s="77" t="e">
        <f>INDEX('[1]Saldo Inventario lotes'!$A$8:$C$8559,MATCH(B195,'[1]Saldo Inventario lotes'!$A$8:$A$8559,0),3)</f>
        <v>#N/A</v>
      </c>
      <c r="I195" s="76"/>
      <c r="J195" s="26"/>
      <c r="K195" s="26">
        <f t="shared" si="3"/>
        <v>0</v>
      </c>
    </row>
    <row r="196" spans="1:11" x14ac:dyDescent="0.25">
      <c r="A196" s="20">
        <f t="shared" si="2"/>
        <v>174</v>
      </c>
      <c r="B196" s="72"/>
      <c r="C196" s="73"/>
      <c r="D196" s="74"/>
      <c r="E196" s="74"/>
      <c r="F196" s="74"/>
      <c r="G196" s="75"/>
      <c r="H196" s="77" t="e">
        <f>INDEX('[1]Saldo Inventario lotes'!$A$8:$C$8559,MATCH(B196,'[1]Saldo Inventario lotes'!$A$8:$A$8559,0),3)</f>
        <v>#N/A</v>
      </c>
      <c r="I196" s="76"/>
      <c r="J196" s="26"/>
      <c r="K196" s="26">
        <f t="shared" si="3"/>
        <v>0</v>
      </c>
    </row>
    <row r="197" spans="1:11" x14ac:dyDescent="0.25">
      <c r="A197" s="20">
        <f t="shared" si="2"/>
        <v>175</v>
      </c>
      <c r="B197" s="72"/>
      <c r="C197" s="73"/>
      <c r="D197" s="74"/>
      <c r="E197" s="74"/>
      <c r="F197" s="74"/>
      <c r="G197" s="75"/>
      <c r="H197" s="77" t="e">
        <f>INDEX('[1]Saldo Inventario lotes'!$A$8:$C$8559,MATCH(B197,'[1]Saldo Inventario lotes'!$A$8:$A$8559,0),3)</f>
        <v>#N/A</v>
      </c>
      <c r="I197" s="76"/>
      <c r="J197" s="26"/>
      <c r="K197" s="26">
        <f t="shared" si="3"/>
        <v>0</v>
      </c>
    </row>
    <row r="198" spans="1:11" x14ac:dyDescent="0.25">
      <c r="A198" s="20">
        <f t="shared" si="2"/>
        <v>176</v>
      </c>
      <c r="B198" s="72"/>
      <c r="C198" s="73"/>
      <c r="D198" s="74"/>
      <c r="E198" s="74"/>
      <c r="F198" s="74"/>
      <c r="G198" s="75"/>
      <c r="H198" s="77" t="e">
        <f>INDEX('[1]Saldo Inventario lotes'!$A$8:$C$8559,MATCH(B198,'[1]Saldo Inventario lotes'!$A$8:$A$8559,0),3)</f>
        <v>#N/A</v>
      </c>
      <c r="I198" s="76"/>
      <c r="J198" s="26"/>
      <c r="K198" s="26">
        <f t="shared" si="3"/>
        <v>0</v>
      </c>
    </row>
    <row r="199" spans="1:11" x14ac:dyDescent="0.25">
      <c r="A199" s="20">
        <f t="shared" si="2"/>
        <v>177</v>
      </c>
      <c r="B199" s="72"/>
      <c r="C199" s="73"/>
      <c r="D199" s="74"/>
      <c r="E199" s="74"/>
      <c r="F199" s="74"/>
      <c r="G199" s="75"/>
      <c r="H199" s="77" t="e">
        <f>INDEX('[1]Saldo Inventario lotes'!$A$8:$C$8559,MATCH(B199,'[1]Saldo Inventario lotes'!$A$8:$A$8559,0),3)</f>
        <v>#N/A</v>
      </c>
      <c r="I199" s="76"/>
      <c r="J199" s="26"/>
      <c r="K199" s="26">
        <f t="shared" si="3"/>
        <v>0</v>
      </c>
    </row>
    <row r="200" spans="1:11" x14ac:dyDescent="0.25">
      <c r="A200" s="20">
        <f t="shared" si="2"/>
        <v>178</v>
      </c>
      <c r="B200" s="72"/>
      <c r="C200" s="73"/>
      <c r="D200" s="74"/>
      <c r="E200" s="74"/>
      <c r="F200" s="74"/>
      <c r="G200" s="75"/>
      <c r="H200" s="77" t="e">
        <f>INDEX('[1]Saldo Inventario lotes'!$A$8:$C$8559,MATCH(B200,'[1]Saldo Inventario lotes'!$A$8:$A$8559,0),3)</f>
        <v>#N/A</v>
      </c>
      <c r="I200" s="76"/>
      <c r="J200" s="26"/>
      <c r="K200" s="26">
        <f t="shared" si="3"/>
        <v>0</v>
      </c>
    </row>
    <row r="201" spans="1:11" x14ac:dyDescent="0.25">
      <c r="A201" s="20">
        <f t="shared" si="2"/>
        <v>179</v>
      </c>
      <c r="B201" s="72"/>
      <c r="C201" s="73"/>
      <c r="D201" s="74"/>
      <c r="E201" s="74"/>
      <c r="F201" s="74"/>
      <c r="G201" s="75"/>
      <c r="H201" s="77" t="e">
        <f>INDEX('[1]Saldo Inventario lotes'!$A$8:$C$8559,MATCH(B201,'[1]Saldo Inventario lotes'!$A$8:$A$8559,0),3)</f>
        <v>#N/A</v>
      </c>
      <c r="I201" s="76"/>
      <c r="J201" s="26"/>
      <c r="K201" s="26">
        <f t="shared" si="3"/>
        <v>0</v>
      </c>
    </row>
    <row r="202" spans="1:11" x14ac:dyDescent="0.25">
      <c r="A202" s="20">
        <f t="shared" si="2"/>
        <v>180</v>
      </c>
      <c r="B202" s="72"/>
      <c r="C202" s="73"/>
      <c r="D202" s="74"/>
      <c r="E202" s="74"/>
      <c r="F202" s="74"/>
      <c r="G202" s="75"/>
      <c r="H202" s="77" t="e">
        <f>INDEX('[1]Saldo Inventario lotes'!$A$8:$C$8559,MATCH(B202,'[1]Saldo Inventario lotes'!$A$8:$A$8559,0),3)</f>
        <v>#N/A</v>
      </c>
      <c r="I202" s="76"/>
      <c r="J202" s="26"/>
      <c r="K202" s="26">
        <f t="shared" si="3"/>
        <v>0</v>
      </c>
    </row>
    <row r="203" spans="1:11" hidden="1" x14ac:dyDescent="0.25">
      <c r="A203" s="20">
        <f t="shared" si="2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3"/>
        <v>0</v>
      </c>
    </row>
    <row r="204" spans="1:11" hidden="1" x14ac:dyDescent="0.25">
      <c r="A204" s="20">
        <f t="shared" si="2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3"/>
        <v>0</v>
      </c>
    </row>
    <row r="205" spans="1:11" hidden="1" x14ac:dyDescent="0.25">
      <c r="A205" s="20">
        <f t="shared" si="2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3"/>
        <v>0</v>
      </c>
    </row>
    <row r="206" spans="1:11" hidden="1" x14ac:dyDescent="0.25">
      <c r="A206" s="20">
        <f t="shared" si="2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3"/>
        <v>0</v>
      </c>
    </row>
    <row r="207" spans="1:11" hidden="1" x14ac:dyDescent="0.25">
      <c r="A207" s="20">
        <f t="shared" si="2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3"/>
        <v>0</v>
      </c>
    </row>
    <row r="208" spans="1:11" hidden="1" x14ac:dyDescent="0.25">
      <c r="A208" s="20">
        <f t="shared" si="2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3"/>
        <v>0</v>
      </c>
    </row>
    <row r="209" spans="1:11" hidden="1" x14ac:dyDescent="0.25">
      <c r="A209" s="20">
        <f t="shared" si="2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3"/>
        <v>0</v>
      </c>
    </row>
    <row r="210" spans="1:11" hidden="1" x14ac:dyDescent="0.25">
      <c r="A210" s="20">
        <f t="shared" si="2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3"/>
        <v>0</v>
      </c>
    </row>
    <row r="211" spans="1:11" hidden="1" x14ac:dyDescent="0.25">
      <c r="A211" s="20">
        <f t="shared" si="2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3"/>
        <v>0</v>
      </c>
    </row>
    <row r="212" spans="1:11" hidden="1" x14ac:dyDescent="0.25">
      <c r="A212" s="20">
        <f t="shared" si="2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3"/>
        <v>0</v>
      </c>
    </row>
    <row r="213" spans="1:11" hidden="1" x14ac:dyDescent="0.25">
      <c r="A213" s="20">
        <f t="shared" si="2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3"/>
        <v>0</v>
      </c>
    </row>
    <row r="214" spans="1:11" hidden="1" x14ac:dyDescent="0.25">
      <c r="A214" s="20">
        <f t="shared" si="2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3"/>
        <v>0</v>
      </c>
    </row>
    <row r="215" spans="1:11" hidden="1" x14ac:dyDescent="0.25">
      <c r="A215" s="20">
        <f t="shared" si="2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3"/>
        <v>0</v>
      </c>
    </row>
    <row r="216" spans="1:11" hidden="1" x14ac:dyDescent="0.25">
      <c r="A216" s="20">
        <f t="shared" si="2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3"/>
        <v>0</v>
      </c>
    </row>
    <row r="217" spans="1:11" hidden="1" x14ac:dyDescent="0.25">
      <c r="A217" s="20">
        <f t="shared" ref="A217:A242" si="4">+A216+1</f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3"/>
        <v>0</v>
      </c>
    </row>
    <row r="218" spans="1:11" hidden="1" x14ac:dyDescent="0.25">
      <c r="A218" s="20">
        <f t="shared" si="4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3"/>
        <v>0</v>
      </c>
    </row>
    <row r="219" spans="1:11" hidden="1" x14ac:dyDescent="0.25">
      <c r="A219" s="20">
        <f t="shared" si="4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3"/>
        <v>0</v>
      </c>
    </row>
    <row r="220" spans="1:11" hidden="1" x14ac:dyDescent="0.25">
      <c r="A220" s="20">
        <f t="shared" si="4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3"/>
        <v>0</v>
      </c>
    </row>
    <row r="221" spans="1:11" hidden="1" x14ac:dyDescent="0.25">
      <c r="A221" s="20">
        <f t="shared" si="4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3"/>
        <v>0</v>
      </c>
    </row>
    <row r="222" spans="1:11" hidden="1" x14ac:dyDescent="0.25">
      <c r="A222" s="20">
        <f t="shared" si="4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3"/>
        <v>0</v>
      </c>
    </row>
    <row r="223" spans="1:11" hidden="1" x14ac:dyDescent="0.25">
      <c r="A223" s="20">
        <f t="shared" si="4"/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3"/>
        <v>0</v>
      </c>
    </row>
    <row r="224" spans="1:11" hidden="1" x14ac:dyDescent="0.25">
      <c r="A224" s="20">
        <f t="shared" si="4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3"/>
        <v>0</v>
      </c>
    </row>
    <row r="225" spans="1:11" hidden="1" x14ac:dyDescent="0.25">
      <c r="A225" s="20">
        <f t="shared" si="4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3"/>
        <v>0</v>
      </c>
    </row>
    <row r="226" spans="1:11" hidden="1" x14ac:dyDescent="0.25">
      <c r="A226" s="20">
        <f t="shared" si="4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3"/>
        <v>0</v>
      </c>
    </row>
    <row r="227" spans="1:11" hidden="1" x14ac:dyDescent="0.25">
      <c r="A227" s="20">
        <f t="shared" si="4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3"/>
        <v>0</v>
      </c>
    </row>
    <row r="228" spans="1:11" hidden="1" x14ac:dyDescent="0.25">
      <c r="A228" s="20">
        <f t="shared" si="4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3"/>
        <v>0</v>
      </c>
    </row>
    <row r="229" spans="1:11" hidden="1" x14ac:dyDescent="0.25">
      <c r="A229" s="20">
        <f t="shared" si="4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3"/>
        <v>0</v>
      </c>
    </row>
    <row r="230" spans="1:11" hidden="1" x14ac:dyDescent="0.25">
      <c r="A230" s="20">
        <f t="shared" si="4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3"/>
        <v>0</v>
      </c>
    </row>
    <row r="231" spans="1:11" hidden="1" x14ac:dyDescent="0.25">
      <c r="A231" s="20">
        <f t="shared" si="4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3"/>
        <v>0</v>
      </c>
    </row>
    <row r="232" spans="1:11" hidden="1" x14ac:dyDescent="0.25">
      <c r="A232" s="20">
        <f t="shared" si="4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3"/>
        <v>0</v>
      </c>
    </row>
    <row r="233" spans="1:11" hidden="1" x14ac:dyDescent="0.25">
      <c r="A233" s="20">
        <f t="shared" si="4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3"/>
        <v>0</v>
      </c>
    </row>
    <row r="234" spans="1:11" hidden="1" x14ac:dyDescent="0.25">
      <c r="A234" s="20">
        <f t="shared" si="4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3"/>
        <v>0</v>
      </c>
    </row>
    <row r="235" spans="1:11" hidden="1" x14ac:dyDescent="0.25">
      <c r="A235" s="20">
        <f t="shared" si="4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3"/>
        <v>0</v>
      </c>
    </row>
    <row r="236" spans="1:11" hidden="1" x14ac:dyDescent="0.25">
      <c r="A236" s="20">
        <f t="shared" si="4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3"/>
        <v>0</v>
      </c>
    </row>
    <row r="237" spans="1:11" hidden="1" x14ac:dyDescent="0.25">
      <c r="A237" s="20">
        <f t="shared" si="4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3"/>
        <v>0</v>
      </c>
    </row>
    <row r="238" spans="1:11" hidden="1" x14ac:dyDescent="0.25">
      <c r="A238" s="20">
        <f t="shared" si="4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3"/>
        <v>0</v>
      </c>
    </row>
    <row r="239" spans="1:11" hidden="1" x14ac:dyDescent="0.25">
      <c r="A239" s="20">
        <f t="shared" si="4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3"/>
        <v>0</v>
      </c>
    </row>
    <row r="240" spans="1:11" hidden="1" x14ac:dyDescent="0.25">
      <c r="A240" s="20">
        <f t="shared" si="4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3"/>
        <v>0</v>
      </c>
    </row>
    <row r="241" spans="1:11" hidden="1" x14ac:dyDescent="0.25">
      <c r="A241" s="20">
        <f t="shared" si="4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3"/>
        <v>0</v>
      </c>
    </row>
    <row r="242" spans="1:11" hidden="1" x14ac:dyDescent="0.25">
      <c r="A242" s="20">
        <f t="shared" si="4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5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2"/>
    </row>
    <row r="245" spans="1:11" x14ac:dyDescent="0.25">
      <c r="A245" s="2"/>
      <c r="B245" s="139" t="s">
        <v>43</v>
      </c>
      <c r="C245" s="139"/>
      <c r="D245" s="139"/>
      <c r="E245" s="139"/>
      <c r="F245" s="139"/>
      <c r="G245" s="139"/>
      <c r="H245" s="139"/>
      <c r="I245" s="139"/>
      <c r="J245" s="139"/>
      <c r="K245" s="139"/>
    </row>
    <row r="246" spans="1:11" x14ac:dyDescent="0.25">
      <c r="A246" s="2"/>
      <c r="B246" s="140" t="s">
        <v>39</v>
      </c>
      <c r="C246" s="140"/>
      <c r="D246" s="140"/>
      <c r="E246" s="140"/>
      <c r="F246" s="140"/>
      <c r="G246" s="140"/>
      <c r="H246" s="140"/>
      <c r="I246" s="140"/>
      <c r="J246" s="140"/>
      <c r="K246" s="140"/>
    </row>
    <row r="247" spans="1:11" x14ac:dyDescent="0.25">
      <c r="A247" s="2"/>
      <c r="B247" s="53"/>
      <c r="C247" s="54"/>
      <c r="D247" s="66"/>
      <c r="E247" s="66"/>
      <c r="F247" s="66"/>
      <c r="G247" s="66"/>
      <c r="H247" s="66"/>
      <c r="I247" s="66"/>
      <c r="J247" s="66"/>
      <c r="K247" s="67"/>
    </row>
    <row r="248" spans="1:11" x14ac:dyDescent="0.25">
      <c r="A248" s="2"/>
      <c r="B248" s="53"/>
      <c r="C248" s="54"/>
      <c r="D248" s="66"/>
      <c r="E248" s="66"/>
      <c r="F248" s="66"/>
      <c r="G248" s="66"/>
      <c r="H248" s="66"/>
      <c r="I248" s="66"/>
      <c r="J248" s="66"/>
      <c r="K248" s="67"/>
    </row>
    <row r="249" spans="1:11" x14ac:dyDescent="0.25">
      <c r="A249" s="2"/>
      <c r="B249" s="53"/>
      <c r="C249" s="54"/>
      <c r="D249" s="66"/>
      <c r="E249" s="66"/>
      <c r="F249" s="66"/>
      <c r="G249" s="66"/>
      <c r="H249" s="66"/>
      <c r="I249" s="66"/>
      <c r="J249" s="66"/>
      <c r="K249" s="67"/>
    </row>
    <row r="250" spans="1:11" x14ac:dyDescent="0.25">
      <c r="A250" s="2"/>
      <c r="B250" s="53"/>
      <c r="C250" s="55"/>
      <c r="D250" s="66"/>
      <c r="E250" s="66"/>
      <c r="F250" s="66"/>
      <c r="G250" s="66"/>
      <c r="H250" s="66"/>
      <c r="I250" s="66"/>
      <c r="J250" s="66"/>
      <c r="K250" s="67"/>
    </row>
    <row r="251" spans="1:11" x14ac:dyDescent="0.25">
      <c r="A251" s="2"/>
      <c r="B251" s="53"/>
      <c r="C251" s="54"/>
      <c r="D251" s="66"/>
      <c r="E251" s="66"/>
      <c r="F251" s="66"/>
      <c r="G251" s="66"/>
      <c r="H251" s="66"/>
      <c r="I251" s="66"/>
      <c r="J251" s="66"/>
      <c r="K251" s="67"/>
    </row>
    <row r="252" spans="1:11" x14ac:dyDescent="0.25">
      <c r="A252" s="2"/>
      <c r="B252" s="53"/>
      <c r="C252" s="54"/>
      <c r="D252" s="66"/>
      <c r="E252" s="66"/>
      <c r="F252" s="66"/>
      <c r="G252" s="66"/>
      <c r="H252" s="66"/>
      <c r="I252" s="66"/>
      <c r="J252" s="66"/>
      <c r="K252" s="67"/>
    </row>
    <row r="253" spans="1:11" x14ac:dyDescent="0.25">
      <c r="A253" s="2"/>
      <c r="B253" s="53"/>
      <c r="C253" s="54"/>
      <c r="D253" s="66"/>
      <c r="E253" s="66"/>
      <c r="F253" s="66"/>
      <c r="G253" s="66"/>
      <c r="H253" s="66"/>
      <c r="I253" s="66"/>
      <c r="J253" s="66"/>
      <c r="K253" s="67"/>
    </row>
    <row r="254" spans="1:11" x14ac:dyDescent="0.25">
      <c r="A254" s="2"/>
      <c r="B254" s="53"/>
      <c r="C254" s="54"/>
      <c r="D254" s="66"/>
      <c r="E254" s="66"/>
      <c r="F254" s="66"/>
      <c r="G254" s="66"/>
      <c r="H254" s="66"/>
      <c r="I254" s="66"/>
      <c r="J254" s="66"/>
      <c r="K254" s="67"/>
    </row>
    <row r="255" spans="1:11" x14ac:dyDescent="0.25">
      <c r="A255" s="2"/>
      <c r="B255" s="53"/>
      <c r="C255" s="54"/>
      <c r="D255" s="66"/>
      <c r="E255" s="66"/>
      <c r="F255" s="66"/>
      <c r="G255" s="66"/>
      <c r="H255" s="66"/>
      <c r="I255" s="66"/>
      <c r="J255" s="66"/>
      <c r="K255" s="67"/>
    </row>
    <row r="256" spans="1:11" x14ac:dyDescent="0.25">
      <c r="A256" s="2"/>
      <c r="B256" s="56"/>
      <c r="C256" s="57"/>
      <c r="D256" s="66"/>
      <c r="E256" s="66"/>
      <c r="F256" s="66"/>
      <c r="G256" s="66"/>
      <c r="H256" s="66"/>
      <c r="I256" s="66"/>
      <c r="J256" s="66"/>
      <c r="K256" s="67"/>
    </row>
    <row r="257" spans="1:11" x14ac:dyDescent="0.25">
      <c r="A257" s="2"/>
      <c r="B257" s="56"/>
      <c r="C257" s="57"/>
      <c r="D257" s="66"/>
      <c r="E257" s="66"/>
      <c r="F257" s="66"/>
      <c r="G257" s="66"/>
      <c r="H257" s="66"/>
      <c r="I257" s="66"/>
      <c r="J257" s="66"/>
      <c r="K257" s="67"/>
    </row>
    <row r="258" spans="1:11" x14ac:dyDescent="0.25">
      <c r="A258" s="2"/>
      <c r="B258" s="53"/>
      <c r="C258" s="54"/>
      <c r="D258" s="66"/>
      <c r="E258" s="66"/>
      <c r="F258" s="66"/>
      <c r="G258" s="66"/>
      <c r="H258" s="66"/>
      <c r="I258" s="66"/>
      <c r="J258" s="66"/>
      <c r="K258" s="67"/>
    </row>
    <row r="259" spans="1:11" x14ac:dyDescent="0.25">
      <c r="A259" s="2"/>
      <c r="B259" s="53"/>
      <c r="C259" s="54"/>
      <c r="D259" s="66"/>
      <c r="E259" s="66"/>
      <c r="F259" s="66"/>
      <c r="G259" s="66"/>
      <c r="H259" s="66"/>
      <c r="I259" s="66"/>
      <c r="J259" s="66"/>
      <c r="K259" s="67"/>
    </row>
    <row r="260" spans="1:11" x14ac:dyDescent="0.25">
      <c r="A260" s="2"/>
      <c r="B260" s="53"/>
      <c r="C260" s="54"/>
      <c r="D260" s="66"/>
      <c r="E260" s="66"/>
      <c r="F260" s="66"/>
      <c r="G260" s="66"/>
      <c r="H260" s="66"/>
      <c r="I260" s="66"/>
      <c r="J260" s="66"/>
      <c r="K260" s="67"/>
    </row>
    <row r="261" spans="1:11" x14ac:dyDescent="0.25">
      <c r="A261" s="2"/>
      <c r="B261" s="53"/>
      <c r="C261" s="54"/>
      <c r="D261" s="66"/>
      <c r="E261" s="66"/>
      <c r="F261" s="66"/>
      <c r="G261" s="66"/>
      <c r="H261" s="66"/>
      <c r="I261" s="66"/>
      <c r="J261" s="66"/>
      <c r="K261" s="67"/>
    </row>
    <row r="262" spans="1:11" x14ac:dyDescent="0.25">
      <c r="A262" s="2"/>
      <c r="B262" s="53"/>
      <c r="C262" s="54"/>
      <c r="D262" s="66"/>
      <c r="E262" s="66"/>
      <c r="F262" s="66"/>
      <c r="G262" s="66"/>
      <c r="H262" s="66"/>
      <c r="I262" s="66"/>
      <c r="J262" s="66"/>
      <c r="K262" s="67"/>
    </row>
    <row r="263" spans="1:11" x14ac:dyDescent="0.25">
      <c r="A263" s="2"/>
      <c r="B263" s="53"/>
      <c r="C263" s="54"/>
      <c r="D263" s="66"/>
      <c r="E263" s="66"/>
      <c r="F263" s="66"/>
      <c r="G263" s="66"/>
      <c r="H263" s="66"/>
      <c r="I263" s="66"/>
      <c r="J263" s="66"/>
      <c r="K263" s="67"/>
    </row>
    <row r="264" spans="1:11" x14ac:dyDescent="0.25">
      <c r="A264" s="2"/>
      <c r="B264" s="53"/>
      <c r="C264" s="54"/>
      <c r="D264" s="66"/>
      <c r="E264" s="66"/>
      <c r="F264" s="66"/>
      <c r="G264" s="66"/>
      <c r="H264" s="66"/>
      <c r="I264" s="66"/>
      <c r="J264" s="66"/>
      <c r="K264" s="67"/>
    </row>
    <row r="265" spans="1:11" x14ac:dyDescent="0.25">
      <c r="A265" s="2"/>
      <c r="B265" s="53"/>
      <c r="C265" s="54"/>
      <c r="D265" s="66"/>
      <c r="E265" s="66"/>
      <c r="F265" s="66"/>
      <c r="G265" s="66"/>
      <c r="H265" s="66"/>
      <c r="I265" s="66"/>
      <c r="J265" s="66"/>
      <c r="K265" s="67"/>
    </row>
    <row r="266" spans="1:11" hidden="1" x14ac:dyDescent="0.25">
      <c r="A266" s="2"/>
      <c r="B266" s="64"/>
      <c r="C266" s="65"/>
      <c r="D266" s="66"/>
      <c r="E266" s="66"/>
      <c r="F266" s="66"/>
      <c r="G266" s="66"/>
      <c r="H266" s="66"/>
      <c r="I266" s="66"/>
      <c r="J266" s="66"/>
      <c r="K266" s="67"/>
    </row>
    <row r="267" spans="1:11" hidden="1" x14ac:dyDescent="0.25">
      <c r="A267" s="2"/>
      <c r="B267" s="64"/>
      <c r="C267" s="65"/>
      <c r="D267" s="66"/>
      <c r="E267" s="66"/>
      <c r="F267" s="66"/>
      <c r="G267" s="66"/>
      <c r="H267" s="66"/>
      <c r="I267" s="66"/>
      <c r="J267" s="66"/>
      <c r="K267" s="67"/>
    </row>
    <row r="268" spans="1:11" hidden="1" x14ac:dyDescent="0.25">
      <c r="A268" s="2"/>
      <c r="B268" s="64"/>
      <c r="C268" s="65"/>
      <c r="D268" s="66"/>
      <c r="E268" s="66"/>
      <c r="F268" s="66"/>
      <c r="G268" s="66"/>
      <c r="H268" s="66"/>
      <c r="I268" s="66"/>
      <c r="J268" s="66"/>
      <c r="K268" s="67"/>
    </row>
    <row r="269" spans="1:11" hidden="1" x14ac:dyDescent="0.25">
      <c r="A269" s="2"/>
      <c r="B269" s="64"/>
      <c r="C269" s="65"/>
      <c r="D269" s="66"/>
      <c r="E269" s="66"/>
      <c r="F269" s="66"/>
      <c r="G269" s="66"/>
      <c r="H269" s="66"/>
      <c r="I269" s="66"/>
      <c r="J269" s="66"/>
      <c r="K269" s="67"/>
    </row>
    <row r="270" spans="1:11" hidden="1" x14ac:dyDescent="0.25">
      <c r="A270" s="2"/>
      <c r="B270" s="64"/>
      <c r="C270" s="65"/>
      <c r="D270" s="66"/>
      <c r="E270" s="66"/>
      <c r="F270" s="66"/>
      <c r="G270" s="66"/>
      <c r="H270" s="66"/>
      <c r="I270" s="66"/>
      <c r="J270" s="66"/>
      <c r="K270" s="67"/>
    </row>
    <row r="271" spans="1:11" hidden="1" x14ac:dyDescent="0.25">
      <c r="A271" s="2"/>
      <c r="B271" s="64"/>
      <c r="C271" s="65"/>
      <c r="D271" s="66"/>
      <c r="E271" s="66"/>
      <c r="F271" s="66"/>
      <c r="G271" s="66"/>
      <c r="H271" s="66"/>
      <c r="I271" s="66"/>
      <c r="J271" s="66"/>
      <c r="K271" s="67"/>
    </row>
    <row r="272" spans="1:11" hidden="1" x14ac:dyDescent="0.25">
      <c r="A272" s="2"/>
      <c r="B272" s="64"/>
      <c r="C272" s="65"/>
      <c r="D272" s="66"/>
      <c r="E272" s="66"/>
      <c r="F272" s="66"/>
      <c r="G272" s="66"/>
      <c r="H272" s="66"/>
      <c r="I272" s="66"/>
      <c r="J272" s="66"/>
      <c r="K272" s="67"/>
    </row>
    <row r="273" spans="1:11" hidden="1" x14ac:dyDescent="0.25">
      <c r="A273" s="2"/>
      <c r="B273" s="64"/>
      <c r="C273" s="65"/>
      <c r="D273" s="66"/>
      <c r="E273" s="66"/>
      <c r="F273" s="66"/>
      <c r="G273" s="66"/>
      <c r="H273" s="66"/>
      <c r="I273" s="66"/>
      <c r="J273" s="66"/>
      <c r="K273" s="67"/>
    </row>
    <row r="274" spans="1:11" hidden="1" x14ac:dyDescent="0.25">
      <c r="A274" s="2"/>
      <c r="B274" s="64"/>
      <c r="C274" s="65"/>
      <c r="D274" s="66"/>
      <c r="E274" s="66"/>
      <c r="F274" s="66"/>
      <c r="G274" s="66"/>
      <c r="H274" s="66"/>
      <c r="I274" s="66"/>
      <c r="J274" s="66"/>
      <c r="K274" s="67"/>
    </row>
    <row r="275" spans="1:11" hidden="1" x14ac:dyDescent="0.25">
      <c r="A275" s="2"/>
      <c r="B275" s="64"/>
      <c r="C275" s="65"/>
      <c r="D275" s="66"/>
      <c r="E275" s="66"/>
      <c r="F275" s="66"/>
      <c r="G275" s="66"/>
      <c r="H275" s="66"/>
      <c r="I275" s="66"/>
      <c r="J275" s="66"/>
      <c r="K275" s="67"/>
    </row>
    <row r="276" spans="1:11" hidden="1" x14ac:dyDescent="0.25">
      <c r="A276" s="2"/>
      <c r="B276" s="64"/>
      <c r="C276" s="65"/>
      <c r="D276" s="66"/>
      <c r="E276" s="66"/>
      <c r="F276" s="66"/>
      <c r="G276" s="66"/>
      <c r="H276" s="66"/>
      <c r="I276" s="66"/>
      <c r="J276" s="66"/>
      <c r="K276" s="67"/>
    </row>
    <row r="277" spans="1:11" hidden="1" x14ac:dyDescent="0.25">
      <c r="A277" s="2"/>
      <c r="B277" s="64"/>
      <c r="C277" s="65"/>
      <c r="D277" s="66"/>
      <c r="E277" s="66"/>
      <c r="F277" s="66"/>
      <c r="G277" s="66"/>
      <c r="H277" s="66"/>
      <c r="I277" s="66"/>
      <c r="J277" s="66"/>
      <c r="K277" s="67"/>
    </row>
    <row r="278" spans="1:11" hidden="1" x14ac:dyDescent="0.25">
      <c r="A278" s="2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2"/>
      <c r="B279" s="140" t="s">
        <v>30</v>
      </c>
      <c r="C279" s="140"/>
      <c r="D279" s="140"/>
      <c r="E279" s="140"/>
      <c r="F279" s="140"/>
      <c r="G279" s="140"/>
      <c r="H279" s="140"/>
      <c r="I279" s="140"/>
      <c r="J279" s="140"/>
      <c r="K279" s="140"/>
    </row>
    <row r="280" spans="1:11" x14ac:dyDescent="0.25">
      <c r="A280" s="2"/>
      <c r="B280" s="53"/>
      <c r="C280" s="54"/>
      <c r="D280" s="71"/>
      <c r="E280" s="66"/>
      <c r="F280" s="66"/>
      <c r="G280" s="66"/>
      <c r="H280" s="66"/>
      <c r="I280" s="66"/>
      <c r="J280" s="66"/>
      <c r="K280" s="67"/>
    </row>
    <row r="281" spans="1:11" x14ac:dyDescent="0.25">
      <c r="A281" s="2"/>
      <c r="B281" s="53"/>
      <c r="C281" s="54"/>
      <c r="D281" s="71"/>
      <c r="E281" s="66"/>
      <c r="F281" s="66"/>
      <c r="G281" s="66"/>
      <c r="H281" s="66"/>
      <c r="I281" s="66"/>
      <c r="J281" s="66"/>
      <c r="K281" s="67"/>
    </row>
    <row r="282" spans="1:11" x14ac:dyDescent="0.25">
      <c r="A282" s="2"/>
      <c r="B282" s="53"/>
      <c r="C282" s="54"/>
      <c r="D282" s="71"/>
      <c r="E282" s="66"/>
      <c r="F282" s="66"/>
      <c r="G282" s="66"/>
      <c r="H282" s="66"/>
      <c r="I282" s="66"/>
      <c r="J282" s="66"/>
      <c r="K282" s="67"/>
    </row>
    <row r="283" spans="1:11" x14ac:dyDescent="0.25">
      <c r="A283" s="2"/>
      <c r="B283" s="53"/>
      <c r="C283" s="54"/>
      <c r="D283" s="71"/>
      <c r="E283" s="66"/>
      <c r="F283" s="66"/>
      <c r="G283" s="66"/>
      <c r="H283" s="66"/>
      <c r="I283" s="66"/>
      <c r="J283" s="66"/>
      <c r="K283" s="67"/>
    </row>
    <row r="284" spans="1:11" x14ac:dyDescent="0.25">
      <c r="A284" s="2"/>
      <c r="B284" s="53"/>
      <c r="C284" s="54"/>
      <c r="D284" s="71"/>
      <c r="E284" s="66"/>
      <c r="F284" s="66"/>
      <c r="G284" s="66"/>
      <c r="H284" s="66"/>
      <c r="I284" s="66"/>
      <c r="J284" s="66"/>
      <c r="K284" s="67"/>
    </row>
    <row r="285" spans="1:11" x14ac:dyDescent="0.25">
      <c r="A285" s="2"/>
      <c r="B285" s="56"/>
      <c r="C285" s="58"/>
      <c r="D285" s="71"/>
      <c r="E285" s="66"/>
      <c r="F285" s="66"/>
      <c r="G285" s="66"/>
      <c r="H285" s="66"/>
      <c r="I285" s="66"/>
      <c r="J285" s="66"/>
      <c r="K285" s="67"/>
    </row>
    <row r="286" spans="1:11" x14ac:dyDescent="0.25">
      <c r="A286" s="2"/>
      <c r="B286" s="53"/>
      <c r="C286" s="54"/>
      <c r="D286" s="71"/>
      <c r="E286" s="66"/>
      <c r="F286" s="66"/>
      <c r="G286" s="66"/>
      <c r="H286" s="66"/>
      <c r="I286" s="66"/>
      <c r="J286" s="66"/>
      <c r="K286" s="67"/>
    </row>
    <row r="287" spans="1:11" hidden="1" x14ac:dyDescent="0.25">
      <c r="A287" s="2"/>
      <c r="B287" s="59"/>
      <c r="C287" s="70"/>
      <c r="D287" s="71"/>
      <c r="E287" s="66"/>
      <c r="F287" s="66"/>
      <c r="G287" s="66"/>
      <c r="H287" s="66"/>
      <c r="I287" s="66"/>
      <c r="J287" s="66"/>
      <c r="K287" s="67"/>
    </row>
    <row r="288" spans="1:11" hidden="1" x14ac:dyDescent="0.25">
      <c r="A288" s="2"/>
      <c r="B288" s="59"/>
      <c r="C288" s="70"/>
      <c r="D288" s="71"/>
      <c r="E288" s="66"/>
      <c r="F288" s="66"/>
      <c r="G288" s="66"/>
      <c r="H288" s="66"/>
      <c r="I288" s="66"/>
      <c r="J288" s="66"/>
      <c r="K288" s="67"/>
    </row>
    <row r="289" spans="1:11" hidden="1" x14ac:dyDescent="0.25">
      <c r="A289" s="2"/>
      <c r="B289" s="59"/>
      <c r="C289" s="70"/>
      <c r="D289" s="71"/>
      <c r="E289" s="66"/>
      <c r="F289" s="66"/>
      <c r="G289" s="66"/>
      <c r="H289" s="66"/>
      <c r="I289" s="66"/>
      <c r="J289" s="66"/>
      <c r="K289" s="67"/>
    </row>
    <row r="290" spans="1:11" hidden="1" x14ac:dyDescent="0.25">
      <c r="A290" s="2"/>
      <c r="B290" s="59"/>
      <c r="C290" s="70"/>
      <c r="D290" s="71"/>
      <c r="E290" s="66"/>
      <c r="F290" s="66"/>
      <c r="G290" s="66"/>
      <c r="H290" s="66"/>
      <c r="I290" s="66"/>
      <c r="J290" s="66"/>
      <c r="K290" s="67"/>
    </row>
    <row r="291" spans="1:11" hidden="1" x14ac:dyDescent="0.25">
      <c r="A291" s="2"/>
      <c r="B291" s="59"/>
      <c r="C291" s="70"/>
      <c r="D291" s="71"/>
      <c r="E291" s="66"/>
      <c r="F291" s="66"/>
      <c r="G291" s="66"/>
      <c r="H291" s="66"/>
      <c r="I291" s="66"/>
      <c r="J291" s="66"/>
      <c r="K291" s="67"/>
    </row>
    <row r="292" spans="1:11" hidden="1" x14ac:dyDescent="0.25">
      <c r="A292" s="2"/>
      <c r="B292" s="59"/>
      <c r="C292" s="70"/>
      <c r="D292" s="71"/>
      <c r="E292" s="66"/>
      <c r="F292" s="66"/>
      <c r="G292" s="66"/>
      <c r="H292" s="66"/>
      <c r="I292" s="66"/>
      <c r="J292" s="66"/>
      <c r="K292" s="67"/>
    </row>
    <row r="293" spans="1:11" hidden="1" x14ac:dyDescent="0.25">
      <c r="A293" s="2"/>
      <c r="B293" s="59"/>
      <c r="C293" s="70"/>
      <c r="D293" s="71"/>
      <c r="E293" s="66"/>
      <c r="F293" s="66"/>
      <c r="G293" s="66"/>
      <c r="H293" s="66"/>
      <c r="I293" s="66"/>
      <c r="J293" s="66"/>
      <c r="K293" s="67"/>
    </row>
    <row r="294" spans="1:11" hidden="1" x14ac:dyDescent="0.25">
      <c r="A294" s="2"/>
      <c r="B294" s="59"/>
      <c r="C294" s="70"/>
      <c r="D294" s="71"/>
      <c r="E294" s="66"/>
      <c r="F294" s="66"/>
      <c r="G294" s="66"/>
      <c r="H294" s="66"/>
      <c r="I294" s="66"/>
      <c r="J294" s="66"/>
      <c r="K294" s="67"/>
    </row>
    <row r="295" spans="1:11" hidden="1" x14ac:dyDescent="0.25">
      <c r="A295" s="2"/>
      <c r="B295" s="59"/>
      <c r="C295" s="70"/>
      <c r="D295" s="71"/>
      <c r="E295" s="66"/>
      <c r="F295" s="66"/>
      <c r="G295" s="66"/>
      <c r="H295" s="66"/>
      <c r="I295" s="66"/>
      <c r="J295" s="66"/>
      <c r="K295" s="67"/>
    </row>
    <row r="296" spans="1:11" hidden="1" x14ac:dyDescent="0.25">
      <c r="A296" s="2"/>
      <c r="B296" s="59"/>
      <c r="C296" s="70"/>
      <c r="D296" s="71"/>
      <c r="E296" s="66"/>
      <c r="F296" s="66"/>
      <c r="G296" s="66"/>
      <c r="H296" s="66"/>
      <c r="I296" s="66"/>
      <c r="J296" s="66"/>
      <c r="K296" s="67"/>
    </row>
    <row r="297" spans="1:11" hidden="1" x14ac:dyDescent="0.25">
      <c r="A297" s="2"/>
      <c r="B297" s="59"/>
      <c r="C297" s="70"/>
      <c r="D297" s="71"/>
      <c r="E297" s="66"/>
      <c r="F297" s="66"/>
      <c r="G297" s="66"/>
      <c r="H297" s="66"/>
      <c r="I297" s="66"/>
      <c r="J297" s="66"/>
      <c r="K297" s="67"/>
    </row>
    <row r="298" spans="1:11" hidden="1" x14ac:dyDescent="0.25">
      <c r="A298" s="2"/>
      <c r="B298" s="59"/>
      <c r="C298" s="70"/>
      <c r="D298" s="71"/>
      <c r="E298" s="66"/>
      <c r="F298" s="66"/>
      <c r="G298" s="66"/>
      <c r="H298" s="66"/>
      <c r="I298" s="66"/>
      <c r="J298" s="66"/>
      <c r="K298" s="67"/>
    </row>
    <row r="299" spans="1:11" x14ac:dyDescent="0.25">
      <c r="A299" s="2"/>
      <c r="B299" s="69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40" t="s">
        <v>40</v>
      </c>
      <c r="C300" s="140"/>
      <c r="D300" s="140"/>
      <c r="E300" s="140"/>
      <c r="F300" s="140"/>
      <c r="G300" s="140"/>
      <c r="H300" s="140"/>
      <c r="I300" s="140"/>
      <c r="J300" s="140"/>
      <c r="K300" s="140"/>
    </row>
    <row r="301" spans="1:11" x14ac:dyDescent="0.25">
      <c r="A301" s="2"/>
      <c r="B301" s="59"/>
      <c r="C301" s="70"/>
      <c r="D301" s="71"/>
      <c r="E301" s="66"/>
      <c r="F301" s="66"/>
      <c r="G301" s="66"/>
      <c r="H301" s="66"/>
      <c r="I301" s="66"/>
      <c r="J301" s="66"/>
      <c r="K301" s="67"/>
    </row>
    <row r="302" spans="1:11" x14ac:dyDescent="0.25">
      <c r="A302" s="2"/>
      <c r="B302" s="59"/>
      <c r="C302" s="70"/>
      <c r="D302" s="71"/>
      <c r="E302" s="66"/>
      <c r="F302" s="66"/>
      <c r="G302" s="66"/>
      <c r="H302" s="66"/>
      <c r="I302" s="66"/>
      <c r="J302" s="66"/>
      <c r="K302" s="67"/>
    </row>
    <row r="303" spans="1:11" x14ac:dyDescent="0.25">
      <c r="A303" s="2"/>
      <c r="B303" s="59"/>
      <c r="C303" s="70"/>
      <c r="D303" s="71"/>
      <c r="E303" s="66"/>
      <c r="F303" s="66"/>
      <c r="G303" s="66"/>
      <c r="H303" s="66"/>
      <c r="I303" s="66"/>
      <c r="J303" s="66"/>
      <c r="K303" s="67"/>
    </row>
    <row r="304" spans="1:11" x14ac:dyDescent="0.25">
      <c r="A304" s="2"/>
      <c r="B304" s="59"/>
      <c r="C304" s="70"/>
      <c r="D304" s="71"/>
      <c r="E304" s="66"/>
      <c r="F304" s="66"/>
      <c r="G304" s="66"/>
      <c r="H304" s="66"/>
      <c r="I304" s="66"/>
      <c r="J304" s="66"/>
      <c r="K304" s="67"/>
    </row>
    <row r="305" spans="1:11" x14ac:dyDescent="0.25">
      <c r="A305" s="2"/>
      <c r="B305" s="59"/>
      <c r="C305" s="70"/>
      <c r="D305" s="71"/>
      <c r="E305" s="66"/>
      <c r="F305" s="66"/>
      <c r="G305" s="66"/>
      <c r="H305" s="66"/>
      <c r="I305" s="66"/>
      <c r="J305" s="66"/>
      <c r="K305" s="67"/>
    </row>
    <row r="306" spans="1:11" x14ac:dyDescent="0.25">
      <c r="A306" s="2"/>
      <c r="B306" s="59"/>
      <c r="C306" s="70"/>
      <c r="D306" s="71"/>
      <c r="E306" s="66"/>
      <c r="F306" s="66"/>
      <c r="G306" s="66"/>
      <c r="H306" s="66"/>
      <c r="I306" s="66"/>
      <c r="J306" s="66"/>
      <c r="K306" s="67"/>
    </row>
    <row r="307" spans="1:11" x14ac:dyDescent="0.25">
      <c r="A307" s="2"/>
      <c r="B307" s="59"/>
      <c r="C307" s="70"/>
      <c r="D307" s="71"/>
      <c r="E307" s="66"/>
      <c r="F307" s="66"/>
      <c r="G307" s="66"/>
      <c r="H307" s="66"/>
      <c r="I307" s="66"/>
      <c r="J307" s="66"/>
      <c r="K307" s="67"/>
    </row>
    <row r="308" spans="1:11" x14ac:dyDescent="0.25">
      <c r="A308" s="2"/>
      <c r="B308" s="59"/>
      <c r="C308" s="70"/>
      <c r="D308" s="71"/>
      <c r="E308" s="66"/>
      <c r="F308" s="66"/>
      <c r="G308" s="66"/>
      <c r="H308" s="66"/>
      <c r="I308" s="66"/>
      <c r="J308" s="66"/>
      <c r="K308" s="67"/>
    </row>
    <row r="309" spans="1:11" x14ac:dyDescent="0.25">
      <c r="A309" s="2"/>
      <c r="B309" s="59"/>
      <c r="C309" s="70"/>
      <c r="D309" s="71"/>
      <c r="E309" s="66"/>
      <c r="F309" s="66"/>
      <c r="G309" s="66"/>
      <c r="H309" s="66"/>
      <c r="I309" s="66"/>
      <c r="J309" s="66"/>
      <c r="K309" s="67"/>
    </row>
    <row r="310" spans="1:11" x14ac:dyDescent="0.25">
      <c r="A310" s="2"/>
      <c r="B310" s="59"/>
      <c r="C310" s="70"/>
      <c r="D310" s="71"/>
      <c r="E310" s="66"/>
      <c r="F310" s="66"/>
      <c r="G310" s="66"/>
      <c r="H310" s="66"/>
      <c r="I310" s="66"/>
      <c r="J310" s="66"/>
      <c r="K310" s="67"/>
    </row>
    <row r="311" spans="1:11" x14ac:dyDescent="0.25">
      <c r="A311" s="2"/>
      <c r="B311" s="59"/>
      <c r="C311" s="70"/>
      <c r="D311" s="71"/>
      <c r="E311" s="66"/>
      <c r="F311" s="66"/>
      <c r="G311" s="66"/>
      <c r="H311" s="66"/>
      <c r="I311" s="66"/>
      <c r="J311" s="66"/>
      <c r="K311" s="67"/>
    </row>
    <row r="312" spans="1:11" x14ac:dyDescent="0.25">
      <c r="A312" s="2"/>
      <c r="B312" s="59"/>
      <c r="C312" s="70"/>
      <c r="D312" s="71"/>
      <c r="E312" s="66"/>
      <c r="F312" s="66"/>
      <c r="G312" s="66"/>
      <c r="H312" s="66"/>
      <c r="I312" s="66"/>
      <c r="J312" s="66"/>
      <c r="K312" s="67"/>
    </row>
    <row r="313" spans="1:11" x14ac:dyDescent="0.25">
      <c r="A313" s="2"/>
      <c r="B313" s="59"/>
      <c r="C313" s="70"/>
      <c r="D313" s="71"/>
      <c r="E313" s="66"/>
      <c r="F313" s="66"/>
      <c r="G313" s="66"/>
      <c r="H313" s="66"/>
      <c r="I313" s="66"/>
      <c r="J313" s="66"/>
      <c r="K313" s="67"/>
    </row>
    <row r="314" spans="1:11" x14ac:dyDescent="0.25">
      <c r="A314" s="2"/>
      <c r="B314" s="59"/>
      <c r="C314" s="70"/>
      <c r="D314" s="71"/>
      <c r="E314" s="66"/>
      <c r="F314" s="66"/>
      <c r="G314" s="66"/>
      <c r="H314" s="66"/>
      <c r="I314" s="66"/>
      <c r="J314" s="66"/>
      <c r="K314" s="67"/>
    </row>
    <row r="315" spans="1:11" x14ac:dyDescent="0.25">
      <c r="A315" s="2"/>
      <c r="B315" s="59"/>
      <c r="C315" s="70"/>
      <c r="D315" s="71"/>
      <c r="E315" s="66"/>
      <c r="F315" s="66"/>
      <c r="G315" s="66"/>
      <c r="H315" s="66"/>
      <c r="I315" s="66"/>
      <c r="J315" s="66"/>
      <c r="K315" s="67"/>
    </row>
    <row r="316" spans="1:11" hidden="1" x14ac:dyDescent="0.25">
      <c r="A316" s="2"/>
      <c r="B316" s="59"/>
      <c r="C316" s="70"/>
      <c r="D316" s="71"/>
      <c r="E316" s="66"/>
      <c r="F316" s="66"/>
      <c r="G316" s="66"/>
      <c r="H316" s="66"/>
      <c r="I316" s="66"/>
      <c r="J316" s="66"/>
      <c r="K316" s="67"/>
    </row>
    <row r="317" spans="1:11" hidden="1" x14ac:dyDescent="0.25">
      <c r="A317" s="2"/>
      <c r="B317" s="59"/>
      <c r="C317" s="70"/>
      <c r="D317" s="71"/>
      <c r="E317" s="66"/>
      <c r="F317" s="66"/>
      <c r="G317" s="66"/>
      <c r="H317" s="66"/>
      <c r="I317" s="66"/>
      <c r="J317" s="66"/>
      <c r="K317" s="67"/>
    </row>
    <row r="318" spans="1:11" hidden="1" x14ac:dyDescent="0.25">
      <c r="A318" s="2"/>
      <c r="B318" s="59"/>
      <c r="C318" s="70"/>
      <c r="D318" s="71"/>
      <c r="E318" s="66"/>
      <c r="F318" s="66"/>
      <c r="G318" s="66"/>
      <c r="H318" s="66"/>
      <c r="I318" s="66"/>
      <c r="J318" s="66"/>
      <c r="K318" s="67"/>
    </row>
    <row r="319" spans="1:11" hidden="1" x14ac:dyDescent="0.25">
      <c r="A319" s="2"/>
      <c r="B319" s="59"/>
      <c r="C319" s="70"/>
      <c r="D319" s="71"/>
      <c r="E319" s="66"/>
      <c r="F319" s="66"/>
      <c r="G319" s="66"/>
      <c r="H319" s="66"/>
      <c r="I319" s="66"/>
      <c r="J319" s="66"/>
      <c r="K319" s="67"/>
    </row>
    <row r="320" spans="1:11" hidden="1" x14ac:dyDescent="0.25">
      <c r="A320" s="2"/>
      <c r="B320" s="59"/>
      <c r="C320" s="70"/>
      <c r="D320" s="71"/>
      <c r="E320" s="66"/>
      <c r="F320" s="66"/>
      <c r="G320" s="66"/>
      <c r="H320" s="66"/>
      <c r="I320" s="66"/>
      <c r="J320" s="66"/>
      <c r="K320" s="67"/>
    </row>
    <row r="321" spans="1:11" x14ac:dyDescent="0.25">
      <c r="A321" s="2"/>
      <c r="B321" s="69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40" t="s">
        <v>41</v>
      </c>
      <c r="C322" s="140"/>
      <c r="D322" s="140"/>
      <c r="E322" s="140"/>
      <c r="F322" s="140"/>
      <c r="G322" s="140"/>
      <c r="H322" s="140"/>
      <c r="I322" s="140"/>
      <c r="J322" s="140"/>
      <c r="K322" s="140"/>
    </row>
    <row r="323" spans="1:11" x14ac:dyDescent="0.25">
      <c r="A323" s="2"/>
      <c r="B323" s="59"/>
      <c r="C323" s="70"/>
      <c r="D323" s="71"/>
      <c r="E323" s="66"/>
      <c r="F323" s="66"/>
      <c r="G323" s="66"/>
      <c r="H323" s="66"/>
      <c r="I323" s="66"/>
      <c r="J323" s="66"/>
      <c r="K323" s="67"/>
    </row>
    <row r="324" spans="1:11" x14ac:dyDescent="0.25">
      <c r="A324" s="2"/>
      <c r="B324" s="59"/>
      <c r="C324" s="70"/>
      <c r="D324" s="71"/>
      <c r="E324" s="66"/>
      <c r="F324" s="66"/>
      <c r="G324" s="66"/>
      <c r="H324" s="66"/>
      <c r="I324" s="66"/>
      <c r="J324" s="66"/>
      <c r="K324" s="67"/>
    </row>
    <row r="325" spans="1:11" x14ac:dyDescent="0.25">
      <c r="A325" s="2"/>
      <c r="B325" s="59"/>
      <c r="C325" s="70"/>
      <c r="D325" s="71"/>
      <c r="E325" s="66"/>
      <c r="F325" s="66"/>
      <c r="G325" s="66"/>
      <c r="H325" s="66"/>
      <c r="I325" s="66"/>
      <c r="J325" s="66"/>
      <c r="K325" s="67"/>
    </row>
    <row r="326" spans="1:11" x14ac:dyDescent="0.25">
      <c r="A326" s="2"/>
      <c r="B326" s="59"/>
      <c r="C326" s="70"/>
      <c r="D326" s="71"/>
      <c r="E326" s="66"/>
      <c r="F326" s="66"/>
      <c r="G326" s="66"/>
      <c r="H326" s="66"/>
      <c r="I326" s="66"/>
      <c r="J326" s="66"/>
      <c r="K326" s="67"/>
    </row>
    <row r="327" spans="1:11" x14ac:dyDescent="0.25">
      <c r="A327" s="2"/>
      <c r="B327" s="59"/>
      <c r="C327" s="70"/>
      <c r="D327" s="71"/>
      <c r="E327" s="66"/>
      <c r="F327" s="66"/>
      <c r="G327" s="66"/>
      <c r="H327" s="66"/>
      <c r="I327" s="66"/>
      <c r="J327" s="66"/>
      <c r="K327" s="67"/>
    </row>
    <row r="328" spans="1:11" x14ac:dyDescent="0.25">
      <c r="A328" s="2"/>
      <c r="B328" s="59"/>
      <c r="C328" s="70"/>
      <c r="D328" s="71"/>
      <c r="E328" s="66"/>
      <c r="F328" s="66"/>
      <c r="G328" s="66"/>
      <c r="H328" s="66"/>
      <c r="I328" s="66"/>
      <c r="J328" s="66"/>
      <c r="K328" s="67"/>
    </row>
    <row r="329" spans="1:11" x14ac:dyDescent="0.25">
      <c r="A329" s="2"/>
      <c r="B329" s="59"/>
      <c r="C329" s="70"/>
      <c r="D329" s="71"/>
      <c r="E329" s="66"/>
      <c r="F329" s="66"/>
      <c r="G329" s="66"/>
      <c r="H329" s="66"/>
      <c r="I329" s="66"/>
      <c r="J329" s="66"/>
      <c r="K329" s="67"/>
    </row>
    <row r="330" spans="1:11" x14ac:dyDescent="0.25">
      <c r="A330" s="2"/>
      <c r="B330" s="59"/>
      <c r="C330" s="70"/>
      <c r="D330" s="71"/>
      <c r="E330" s="66"/>
      <c r="F330" s="66"/>
      <c r="G330" s="66"/>
      <c r="H330" s="66"/>
      <c r="I330" s="66"/>
      <c r="J330" s="66"/>
      <c r="K330" s="67"/>
    </row>
    <row r="331" spans="1:11" x14ac:dyDescent="0.25">
      <c r="A331" s="2"/>
      <c r="B331" s="59"/>
      <c r="C331" s="70"/>
      <c r="D331" s="71"/>
      <c r="E331" s="66"/>
      <c r="F331" s="66"/>
      <c r="G331" s="66"/>
      <c r="H331" s="66"/>
      <c r="I331" s="66"/>
      <c r="J331" s="66"/>
      <c r="K331" s="67"/>
    </row>
    <row r="332" spans="1:11" x14ac:dyDescent="0.25">
      <c r="A332" s="2"/>
      <c r="B332" s="59"/>
      <c r="C332" s="70"/>
      <c r="D332" s="71"/>
      <c r="E332" s="66"/>
      <c r="F332" s="66"/>
      <c r="G332" s="66"/>
      <c r="H332" s="66"/>
      <c r="I332" s="66"/>
      <c r="J332" s="66"/>
      <c r="K332" s="67"/>
    </row>
    <row r="333" spans="1:11" hidden="1" x14ac:dyDescent="0.25">
      <c r="A333" s="2"/>
      <c r="B333" s="59"/>
      <c r="C333" s="70"/>
      <c r="D333" s="71"/>
      <c r="E333" s="66"/>
      <c r="F333" s="66"/>
      <c r="G333" s="66"/>
      <c r="H333" s="66"/>
      <c r="I333" s="66"/>
      <c r="J333" s="66"/>
      <c r="K333" s="67"/>
    </row>
    <row r="334" spans="1:11" hidden="1" x14ac:dyDescent="0.25">
      <c r="A334" s="2"/>
      <c r="B334" s="59"/>
      <c r="C334" s="70"/>
      <c r="D334" s="71"/>
      <c r="E334" s="66"/>
      <c r="F334" s="66"/>
      <c r="G334" s="66"/>
      <c r="H334" s="66"/>
      <c r="I334" s="66"/>
      <c r="J334" s="66"/>
      <c r="K334" s="67"/>
    </row>
    <row r="335" spans="1:11" hidden="1" x14ac:dyDescent="0.25">
      <c r="A335" s="2"/>
      <c r="B335" s="59"/>
      <c r="C335" s="70"/>
      <c r="D335" s="71"/>
      <c r="E335" s="66"/>
      <c r="F335" s="66"/>
      <c r="G335" s="66"/>
      <c r="H335" s="66"/>
      <c r="I335" s="66"/>
      <c r="J335" s="66"/>
      <c r="K335" s="67"/>
    </row>
    <row r="336" spans="1:11" hidden="1" x14ac:dyDescent="0.25">
      <c r="A336" s="2"/>
      <c r="B336" s="59"/>
      <c r="C336" s="70"/>
      <c r="D336" s="71"/>
      <c r="E336" s="66"/>
      <c r="F336" s="66"/>
      <c r="G336" s="66"/>
      <c r="H336" s="66"/>
      <c r="I336" s="66"/>
      <c r="J336" s="66"/>
      <c r="K336" s="67"/>
    </row>
    <row r="337" spans="1:11" hidden="1" x14ac:dyDescent="0.25">
      <c r="A337" s="2"/>
      <c r="B337" s="59"/>
      <c r="C337" s="70"/>
      <c r="D337" s="71"/>
      <c r="E337" s="66"/>
      <c r="F337" s="66"/>
      <c r="G337" s="66"/>
      <c r="H337" s="66"/>
      <c r="I337" s="66"/>
      <c r="J337" s="66"/>
      <c r="K337" s="67"/>
    </row>
    <row r="338" spans="1:11" x14ac:dyDescent="0.25">
      <c r="A338" s="2"/>
      <c r="B338" s="30"/>
      <c r="H338" s="30"/>
      <c r="I338" s="11"/>
      <c r="J338" s="31"/>
      <c r="K338" s="52"/>
    </row>
    <row r="339" spans="1:11" x14ac:dyDescent="0.25">
      <c r="A339" s="2"/>
      <c r="B339" s="140" t="s">
        <v>36</v>
      </c>
      <c r="C339" s="140"/>
      <c r="D339" s="140"/>
      <c r="E339" s="140"/>
      <c r="F339" s="140"/>
      <c r="G339" s="140"/>
      <c r="H339" s="140"/>
      <c r="I339" s="140"/>
      <c r="J339" s="140"/>
      <c r="K339" s="140"/>
    </row>
    <row r="340" spans="1:11" x14ac:dyDescent="0.25">
      <c r="A340" s="2"/>
      <c r="B340" s="60"/>
      <c r="C340" s="57"/>
      <c r="D340" s="71"/>
      <c r="E340" s="66"/>
      <c r="F340" s="66"/>
      <c r="G340" s="66"/>
      <c r="H340" s="66"/>
      <c r="I340" s="66"/>
      <c r="J340" s="66"/>
      <c r="K340" s="67"/>
    </row>
    <row r="341" spans="1:11" x14ac:dyDescent="0.25">
      <c r="A341" s="2"/>
      <c r="B341" s="60"/>
      <c r="C341" s="57"/>
      <c r="D341" s="71"/>
      <c r="E341" s="66"/>
      <c r="F341" s="66"/>
      <c r="G341" s="66"/>
      <c r="H341" s="66"/>
      <c r="I341" s="66"/>
      <c r="J341" s="66"/>
      <c r="K341" s="67"/>
    </row>
    <row r="342" spans="1:11" x14ac:dyDescent="0.25">
      <c r="A342" s="2"/>
      <c r="B342" s="60"/>
      <c r="C342" s="57"/>
      <c r="D342" s="71"/>
      <c r="E342" s="66"/>
      <c r="F342" s="66"/>
      <c r="G342" s="66"/>
      <c r="H342" s="66"/>
      <c r="I342" s="66"/>
      <c r="J342" s="66"/>
      <c r="K342" s="67"/>
    </row>
    <row r="343" spans="1:11" x14ac:dyDescent="0.25">
      <c r="A343" s="2"/>
      <c r="B343" s="60"/>
      <c r="C343" s="57"/>
      <c r="D343" s="71"/>
      <c r="E343" s="66"/>
      <c r="F343" s="66"/>
      <c r="G343" s="66"/>
      <c r="H343" s="66"/>
      <c r="I343" s="66"/>
      <c r="J343" s="66"/>
      <c r="K343" s="67"/>
    </row>
    <row r="344" spans="1:11" x14ac:dyDescent="0.25">
      <c r="A344" s="2"/>
      <c r="B344" s="60"/>
      <c r="C344" s="57"/>
      <c r="D344" s="71"/>
      <c r="E344" s="66"/>
      <c r="F344" s="66"/>
      <c r="G344" s="66"/>
      <c r="H344" s="66"/>
      <c r="I344" s="66"/>
      <c r="J344" s="66"/>
      <c r="K344" s="67"/>
    </row>
    <row r="345" spans="1:11" x14ac:dyDescent="0.25">
      <c r="A345" s="2"/>
      <c r="B345" s="60"/>
      <c r="C345" s="57"/>
      <c r="D345" s="71"/>
      <c r="E345" s="66"/>
      <c r="F345" s="66"/>
      <c r="G345" s="66"/>
      <c r="H345" s="66"/>
      <c r="I345" s="66"/>
      <c r="J345" s="66"/>
      <c r="K345" s="67"/>
    </row>
    <row r="346" spans="1:11" x14ac:dyDescent="0.25">
      <c r="A346" s="2"/>
      <c r="B346" s="60"/>
      <c r="C346" s="57"/>
      <c r="D346" s="71"/>
      <c r="E346" s="66"/>
      <c r="F346" s="66"/>
      <c r="G346" s="66"/>
      <c r="H346" s="66"/>
      <c r="I346" s="66"/>
      <c r="J346" s="66"/>
      <c r="K346" s="67"/>
    </row>
    <row r="347" spans="1:11" x14ac:dyDescent="0.25">
      <c r="A347" s="2"/>
      <c r="B347" s="60"/>
      <c r="C347" s="57"/>
      <c r="D347" s="71"/>
      <c r="E347" s="66"/>
      <c r="F347" s="66"/>
      <c r="G347" s="66"/>
      <c r="H347" s="66"/>
      <c r="I347" s="66"/>
      <c r="J347" s="66"/>
      <c r="K347" s="67"/>
    </row>
    <row r="348" spans="1:11" x14ac:dyDescent="0.25">
      <c r="A348" s="2"/>
      <c r="B348" s="60"/>
      <c r="C348" s="57"/>
      <c r="D348" s="71"/>
      <c r="E348" s="66"/>
      <c r="F348" s="66"/>
      <c r="G348" s="66"/>
      <c r="H348" s="66"/>
      <c r="I348" s="66"/>
      <c r="J348" s="66"/>
      <c r="K348" s="67"/>
    </row>
    <row r="349" spans="1:11" x14ac:dyDescent="0.25">
      <c r="A349" s="2"/>
      <c r="B349" s="60"/>
      <c r="C349" s="57"/>
      <c r="D349" s="71"/>
      <c r="E349" s="66"/>
      <c r="F349" s="66"/>
      <c r="G349" s="66"/>
      <c r="H349" s="66"/>
      <c r="I349" s="66"/>
      <c r="J349" s="66"/>
      <c r="K349" s="67"/>
    </row>
    <row r="350" spans="1:11" x14ac:dyDescent="0.25">
      <c r="A350" s="2"/>
      <c r="B350" s="60"/>
      <c r="C350" s="57"/>
      <c r="D350" s="71"/>
      <c r="E350" s="66"/>
      <c r="F350" s="66"/>
      <c r="G350" s="66"/>
      <c r="H350" s="66"/>
      <c r="I350" s="66"/>
      <c r="J350" s="66"/>
      <c r="K350" s="67"/>
    </row>
    <row r="351" spans="1:11" x14ac:dyDescent="0.25">
      <c r="A351" s="2"/>
      <c r="B351" s="60"/>
      <c r="C351" s="57"/>
      <c r="D351" s="71"/>
      <c r="E351" s="66"/>
      <c r="F351" s="66"/>
      <c r="G351" s="66"/>
      <c r="H351" s="66"/>
      <c r="I351" s="66"/>
      <c r="J351" s="66"/>
      <c r="K351" s="67"/>
    </row>
    <row r="352" spans="1:11" x14ac:dyDescent="0.25">
      <c r="A352" s="2"/>
      <c r="B352" s="60"/>
      <c r="C352" s="57"/>
      <c r="D352" s="71"/>
      <c r="E352" s="66"/>
      <c r="F352" s="66"/>
      <c r="G352" s="66"/>
      <c r="H352" s="66"/>
      <c r="I352" s="66"/>
      <c r="J352" s="66"/>
      <c r="K352" s="67"/>
    </row>
    <row r="353" spans="1:11" x14ac:dyDescent="0.25">
      <c r="A353" s="2"/>
      <c r="B353" s="60"/>
      <c r="C353" s="57"/>
      <c r="D353" s="71"/>
      <c r="E353" s="66"/>
      <c r="F353" s="66"/>
      <c r="G353" s="66"/>
      <c r="H353" s="66"/>
      <c r="I353" s="66"/>
      <c r="J353" s="66"/>
      <c r="K353" s="67"/>
    </row>
    <row r="354" spans="1:11" x14ac:dyDescent="0.25">
      <c r="A354" s="2"/>
      <c r="B354" s="60"/>
      <c r="C354" s="57"/>
      <c r="D354" s="71"/>
      <c r="E354" s="66"/>
      <c r="F354" s="66"/>
      <c r="G354" s="66"/>
      <c r="H354" s="66"/>
      <c r="I354" s="66"/>
      <c r="J354" s="66"/>
      <c r="K354" s="67"/>
    </row>
    <row r="355" spans="1:11" x14ac:dyDescent="0.25">
      <c r="A355" s="2"/>
      <c r="B355" s="60"/>
      <c r="C355" s="57"/>
      <c r="D355" s="71"/>
      <c r="E355" s="66"/>
      <c r="F355" s="66"/>
      <c r="G355" s="66"/>
      <c r="H355" s="66"/>
      <c r="I355" s="66"/>
      <c r="J355" s="66"/>
      <c r="K355" s="67"/>
    </row>
    <row r="356" spans="1:11" x14ac:dyDescent="0.25">
      <c r="A356" s="2"/>
      <c r="B356" s="60"/>
      <c r="C356" s="57"/>
      <c r="D356" s="71"/>
      <c r="E356" s="66"/>
      <c r="F356" s="66"/>
      <c r="G356" s="66"/>
      <c r="H356" s="66"/>
      <c r="I356" s="66"/>
      <c r="J356" s="66"/>
      <c r="K356" s="67"/>
    </row>
    <row r="357" spans="1:11" x14ac:dyDescent="0.25">
      <c r="A357" s="2"/>
      <c r="B357" s="30"/>
      <c r="H357" s="30"/>
      <c r="I357" s="11"/>
      <c r="J357" s="31"/>
      <c r="K357" s="52"/>
    </row>
    <row r="358" spans="1:11" x14ac:dyDescent="0.25">
      <c r="A358" s="2"/>
      <c r="B358" s="140" t="s">
        <v>37</v>
      </c>
      <c r="C358" s="140"/>
      <c r="D358" s="140"/>
      <c r="E358" s="140"/>
      <c r="F358" s="140"/>
      <c r="G358" s="140"/>
      <c r="H358" s="140"/>
      <c r="I358" s="140"/>
      <c r="J358" s="140"/>
      <c r="K358" s="140"/>
    </row>
    <row r="359" spans="1:11" x14ac:dyDescent="0.25">
      <c r="A359" s="2"/>
      <c r="B359" s="60"/>
      <c r="C359" s="57"/>
      <c r="D359" s="71"/>
      <c r="E359" s="66"/>
      <c r="F359" s="66"/>
      <c r="G359" s="66"/>
      <c r="H359" s="66"/>
      <c r="I359" s="66"/>
      <c r="J359" s="66"/>
      <c r="K359" s="67"/>
    </row>
    <row r="360" spans="1:11" x14ac:dyDescent="0.25">
      <c r="A360" s="2"/>
      <c r="B360" s="60"/>
      <c r="C360" s="57"/>
      <c r="D360" s="71"/>
      <c r="E360" s="66"/>
      <c r="F360" s="66"/>
      <c r="G360" s="66"/>
      <c r="H360" s="66"/>
      <c r="I360" s="66"/>
      <c r="J360" s="66"/>
      <c r="K360" s="67"/>
    </row>
    <row r="361" spans="1:11" x14ac:dyDescent="0.25">
      <c r="A361" s="2"/>
      <c r="B361" s="60"/>
      <c r="C361" s="57"/>
      <c r="D361" s="71"/>
      <c r="E361" s="66"/>
      <c r="F361" s="66"/>
      <c r="G361" s="66"/>
      <c r="H361" s="66"/>
      <c r="I361" s="66"/>
      <c r="J361" s="66"/>
      <c r="K361" s="67"/>
    </row>
    <row r="362" spans="1:11" x14ac:dyDescent="0.25">
      <c r="A362" s="2"/>
      <c r="B362" s="60"/>
      <c r="C362" s="57"/>
      <c r="D362" s="71"/>
      <c r="E362" s="66"/>
      <c r="F362" s="66"/>
      <c r="G362" s="66"/>
      <c r="H362" s="66"/>
      <c r="I362" s="66"/>
      <c r="J362" s="66"/>
      <c r="K362" s="67"/>
    </row>
    <row r="363" spans="1:11" x14ac:dyDescent="0.25">
      <c r="A363" s="2"/>
      <c r="B363" s="60"/>
      <c r="C363" s="57"/>
      <c r="D363" s="71"/>
      <c r="E363" s="66"/>
      <c r="F363" s="66"/>
      <c r="G363" s="66"/>
      <c r="H363" s="66"/>
      <c r="I363" s="66"/>
      <c r="J363" s="66"/>
      <c r="K363" s="67"/>
    </row>
    <row r="364" spans="1:11" x14ac:dyDescent="0.25">
      <c r="A364" s="2"/>
      <c r="B364" s="60"/>
      <c r="C364" s="57"/>
      <c r="D364" s="71"/>
      <c r="E364" s="66"/>
      <c r="F364" s="66"/>
      <c r="G364" s="66"/>
      <c r="H364" s="66"/>
      <c r="I364" s="66"/>
      <c r="J364" s="66"/>
      <c r="K364" s="67"/>
    </row>
    <row r="365" spans="1:11" x14ac:dyDescent="0.25">
      <c r="A365" s="2"/>
      <c r="B365" s="60"/>
      <c r="C365" s="57"/>
      <c r="D365" s="71"/>
      <c r="E365" s="66"/>
      <c r="F365" s="66"/>
      <c r="G365" s="66"/>
      <c r="H365" s="66"/>
      <c r="I365" s="66"/>
      <c r="J365" s="66"/>
      <c r="K365" s="67"/>
    </row>
    <row r="366" spans="1:11" x14ac:dyDescent="0.25">
      <c r="A366" s="2"/>
      <c r="B366" s="60"/>
      <c r="C366" s="57"/>
      <c r="D366" s="71"/>
      <c r="E366" s="66"/>
      <c r="F366" s="66"/>
      <c r="G366" s="66"/>
      <c r="H366" s="66"/>
      <c r="I366" s="66"/>
      <c r="J366" s="66"/>
      <c r="K366" s="67"/>
    </row>
    <row r="367" spans="1:11" x14ac:dyDescent="0.25">
      <c r="A367" s="2"/>
      <c r="B367" s="60"/>
      <c r="C367" s="57"/>
      <c r="D367" s="71"/>
      <c r="E367" s="66"/>
      <c r="F367" s="66"/>
      <c r="G367" s="66"/>
      <c r="H367" s="66"/>
      <c r="I367" s="66"/>
      <c r="J367" s="66"/>
      <c r="K367" s="67"/>
    </row>
    <row r="368" spans="1:11" x14ac:dyDescent="0.25">
      <c r="A368" s="2"/>
      <c r="B368" s="60"/>
      <c r="C368" s="57"/>
      <c r="D368" s="71"/>
      <c r="E368" s="66"/>
      <c r="F368" s="66"/>
      <c r="G368" s="66"/>
      <c r="H368" s="66"/>
      <c r="I368" s="66"/>
      <c r="J368" s="66"/>
      <c r="K368" s="67"/>
    </row>
    <row r="369" spans="1:11" x14ac:dyDescent="0.25">
      <c r="A369" s="2"/>
      <c r="B369" s="60"/>
      <c r="C369" s="57"/>
      <c r="D369" s="71"/>
      <c r="E369" s="66"/>
      <c r="F369" s="66"/>
      <c r="G369" s="66"/>
      <c r="H369" s="66"/>
      <c r="I369" s="66"/>
      <c r="J369" s="66"/>
      <c r="K369" s="67"/>
    </row>
    <row r="370" spans="1:11" x14ac:dyDescent="0.25">
      <c r="A370" s="2"/>
      <c r="B370" s="60"/>
      <c r="C370" s="57"/>
      <c r="D370" s="71"/>
      <c r="E370" s="66"/>
      <c r="F370" s="66"/>
      <c r="G370" s="66"/>
      <c r="H370" s="66"/>
      <c r="I370" s="66"/>
      <c r="J370" s="66"/>
      <c r="K370" s="67"/>
    </row>
    <row r="371" spans="1:11" x14ac:dyDescent="0.25">
      <c r="A371" s="2"/>
      <c r="B371" s="60"/>
      <c r="C371" s="57"/>
      <c r="D371" s="71"/>
      <c r="E371" s="66"/>
      <c r="F371" s="66"/>
      <c r="G371" s="66"/>
      <c r="H371" s="66"/>
      <c r="I371" s="66"/>
      <c r="J371" s="66"/>
      <c r="K371" s="67"/>
    </row>
    <row r="372" spans="1:11" x14ac:dyDescent="0.25">
      <c r="A372" s="2"/>
      <c r="B372" s="60"/>
      <c r="C372" s="57"/>
      <c r="D372" s="71"/>
      <c r="E372" s="66"/>
      <c r="F372" s="66"/>
      <c r="G372" s="66"/>
      <c r="H372" s="66"/>
      <c r="I372" s="66"/>
      <c r="J372" s="66"/>
      <c r="K372" s="67"/>
    </row>
    <row r="373" spans="1:11" x14ac:dyDescent="0.25">
      <c r="A373" s="2"/>
      <c r="B373" s="60"/>
      <c r="C373" s="57"/>
      <c r="D373" s="71"/>
      <c r="E373" s="66"/>
      <c r="F373" s="66"/>
      <c r="G373" s="66"/>
      <c r="H373" s="66"/>
      <c r="I373" s="66"/>
      <c r="J373" s="66"/>
      <c r="K373" s="67"/>
    </row>
    <row r="374" spans="1:11" x14ac:dyDescent="0.25">
      <c r="A374" s="2"/>
      <c r="B374" s="30"/>
      <c r="H374" s="30"/>
      <c r="I374" s="11"/>
      <c r="J374" s="31"/>
      <c r="K374" s="52"/>
    </row>
    <row r="375" spans="1:11" x14ac:dyDescent="0.25">
      <c r="A375" s="2"/>
      <c r="B375" s="140" t="s">
        <v>42</v>
      </c>
      <c r="C375" s="140"/>
      <c r="D375" s="140"/>
      <c r="E375" s="140"/>
      <c r="F375" s="140"/>
      <c r="G375" s="140"/>
      <c r="H375" s="140"/>
      <c r="I375" s="140"/>
      <c r="J375" s="140"/>
      <c r="K375" s="140"/>
    </row>
    <row r="376" spans="1:11" x14ac:dyDescent="0.25">
      <c r="A376" s="2"/>
      <c r="B376" s="61"/>
      <c r="C376" s="62"/>
      <c r="D376" s="71"/>
      <c r="E376" s="66"/>
      <c r="F376" s="66"/>
      <c r="G376" s="66"/>
      <c r="H376" s="66"/>
      <c r="I376" s="66"/>
      <c r="J376" s="66"/>
      <c r="K376" s="67"/>
    </row>
    <row r="377" spans="1:11" x14ac:dyDescent="0.25">
      <c r="A377" s="2"/>
      <c r="B377" s="61"/>
      <c r="C377" s="62"/>
      <c r="D377" s="71"/>
      <c r="E377" s="66"/>
      <c r="F377" s="66"/>
      <c r="G377" s="66"/>
      <c r="H377" s="66"/>
      <c r="I377" s="66"/>
      <c r="J377" s="66"/>
      <c r="K377" s="67"/>
    </row>
    <row r="378" spans="1:11" x14ac:dyDescent="0.25">
      <c r="A378" s="2"/>
      <c r="B378" s="61"/>
      <c r="C378" s="62"/>
      <c r="D378" s="71"/>
      <c r="E378" s="66"/>
      <c r="F378" s="66"/>
      <c r="G378" s="66"/>
      <c r="H378" s="66"/>
      <c r="I378" s="66"/>
      <c r="J378" s="66"/>
      <c r="K378" s="67"/>
    </row>
    <row r="379" spans="1:11" x14ac:dyDescent="0.25">
      <c r="A379" s="2"/>
      <c r="B379" s="61"/>
      <c r="C379" s="62"/>
      <c r="D379" s="71"/>
      <c r="E379" s="66"/>
      <c r="F379" s="66"/>
      <c r="G379" s="66"/>
      <c r="H379" s="66"/>
      <c r="I379" s="66"/>
      <c r="J379" s="66"/>
      <c r="K379" s="67"/>
    </row>
    <row r="380" spans="1:11" x14ac:dyDescent="0.25">
      <c r="A380" s="2"/>
      <c r="B380" s="61"/>
      <c r="C380" s="63"/>
      <c r="D380" s="71"/>
      <c r="E380" s="66"/>
      <c r="F380" s="66"/>
      <c r="G380" s="66"/>
      <c r="H380" s="66"/>
      <c r="I380" s="66"/>
      <c r="J380" s="66"/>
      <c r="K380" s="67"/>
    </row>
    <row r="381" spans="1:11" x14ac:dyDescent="0.25">
      <c r="A381" s="2"/>
      <c r="B381" s="61"/>
      <c r="C381" s="54"/>
      <c r="D381" s="71"/>
      <c r="E381" s="66"/>
      <c r="F381" s="66"/>
      <c r="G381" s="66"/>
      <c r="H381" s="66"/>
      <c r="I381" s="66"/>
      <c r="J381" s="66"/>
      <c r="K381" s="67"/>
    </row>
    <row r="382" spans="1:11" x14ac:dyDescent="0.25">
      <c r="A382" s="2"/>
      <c r="B382" s="61"/>
      <c r="C382" s="54"/>
      <c r="D382" s="71"/>
      <c r="E382" s="66"/>
      <c r="F382" s="66"/>
      <c r="G382" s="66"/>
      <c r="H382" s="66"/>
      <c r="I382" s="66"/>
      <c r="J382" s="66"/>
      <c r="K382" s="67"/>
    </row>
    <row r="383" spans="1:11" x14ac:dyDescent="0.25">
      <c r="A383" s="2"/>
      <c r="B383" s="61"/>
      <c r="C383" s="54"/>
      <c r="D383" s="71"/>
      <c r="E383" s="66"/>
      <c r="F383" s="66"/>
      <c r="G383" s="66"/>
      <c r="H383" s="66"/>
      <c r="I383" s="66"/>
      <c r="J383" s="66"/>
      <c r="K383" s="67"/>
    </row>
    <row r="384" spans="1:11" x14ac:dyDescent="0.25">
      <c r="A384" s="2"/>
      <c r="B384" s="61"/>
      <c r="C384" s="54"/>
      <c r="D384" s="71"/>
      <c r="E384" s="66"/>
      <c r="F384" s="66"/>
      <c r="G384" s="66"/>
      <c r="H384" s="66"/>
      <c r="I384" s="66"/>
      <c r="J384" s="66"/>
      <c r="K384" s="67"/>
    </row>
    <row r="385" spans="1:11" x14ac:dyDescent="0.25">
      <c r="A385" s="2"/>
      <c r="B385" s="61"/>
      <c r="C385" s="54"/>
      <c r="D385" s="71"/>
      <c r="E385" s="66"/>
      <c r="F385" s="66"/>
      <c r="G385" s="66"/>
      <c r="H385" s="66"/>
      <c r="I385" s="66"/>
      <c r="J385" s="66"/>
      <c r="K385" s="67"/>
    </row>
    <row r="386" spans="1:11" x14ac:dyDescent="0.25">
      <c r="A386" s="2"/>
      <c r="B386" s="61"/>
      <c r="C386" s="54"/>
      <c r="D386" s="71"/>
      <c r="E386" s="66"/>
      <c r="F386" s="66"/>
      <c r="G386" s="66"/>
      <c r="H386" s="66"/>
      <c r="I386" s="66"/>
      <c r="J386" s="66"/>
      <c r="K386" s="67"/>
    </row>
    <row r="387" spans="1:11" x14ac:dyDescent="0.25">
      <c r="A387" s="2"/>
      <c r="B387" s="61"/>
      <c r="C387" s="54"/>
      <c r="D387" s="71"/>
      <c r="E387" s="66"/>
      <c r="F387" s="66"/>
      <c r="G387" s="66"/>
      <c r="H387" s="66"/>
      <c r="I387" s="66"/>
      <c r="J387" s="66"/>
      <c r="K387" s="67"/>
    </row>
    <row r="388" spans="1:11" x14ac:dyDescent="0.25">
      <c r="A388" s="2"/>
      <c r="B388" s="61"/>
      <c r="C388" s="62"/>
      <c r="D388" s="71"/>
      <c r="E388" s="66"/>
      <c r="F388" s="66"/>
      <c r="G388" s="66"/>
      <c r="H388" s="66"/>
      <c r="I388" s="66"/>
      <c r="J388" s="66"/>
      <c r="K388" s="67"/>
    </row>
    <row r="389" spans="1:11" x14ac:dyDescent="0.25">
      <c r="A389" s="2"/>
      <c r="B389" s="53"/>
      <c r="C389" s="55"/>
      <c r="D389" s="71"/>
      <c r="E389" s="66"/>
      <c r="F389" s="66"/>
      <c r="G389" s="66"/>
      <c r="H389" s="66"/>
      <c r="I389" s="66"/>
      <c r="J389" s="66"/>
      <c r="K389" s="67"/>
    </row>
    <row r="390" spans="1:11" x14ac:dyDescent="0.25">
      <c r="A390" s="2"/>
      <c r="B390" s="53"/>
      <c r="C390" s="55"/>
      <c r="D390" s="71"/>
      <c r="E390" s="66"/>
      <c r="F390" s="66"/>
      <c r="G390" s="66"/>
      <c r="H390" s="66"/>
      <c r="I390" s="66"/>
      <c r="J390" s="66"/>
      <c r="K390" s="67"/>
    </row>
    <row r="391" spans="1:11" x14ac:dyDescent="0.25">
      <c r="A391" s="2"/>
      <c r="B391" s="53"/>
      <c r="C391" s="55"/>
      <c r="D391" s="71"/>
      <c r="E391" s="66"/>
      <c r="F391" s="66"/>
      <c r="G391" s="66"/>
      <c r="H391" s="66"/>
      <c r="I391" s="66"/>
      <c r="J391" s="66"/>
      <c r="K391" s="67"/>
    </row>
    <row r="392" spans="1:11" x14ac:dyDescent="0.25">
      <c r="A392" s="2"/>
      <c r="B392" s="53"/>
      <c r="C392" s="55"/>
      <c r="D392" s="71"/>
      <c r="E392" s="66"/>
      <c r="F392" s="66"/>
      <c r="G392" s="66"/>
      <c r="H392" s="66"/>
      <c r="I392" s="66"/>
      <c r="J392" s="66"/>
      <c r="K392" s="67"/>
    </row>
    <row r="393" spans="1:11" x14ac:dyDescent="0.25">
      <c r="A393" s="2"/>
      <c r="B393" s="53"/>
      <c r="C393" s="55"/>
      <c r="D393" s="71"/>
      <c r="E393" s="66"/>
      <c r="F393" s="66"/>
      <c r="G393" s="66"/>
      <c r="H393" s="66"/>
      <c r="I393" s="66"/>
      <c r="J393" s="66"/>
      <c r="K393" s="67"/>
    </row>
    <row r="394" spans="1:11" x14ac:dyDescent="0.25">
      <c r="A394" s="2"/>
      <c r="B394" s="30"/>
      <c r="H394" s="30"/>
      <c r="I394" s="11"/>
      <c r="J394" s="31"/>
      <c r="K394" s="52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0" t="s">
        <v>31</v>
      </c>
      <c r="D396" s="34"/>
      <c r="E396" s="34"/>
      <c r="F396" s="34"/>
      <c r="G396" s="34"/>
      <c r="H396" s="51"/>
      <c r="I396" s="35"/>
      <c r="J396" s="36"/>
      <c r="K396" s="32"/>
    </row>
    <row r="397" spans="1:11" hidden="1" x14ac:dyDescent="0.25">
      <c r="B397" s="33">
        <v>1</v>
      </c>
      <c r="C397" s="50" t="s">
        <v>32</v>
      </c>
      <c r="D397" s="34"/>
      <c r="E397" s="34"/>
      <c r="F397" s="34"/>
      <c r="G397" s="34"/>
      <c r="H397" s="51"/>
      <c r="I397" s="35"/>
      <c r="J397" s="36"/>
      <c r="K397" s="32"/>
    </row>
    <row r="398" spans="1:11" hidden="1" x14ac:dyDescent="0.25">
      <c r="B398" s="33">
        <v>1</v>
      </c>
      <c r="C398" s="49" t="s">
        <v>33</v>
      </c>
      <c r="D398" s="34"/>
      <c r="E398" s="34"/>
      <c r="F398" s="34"/>
      <c r="G398" s="34"/>
      <c r="H398" s="51"/>
      <c r="I398" s="35"/>
      <c r="J398" s="36"/>
      <c r="K398" s="32"/>
    </row>
    <row r="399" spans="1:11" hidden="1" x14ac:dyDescent="0.25">
      <c r="B399" s="33">
        <v>2</v>
      </c>
      <c r="C399" s="49" t="s">
        <v>34</v>
      </c>
      <c r="D399" s="34"/>
      <c r="E399" s="34"/>
      <c r="F399" s="34"/>
      <c r="G399" s="34"/>
      <c r="H399" s="51"/>
      <c r="I399" s="35"/>
      <c r="J399" s="36"/>
      <c r="K399" s="32"/>
    </row>
    <row r="400" spans="1:11" hidden="1" x14ac:dyDescent="0.25">
      <c r="B400" s="33">
        <v>1</v>
      </c>
      <c r="C400" s="49" t="s">
        <v>35</v>
      </c>
      <c r="D400" s="34"/>
      <c r="E400" s="34"/>
      <c r="F400" s="34"/>
      <c r="G400" s="34"/>
      <c r="H400" s="51"/>
      <c r="I400" s="35"/>
      <c r="J400" s="36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51"/>
      <c r="I401" s="35"/>
      <c r="J401" s="36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51"/>
      <c r="I402" s="35"/>
      <c r="J402" s="36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51"/>
      <c r="I403" s="35"/>
      <c r="J403" s="36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51"/>
      <c r="I404" s="35"/>
      <c r="J404" s="36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51"/>
      <c r="I405" s="35"/>
      <c r="J405" s="36"/>
      <c r="K405" s="32"/>
    </row>
    <row r="406" spans="2:11" hidden="1" x14ac:dyDescent="0.25">
      <c r="B406" s="37"/>
      <c r="C406" s="38"/>
      <c r="D406" s="39"/>
      <c r="E406" s="39"/>
      <c r="F406" s="39"/>
      <c r="G406" s="39"/>
      <c r="H406" s="39"/>
      <c r="I406" s="40"/>
      <c r="J406" s="41"/>
      <c r="K406" s="32"/>
    </row>
    <row r="407" spans="2:11" hidden="1" x14ac:dyDescent="0.25">
      <c r="B407" s="151"/>
      <c r="C407" s="152"/>
      <c r="D407" s="152"/>
      <c r="E407" s="152"/>
      <c r="F407" s="152"/>
      <c r="G407" s="152"/>
      <c r="H407" s="152"/>
      <c r="I407" s="153"/>
      <c r="J407" s="42"/>
      <c r="K407" s="32"/>
    </row>
    <row r="408" spans="2:11" hidden="1" x14ac:dyDescent="0.25">
      <c r="B408" s="33"/>
      <c r="C408" s="43"/>
      <c r="D408" s="34"/>
      <c r="E408" s="34"/>
      <c r="F408" s="34"/>
      <c r="G408" s="34"/>
      <c r="H408" s="51"/>
      <c r="I408" s="35"/>
      <c r="J408" s="36"/>
      <c r="K408" s="32"/>
    </row>
    <row r="409" spans="2:11" hidden="1" x14ac:dyDescent="0.25">
      <c r="B409" s="33"/>
      <c r="C409" s="43"/>
      <c r="D409" s="34"/>
      <c r="E409" s="34"/>
      <c r="F409" s="34"/>
      <c r="G409" s="34"/>
      <c r="H409" s="51"/>
      <c r="I409" s="35"/>
      <c r="J409" s="36"/>
      <c r="K409" s="32"/>
    </row>
    <row r="410" spans="2:11" hidden="1" x14ac:dyDescent="0.25">
      <c r="B410" s="33"/>
      <c r="C410" s="43"/>
      <c r="D410" s="34"/>
      <c r="E410" s="34"/>
      <c r="F410" s="34"/>
      <c r="G410" s="34"/>
      <c r="H410" s="51"/>
      <c r="I410" s="35"/>
      <c r="J410" s="36"/>
      <c r="K410" s="32"/>
    </row>
    <row r="411" spans="2:11" hidden="1" x14ac:dyDescent="0.25">
      <c r="B411" s="33"/>
      <c r="C411" s="43"/>
      <c r="D411" s="34"/>
      <c r="E411" s="34"/>
      <c r="F411" s="34"/>
      <c r="G411" s="34"/>
      <c r="H411" s="51"/>
      <c r="I411" s="35"/>
      <c r="J411" s="36"/>
      <c r="K411" s="32"/>
    </row>
    <row r="412" spans="2:11" hidden="1" x14ac:dyDescent="0.25">
      <c r="B412" s="33"/>
      <c r="C412" s="43"/>
      <c r="D412" s="34"/>
      <c r="E412" s="34"/>
      <c r="F412" s="34"/>
      <c r="G412" s="34"/>
      <c r="H412" s="51"/>
      <c r="I412" s="35"/>
      <c r="J412" s="36"/>
      <c r="K412" s="32"/>
    </row>
    <row r="413" spans="2:11" hidden="1" x14ac:dyDescent="0.25">
      <c r="B413" s="33"/>
      <c r="C413" s="43"/>
      <c r="D413" s="34"/>
      <c r="E413" s="34"/>
      <c r="F413" s="34"/>
      <c r="G413" s="34"/>
      <c r="H413" s="51"/>
      <c r="I413" s="35"/>
      <c r="J413" s="36"/>
      <c r="K413" s="32"/>
    </row>
    <row r="414" spans="2:11" hidden="1" x14ac:dyDescent="0.25">
      <c r="B414" s="33"/>
      <c r="C414" s="43"/>
      <c r="D414" s="34"/>
      <c r="E414" s="34"/>
      <c r="F414" s="34"/>
      <c r="G414" s="34"/>
      <c r="H414" s="51"/>
      <c r="I414" s="35"/>
      <c r="J414" s="36"/>
      <c r="K414" s="32"/>
    </row>
    <row r="415" spans="2:11" hidden="1" x14ac:dyDescent="0.25">
      <c r="B415" s="33"/>
      <c r="C415" s="43"/>
      <c r="D415" s="34"/>
      <c r="E415" s="34"/>
      <c r="F415" s="34"/>
      <c r="G415" s="34"/>
      <c r="H415" s="51"/>
      <c r="I415" s="35"/>
      <c r="J415" s="36"/>
      <c r="K415" s="32"/>
    </row>
    <row r="416" spans="2:11" hidden="1" x14ac:dyDescent="0.25">
      <c r="B416" s="33"/>
      <c r="C416" s="43"/>
      <c r="D416" s="34"/>
      <c r="E416" s="34"/>
      <c r="F416" s="34"/>
      <c r="G416" s="34"/>
      <c r="H416" s="51"/>
      <c r="I416" s="35"/>
      <c r="J416" s="36"/>
      <c r="K416" s="32"/>
    </row>
    <row r="417" spans="2:11" hidden="1" x14ac:dyDescent="0.25">
      <c r="B417" s="33"/>
      <c r="C417" s="43"/>
      <c r="D417" s="34"/>
      <c r="E417" s="34"/>
      <c r="F417" s="34"/>
      <c r="G417" s="34"/>
      <c r="H417" s="51"/>
      <c r="I417" s="35"/>
      <c r="J417" s="36"/>
      <c r="K417" s="32"/>
    </row>
    <row r="418" spans="2:11" hidden="1" x14ac:dyDescent="0.25">
      <c r="B418" s="33"/>
      <c r="C418" s="43"/>
      <c r="D418" s="34"/>
      <c r="E418" s="34"/>
      <c r="F418" s="34"/>
      <c r="G418" s="34"/>
      <c r="H418" s="51"/>
      <c r="I418" s="35"/>
      <c r="J418" s="36"/>
      <c r="K418" s="32"/>
    </row>
    <row r="419" spans="2:11" hidden="1" x14ac:dyDescent="0.25">
      <c r="B419" s="33"/>
      <c r="C419" s="43"/>
      <c r="D419" s="34"/>
      <c r="E419" s="34"/>
      <c r="F419" s="34"/>
      <c r="G419" s="34"/>
      <c r="H419" s="51"/>
      <c r="I419" s="35"/>
      <c r="J419" s="36"/>
      <c r="K419" s="32"/>
    </row>
    <row r="420" spans="2:11" hidden="1" x14ac:dyDescent="0.25">
      <c r="B420" s="33"/>
      <c r="C420" s="43"/>
      <c r="D420" s="34"/>
      <c r="E420" s="34"/>
      <c r="F420" s="34"/>
      <c r="G420" s="34"/>
      <c r="H420" s="51"/>
      <c r="I420" s="35"/>
      <c r="J420" s="36"/>
      <c r="K420" s="32"/>
    </row>
    <row r="421" spans="2:11" hidden="1" x14ac:dyDescent="0.25">
      <c r="B421" s="33"/>
      <c r="C421" s="43"/>
      <c r="D421" s="34"/>
      <c r="E421" s="34"/>
      <c r="F421" s="34"/>
      <c r="G421" s="34"/>
      <c r="H421" s="51"/>
      <c r="I421" s="35"/>
      <c r="J421" s="36"/>
      <c r="K421" s="32"/>
    </row>
    <row r="422" spans="2:11" hidden="1" x14ac:dyDescent="0.25">
      <c r="B422" s="33"/>
      <c r="C422" s="43"/>
      <c r="D422" s="34"/>
      <c r="E422" s="34"/>
      <c r="F422" s="34"/>
      <c r="G422" s="34"/>
      <c r="H422" s="51"/>
      <c r="I422" s="35"/>
      <c r="J422" s="36"/>
      <c r="K422" s="32"/>
    </row>
    <row r="423" spans="2:11" x14ac:dyDescent="0.25">
      <c r="B423" s="44"/>
      <c r="C423" s="45"/>
      <c r="D423" s="44"/>
      <c r="E423" s="44"/>
      <c r="F423" s="44"/>
      <c r="G423" s="44"/>
      <c r="H423" s="44"/>
      <c r="I423" s="44"/>
      <c r="J423" s="44"/>
    </row>
    <row r="424" spans="2:11" x14ac:dyDescent="0.25">
      <c r="B424" s="46"/>
    </row>
    <row r="427" spans="2:11" ht="16.5" thickBot="1" x14ac:dyDescent="0.3">
      <c r="B427" s="10" t="s">
        <v>24</v>
      </c>
      <c r="C427" s="2"/>
      <c r="D427" s="47"/>
      <c r="E427" s="47"/>
      <c r="G427" s="10" t="s">
        <v>25</v>
      </c>
      <c r="H427" s="48"/>
      <c r="I427" s="47"/>
      <c r="J427" s="47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339:K339"/>
    <mergeCell ref="B358:K358"/>
    <mergeCell ref="B375:K375"/>
    <mergeCell ref="B407:I407"/>
    <mergeCell ref="C22:G22"/>
    <mergeCell ref="B245:K245"/>
    <mergeCell ref="B246:K246"/>
    <mergeCell ref="B279:K279"/>
    <mergeCell ref="B300:K300"/>
    <mergeCell ref="B322:K322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JAIRO</vt:lpstr>
      <vt:lpstr>RADIO DISTAL</vt:lpstr>
      <vt:lpstr>RADIO 2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2022-07-28T01:03:56Z</cp:lastPrinted>
  <dcterms:created xsi:type="dcterms:W3CDTF">2022-07-20T21:00:30Z</dcterms:created>
  <dcterms:modified xsi:type="dcterms:W3CDTF">2022-08-10T20:54:45Z</dcterms:modified>
</cp:coreProperties>
</file>