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 3\"/>
    </mc:Choice>
  </mc:AlternateContent>
  <xr:revisionPtr revIDLastSave="0" documentId="8_{8B3C0308-B31A-4171-9977-C859C51FBF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" l="1"/>
  <c r="G61" i="1" s="1"/>
  <c r="G60" i="1"/>
  <c r="G59" i="1"/>
  <c r="G58" i="1"/>
  <c r="G57" i="1"/>
  <c r="G56" i="1"/>
  <c r="G55" i="1"/>
  <c r="G54" i="1"/>
  <c r="G53" i="1"/>
  <c r="D52" i="1"/>
  <c r="G52" i="1" s="1"/>
  <c r="G51" i="1"/>
  <c r="G50" i="1"/>
  <c r="G49" i="1"/>
  <c r="G48" i="1"/>
  <c r="G47" i="1"/>
  <c r="G46" i="1"/>
  <c r="G45" i="1"/>
  <c r="D44" i="1"/>
  <c r="G44" i="1" s="1"/>
  <c r="G43" i="1"/>
  <c r="G42" i="1"/>
  <c r="G41" i="1"/>
  <c r="G40" i="1"/>
  <c r="G39" i="1"/>
  <c r="G38" i="1"/>
  <c r="D37" i="1"/>
  <c r="G36" i="1"/>
  <c r="G35" i="1"/>
  <c r="G34" i="1"/>
  <c r="G33" i="1"/>
  <c r="G32" i="1"/>
  <c r="G31" i="1"/>
  <c r="D30" i="1"/>
  <c r="G29" i="1"/>
  <c r="G28" i="1"/>
  <c r="G27" i="1"/>
  <c r="G26" i="1"/>
  <c r="G25" i="1"/>
  <c r="G24" i="1"/>
  <c r="B121" i="1"/>
  <c r="B112" i="1"/>
  <c r="B89" i="1"/>
  <c r="C7" i="1"/>
  <c r="G62" i="1" l="1"/>
  <c r="G63" i="1" l="1"/>
  <c r="G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<sst xmlns="http://schemas.openxmlformats.org/spreadsheetml/2006/main" count="177" uniqueCount="169">
  <si>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</si>
  <si>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</si>
  <si>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</si>
  <si>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</si>
  <si>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</si>
  <si>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</si>
  <si>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</si>
  <si>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</si>
  <si>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</si>
  <si>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</si>
  <si>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</si>
  <si>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</si>
  <si>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</si>
  <si>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</si>
  <si>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</si>
  <si>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</si>
  <si>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</si>
  <si>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</si>
  <si>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</si>
  <si>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</si>
  <si>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</si>
  <si>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</si>
  <si>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</si>
  <si>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</si>
  <si>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</si>
  <si>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</si>
  <si>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</si>
  <si>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</si>
  <si>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</si>
  <si>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</si>
  <si>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</si>
  <si>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</si>
  <si>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MSP</t>
  </si>
  <si>
    <t>CANTIDAD</t>
  </si>
  <si>
    <t>DESCRIPCION</t>
  </si>
  <si>
    <t>BANDEJA SUPERIOR</t>
  </si>
  <si>
    <t>MEDIDOR DE PROFUNDIDAD</t>
  </si>
  <si>
    <t>BANDEJA INFERIOR</t>
  </si>
  <si>
    <t>LLAVE JACOBS</t>
  </si>
  <si>
    <t>INSTRUMENTAL CLAVO HUMERO TITANIO # 1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</si>
  <si>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</si>
  <si>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</si>
  <si>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</si>
  <si>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</si>
  <si>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</si>
  <si>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</si>
  <si>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</si>
  <si>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SOPORTE DE TAPA DE EXTREMO BICELADO SW35</t>
  </si>
  <si>
    <t>BROCA Φ3.6</t>
  </si>
  <si>
    <t>BROCAS Φ2.9</t>
  </si>
  <si>
    <t>BROCAS Φ2.9 CON TOPE</t>
  </si>
  <si>
    <t>BROCA  Φ3.2</t>
  </si>
  <si>
    <t>BROCA  Φ3.2 CORTA</t>
  </si>
  <si>
    <t xml:space="preserve">MANGO EN T </t>
  </si>
  <si>
    <t>BROCA CON TOPE  Φ5</t>
  </si>
  <si>
    <t>MANGO PORTA GUIAS</t>
  </si>
  <si>
    <t>CLAVO STEINMANN 2.5mm</t>
  </si>
  <si>
    <t>CLAVO SCHANZ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</si>
  <si>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</si>
  <si>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</si>
  <si>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</si>
  <si>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</si>
  <si>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</si>
  <si>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</si>
  <si>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</si>
  <si>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</si>
  <si>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</si>
  <si>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</si>
  <si>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</si>
  <si>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</si>
  <si>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</si>
  <si>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</si>
  <si>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</si>
  <si>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</si>
  <si>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</si>
  <si>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 xml:space="preserve">GUIA FINA RECTA </t>
  </si>
  <si>
    <t>MARTILLO MACIZO</t>
  </si>
  <si>
    <t>GUIAS LARGAS</t>
  </si>
  <si>
    <t>MOTOR CANULADO</t>
  </si>
  <si>
    <t>ADAPTADORES ANCLAJES RAPIDO</t>
  </si>
  <si>
    <t xml:space="preserve">PROTECTOR DE BATERIAS </t>
  </si>
  <si>
    <t xml:space="preserve">INTERCAMBIADOR DE BATERIAS </t>
  </si>
  <si>
    <t xml:space="preserve">CONTENEDOR CON TAPA </t>
  </si>
  <si>
    <t>PRECIO UNITARIO</t>
  </si>
  <si>
    <t>PRECIO TOTAL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</si>
  <si>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</si>
  <si>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</si>
  <si>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</si>
  <si>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</si>
  <si>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</si>
  <si>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</si>
  <si>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</si>
  <si>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</si>
  <si>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</si>
  <si>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</si>
  <si>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</si>
  <si>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</si>
  <si>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</si>
  <si>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</si>
  <si>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</si>
  <si>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</si>
  <si>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</si>
  <si>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</si>
  <si>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</si>
  <si>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</si>
  <si>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</si>
  <si>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CLAVO HUMERO MULTIBLOQUEO 7.5*240mm TIT.</t>
  </si>
  <si>
    <t>6813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</si>
  <si>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</si>
  <si>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</si>
  <si>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</si>
  <si>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</si>
  <si>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</si>
  <si>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</si>
  <si>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</si>
  <si>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</si>
  <si>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>TJD1803010015</t>
  </si>
  <si>
    <t xml:space="preserve">CLAVO HUMERO MULTIBLOQUEO 8.0 *220mm TIT. </t>
  </si>
  <si>
    <t>0706.201.016XN</t>
  </si>
  <si>
    <t xml:space="preserve">CLAVO HUMERO MULTIBLOQUEO 8.0 *240mm TIT. </t>
  </si>
  <si>
    <t>0706.201.017XN</t>
  </si>
  <si>
    <t xml:space="preserve">CLAVO HUMERO MULTIBLOQUEO 8.0 *260mm TIT. </t>
  </si>
  <si>
    <t>0706.201.018XN</t>
  </si>
  <si>
    <t>2100041910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</si>
  <si>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</si>
  <si>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</si>
  <si>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</si>
  <si>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</si>
  <si>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</si>
  <si>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</si>
  <si>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</si>
  <si>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</si>
  <si>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</si>
  <si>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</si>
  <si>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</si>
  <si>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</si>
  <si>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</si>
  <si>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</si>
  <si>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</si>
  <si>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</si>
  <si>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</si>
  <si>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</si>
  <si>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</si>
  <si>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6821</t>
  </si>
  <si>
    <t>2100007516</t>
  </si>
  <si>
    <t xml:space="preserve">TORNILLO DE BLOQUEO  HUMERO 4.0*24mm  TITANIO </t>
  </si>
  <si>
    <t>6822</t>
  </si>
  <si>
    <t xml:space="preserve">TORNILLO DE BLOQUEO  HUMERO 4.0*28mm TITANIO </t>
  </si>
  <si>
    <t>6823</t>
  </si>
  <si>
    <t xml:space="preserve">TORNILLO DE BLOQUEO  HUMERO 4.0*32mm TITANIO </t>
  </si>
  <si>
    <t>6824</t>
  </si>
  <si>
    <t xml:space="preserve">TORNILLO DE BLOQUEO  HUMERO 4.0*36mm  TITANIO </t>
  </si>
  <si>
    <t>6825</t>
  </si>
  <si>
    <t>TJD1204050070</t>
  </si>
  <si>
    <t xml:space="preserve">TORNILLO DE BLOQUEO  HUMERO 4.0*40mm  TITANIO 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</si>
  <si>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</si>
  <si>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</si>
  <si>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</si>
  <si>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</si>
  <si>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</si>
  <si>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 xml:space="preserve">SUBTOTAL </t>
  </si>
  <si>
    <t>IVA 12%</t>
  </si>
  <si>
    <t>TOTAL</t>
  </si>
  <si>
    <t xml:space="preserve">8:00PM </t>
  </si>
  <si>
    <t xml:space="preserve">DR. ECHANIQUE </t>
  </si>
  <si>
    <t xml:space="preserve">ALAVA ALCIVAR JOSE LUIS </t>
  </si>
  <si>
    <t xml:space="preserve">INTERHOSPITAL S.A </t>
  </si>
  <si>
    <t>O992454407001</t>
  </si>
  <si>
    <t>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</si>
</sst>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11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/>
    <xf numFmtId="0" fontId="7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2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2" fillId="0" borderId="16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6" fillId="7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3" applyNumberFormat="1" applyFont="1" applyFill="1" applyBorder="1"/>
    <xf numFmtId="0" fontId="15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68" fontId="13" fillId="0" borderId="1" xfId="1" applyNumberFormat="1" applyFont="1" applyBorder="1" applyAlignment="1">
      <alignment wrapText="1"/>
    </xf>
    <xf numFmtId="168" fontId="13" fillId="0" borderId="16" xfId="3" applyNumberFormat="1" applyFont="1" applyBorder="1" applyAlignment="1"/>
    <xf numFmtId="0" fontId="25" fillId="0" borderId="0" xfId="0" applyFont="1" applyAlignment="1">
      <alignment horizontal="center" vertical="top"/>
    </xf>
    <xf numFmtId="0" fontId="25" fillId="0" borderId="0" xfId="0" applyFont="1" applyAlignment="1">
      <alignment horizontal="left" vertical="top"/>
    </xf>
    <xf numFmtId="1" fontId="15" fillId="0" borderId="0" xfId="0" applyNumberFormat="1" applyFont="1" applyAlignment="1">
      <alignment horizontal="center"/>
    </xf>
    <xf numFmtId="168" fontId="13" fillId="0" borderId="1" xfId="3" applyNumberFormat="1" applyFont="1" applyBorder="1" applyAlignment="1"/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49" fontId="12" fillId="2" borderId="15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2" borderId="18" xfId="0" applyNumberFormat="1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5" borderId="18" xfId="0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49" fontId="7" fillId="2" borderId="15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6"/>
  <sheetViews>
    <sheetView showGridLines="0" tabSelected="1" view="pageBreakPreview" zoomScaleNormal="100" zoomScaleSheetLayoutView="100" workbookViewId="0">
      <selection activeCell="C17" sqref="C1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2.710937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04" t="s">
        <v>25</v>
      </c>
      <c r="D2" s="100" t="s">
        <v>24</v>
      </c>
      <c r="E2" s="10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05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02" t="s">
        <v>26</v>
      </c>
      <c r="D4" s="106" t="s">
        <v>28</v>
      </c>
      <c r="E4" s="10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03"/>
      <c r="D5" s="108" t="s">
        <v>29</v>
      </c>
      <c r="E5" s="109"/>
      <c r="F5" s="4"/>
      <c r="G5" s="4"/>
      <c r="H5" s="4"/>
      <c r="I5" s="4"/>
      <c r="J5" s="4"/>
      <c r="K5" s="4"/>
      <c r="L5" s="99"/>
      <c r="M5" s="99"/>
      <c r="N5" s="6"/>
    </row>
    <row r="6" spans="1:14" ht="20.100000000000001" customHeight="1" x14ac:dyDescent="0.25">
      <c r="A6" s="7"/>
      <c r="B6" s="7"/>
      <c r="C6" s="7"/>
      <c r="D6" s="7"/>
      <c r="E6" s="7"/>
      <c r="L6" s="99"/>
      <c r="M6" s="99"/>
    </row>
    <row r="7" spans="1:14" ht="20.100000000000001" customHeight="1" x14ac:dyDescent="0.2">
      <c r="A7" s="8" t="s">
        <v>0</v>
      </c>
      <c r="B7" s="8"/>
      <c r="C7" s="38">
        <f ca="1">NOW()</f>
        <v>45004.614595486113</v>
      </c>
      <c r="D7" s="8" t="s">
        <v>1</v>
      </c>
      <c r="E7" s="34">
        <v>20230300205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166</v>
      </c>
      <c r="D9" s="12" t="s">
        <v>3</v>
      </c>
      <c r="E9" s="84" t="s">
        <v>167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97" t="s">
        <v>22</v>
      </c>
      <c r="B11" s="98"/>
      <c r="C11" s="11" t="s">
        <v>166</v>
      </c>
      <c r="D11" s="12" t="s">
        <v>23</v>
      </c>
      <c r="E11" s="33" t="s">
        <v>168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83" t="s">
        <v>30</v>
      </c>
      <c r="D13" s="12" t="s">
        <v>5</v>
      </c>
      <c r="E13" s="11" t="s">
        <v>31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45003</v>
      </c>
      <c r="D15" s="12" t="s">
        <v>7</v>
      </c>
      <c r="E15" s="13" t="s">
        <v>163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164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165</v>
      </c>
      <c r="D19" s="12" t="s">
        <v>20</v>
      </c>
      <c r="E19" s="13" t="s">
        <v>32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68" t="s">
        <v>83</v>
      </c>
      <c r="G23" s="68" t="s">
        <v>84</v>
      </c>
      <c r="L23" s="16"/>
      <c r="M23" s="16"/>
    </row>
    <row r="24" spans="1:13" ht="20.100000000000001" customHeight="1" x14ac:dyDescent="0.2">
      <c r="A24" s="47" t="s">
        <v>85</v>
      </c>
      <c r="B24" s="47" t="s">
        <v>86</v>
      </c>
      <c r="C24" s="78" t="s">
        <v>87</v>
      </c>
      <c r="D24" s="52">
        <v>1</v>
      </c>
      <c r="E24" s="41"/>
      <c r="F24" s="69">
        <v>907.04</v>
      </c>
      <c r="G24" s="69">
        <f t="shared" ref="G24:G61" si="0">(D24*F24)</f>
        <v>907.04</v>
      </c>
      <c r="L24" s="16"/>
      <c r="M24" s="16"/>
    </row>
    <row r="25" spans="1:13" ht="20.100000000000001" customHeight="1" x14ac:dyDescent="0.2">
      <c r="A25" s="47" t="s">
        <v>88</v>
      </c>
      <c r="B25" s="47" t="s">
        <v>89</v>
      </c>
      <c r="C25" s="78" t="s">
        <v>90</v>
      </c>
      <c r="D25" s="52">
        <v>1</v>
      </c>
      <c r="E25" s="41"/>
      <c r="F25" s="69">
        <v>907.04</v>
      </c>
      <c r="G25" s="69">
        <f t="shared" si="0"/>
        <v>907.04</v>
      </c>
      <c r="L25" s="16"/>
      <c r="M25" s="16"/>
    </row>
    <row r="26" spans="1:13" ht="20.100000000000001" customHeight="1" x14ac:dyDescent="0.2">
      <c r="A26" s="47" t="s">
        <v>91</v>
      </c>
      <c r="B26" s="47">
        <v>2200043665</v>
      </c>
      <c r="C26" s="78" t="s">
        <v>92</v>
      </c>
      <c r="D26" s="52">
        <v>1</v>
      </c>
      <c r="E26" s="41"/>
      <c r="F26" s="69">
        <v>907.04</v>
      </c>
      <c r="G26" s="69">
        <f t="shared" si="0"/>
        <v>907.04</v>
      </c>
      <c r="L26" s="16"/>
      <c r="M26" s="16"/>
    </row>
    <row r="27" spans="1:13" ht="20.100000000000001" customHeight="1" x14ac:dyDescent="0.2">
      <c r="A27" s="48" t="s">
        <v>93</v>
      </c>
      <c r="B27" s="48">
        <v>2100044752</v>
      </c>
      <c r="C27" s="79" t="s">
        <v>94</v>
      </c>
      <c r="D27" s="52">
        <v>1</v>
      </c>
      <c r="E27" s="41"/>
      <c r="F27" s="69">
        <v>907.04</v>
      </c>
      <c r="G27" s="69">
        <f t="shared" si="0"/>
        <v>907.04</v>
      </c>
      <c r="L27" s="16"/>
      <c r="M27" s="16"/>
    </row>
    <row r="28" spans="1:13" ht="20.100000000000001" customHeight="1" x14ac:dyDescent="0.2">
      <c r="A28" s="48" t="s">
        <v>95</v>
      </c>
      <c r="B28" s="48">
        <v>2100058673</v>
      </c>
      <c r="C28" s="79" t="s">
        <v>96</v>
      </c>
      <c r="D28" s="52">
        <v>1</v>
      </c>
      <c r="E28" s="41"/>
      <c r="F28" s="69">
        <v>907.04</v>
      </c>
      <c r="G28" s="69">
        <f t="shared" si="0"/>
        <v>907.04</v>
      </c>
      <c r="L28" s="16"/>
      <c r="M28" s="16"/>
    </row>
    <row r="29" spans="1:13" ht="20.100000000000001" customHeight="1" x14ac:dyDescent="0.2">
      <c r="A29" s="48" t="s">
        <v>97</v>
      </c>
      <c r="B29" s="48">
        <v>1204181320</v>
      </c>
      <c r="C29" s="79" t="s">
        <v>98</v>
      </c>
      <c r="D29" s="52">
        <v>1</v>
      </c>
      <c r="E29" s="41"/>
      <c r="F29" s="69">
        <v>907.04</v>
      </c>
      <c r="G29" s="69">
        <f t="shared" si="0"/>
        <v>907.04</v>
      </c>
      <c r="L29" s="16"/>
      <c r="M29" s="16"/>
    </row>
    <row r="30" spans="1:13" ht="20.100000000000001" customHeight="1" x14ac:dyDescent="0.25">
      <c r="A30" s="85"/>
      <c r="B30" s="86"/>
      <c r="C30" s="87"/>
      <c r="D30" s="60">
        <f>SUM(D24:D29)</f>
        <v>6</v>
      </c>
      <c r="E30" s="41"/>
      <c r="F30" s="69"/>
      <c r="G30" s="69">
        <v>0</v>
      </c>
      <c r="L30" s="16"/>
      <c r="M30" s="16"/>
    </row>
    <row r="31" spans="1:13" ht="20.100000000000001" customHeight="1" x14ac:dyDescent="0.2">
      <c r="A31" s="47" t="s">
        <v>99</v>
      </c>
      <c r="B31" s="47">
        <v>1204050020</v>
      </c>
      <c r="C31" s="78" t="s">
        <v>100</v>
      </c>
      <c r="D31" s="52">
        <v>1</v>
      </c>
      <c r="E31" s="41"/>
      <c r="F31" s="69">
        <v>907.04</v>
      </c>
      <c r="G31" s="69">
        <f t="shared" si="0"/>
        <v>907.04</v>
      </c>
      <c r="L31" s="16"/>
      <c r="M31" s="16"/>
    </row>
    <row r="32" spans="1:13" ht="20.100000000000001" customHeight="1" x14ac:dyDescent="0.2">
      <c r="A32" s="47" t="s">
        <v>101</v>
      </c>
      <c r="B32" s="47">
        <v>1204181080</v>
      </c>
      <c r="C32" s="78" t="s">
        <v>102</v>
      </c>
      <c r="D32" s="52">
        <v>1</v>
      </c>
      <c r="E32" s="41"/>
      <c r="F32" s="69">
        <v>907.04</v>
      </c>
      <c r="G32" s="69">
        <f t="shared" si="0"/>
        <v>907.04</v>
      </c>
      <c r="L32" s="16"/>
      <c r="M32" s="16"/>
    </row>
    <row r="33" spans="1:13" ht="20.100000000000001" customHeight="1" x14ac:dyDescent="0.2">
      <c r="A33" s="47" t="s">
        <v>103</v>
      </c>
      <c r="B33" s="47">
        <v>1204050070</v>
      </c>
      <c r="C33" s="78" t="s">
        <v>104</v>
      </c>
      <c r="D33" s="52">
        <v>1</v>
      </c>
      <c r="E33" s="41"/>
      <c r="F33" s="69">
        <v>907.04</v>
      </c>
      <c r="G33" s="69">
        <f t="shared" si="0"/>
        <v>907.04</v>
      </c>
      <c r="L33" s="16"/>
      <c r="M33" s="16"/>
    </row>
    <row r="34" spans="1:13" ht="20.100000000000001" customHeight="1" x14ac:dyDescent="0.2">
      <c r="A34" s="47" t="s">
        <v>105</v>
      </c>
      <c r="B34" s="47">
        <v>1910090009</v>
      </c>
      <c r="C34" s="78" t="s">
        <v>106</v>
      </c>
      <c r="D34" s="52">
        <v>1</v>
      </c>
      <c r="E34" s="41"/>
      <c r="F34" s="69">
        <v>907.04</v>
      </c>
      <c r="G34" s="69">
        <f t="shared" si="0"/>
        <v>907.04</v>
      </c>
      <c r="L34" s="16"/>
      <c r="M34" s="16"/>
    </row>
    <row r="35" spans="1:13" ht="20.100000000000001" customHeight="1" x14ac:dyDescent="0.2">
      <c r="A35" s="47" t="s">
        <v>107</v>
      </c>
      <c r="B35" s="47">
        <v>1912170182</v>
      </c>
      <c r="C35" s="78" t="s">
        <v>108</v>
      </c>
      <c r="D35" s="52">
        <v>1</v>
      </c>
      <c r="E35" s="41"/>
      <c r="F35" s="69">
        <v>907.04</v>
      </c>
      <c r="G35" s="69">
        <f t="shared" si="0"/>
        <v>907.04</v>
      </c>
      <c r="L35" s="16"/>
      <c r="M35" s="16"/>
    </row>
    <row r="36" spans="1:13" ht="20.100000000000001" customHeight="1" x14ac:dyDescent="0.2">
      <c r="A36" s="47" t="s">
        <v>109</v>
      </c>
      <c r="B36" s="47">
        <v>1204271290</v>
      </c>
      <c r="C36" s="78" t="s">
        <v>110</v>
      </c>
      <c r="D36" s="52">
        <v>1</v>
      </c>
      <c r="E36" s="41"/>
      <c r="F36" s="69">
        <v>907.04</v>
      </c>
      <c r="G36" s="69">
        <f t="shared" si="0"/>
        <v>907.04</v>
      </c>
      <c r="L36" s="16"/>
      <c r="M36" s="16"/>
    </row>
    <row r="37" spans="1:13" ht="20.100000000000001" customHeight="1" x14ac:dyDescent="0.25">
      <c r="A37" s="88"/>
      <c r="B37" s="89"/>
      <c r="C37" s="90"/>
      <c r="D37" s="60">
        <f>SUM(D31:D36)</f>
        <v>6</v>
      </c>
      <c r="E37" s="41"/>
      <c r="F37" s="69"/>
      <c r="G37" s="69">
        <v>0</v>
      </c>
      <c r="L37" s="16"/>
      <c r="M37" s="16"/>
    </row>
    <row r="38" spans="1:13" ht="20.100000000000001" customHeight="1" x14ac:dyDescent="0.2">
      <c r="A38" s="48" t="s">
        <v>111</v>
      </c>
      <c r="B38" s="48">
        <v>1204261040</v>
      </c>
      <c r="C38" s="79" t="s">
        <v>112</v>
      </c>
      <c r="D38" s="52">
        <v>1</v>
      </c>
      <c r="E38" s="41"/>
      <c r="F38" s="69">
        <v>907.04</v>
      </c>
      <c r="G38" s="69">
        <f t="shared" si="0"/>
        <v>907.04</v>
      </c>
      <c r="L38" s="16"/>
      <c r="M38" s="16"/>
    </row>
    <row r="39" spans="1:13" ht="20.100000000000001" customHeight="1" x14ac:dyDescent="0.2">
      <c r="A39" s="48" t="s">
        <v>113</v>
      </c>
      <c r="B39" s="48">
        <v>1204271190</v>
      </c>
      <c r="C39" s="79" t="s">
        <v>114</v>
      </c>
      <c r="D39" s="52">
        <v>1</v>
      </c>
      <c r="E39" s="41"/>
      <c r="F39" s="69">
        <v>907.04</v>
      </c>
      <c r="G39" s="69">
        <f t="shared" si="0"/>
        <v>907.04</v>
      </c>
      <c r="L39" s="16"/>
      <c r="M39" s="16"/>
    </row>
    <row r="40" spans="1:13" ht="20.100000000000001" customHeight="1" x14ac:dyDescent="0.2">
      <c r="A40" s="48" t="s">
        <v>115</v>
      </c>
      <c r="B40" s="48" t="s">
        <v>116</v>
      </c>
      <c r="C40" s="79" t="s">
        <v>117</v>
      </c>
      <c r="D40" s="52">
        <v>1</v>
      </c>
      <c r="E40" s="41"/>
      <c r="F40" s="69">
        <v>907.04</v>
      </c>
      <c r="G40" s="69">
        <f t="shared" si="0"/>
        <v>907.04</v>
      </c>
      <c r="L40" s="16"/>
      <c r="M40" s="16"/>
    </row>
    <row r="41" spans="1:13" ht="20.100000000000001" customHeight="1" x14ac:dyDescent="0.2">
      <c r="A41" s="47" t="s">
        <v>118</v>
      </c>
      <c r="B41" s="47" t="s">
        <v>116</v>
      </c>
      <c r="C41" s="78" t="s">
        <v>119</v>
      </c>
      <c r="D41" s="52">
        <v>1</v>
      </c>
      <c r="E41" s="41"/>
      <c r="F41" s="69">
        <v>907.04</v>
      </c>
      <c r="G41" s="69">
        <f t="shared" si="0"/>
        <v>907.04</v>
      </c>
      <c r="L41" s="16"/>
      <c r="M41" s="16"/>
    </row>
    <row r="42" spans="1:13" ht="20.100000000000001" customHeight="1" x14ac:dyDescent="0.2">
      <c r="A42" s="48" t="s">
        <v>120</v>
      </c>
      <c r="B42" s="48" t="s">
        <v>116</v>
      </c>
      <c r="C42" s="79" t="s">
        <v>121</v>
      </c>
      <c r="D42" s="52">
        <v>0</v>
      </c>
      <c r="E42" s="41"/>
      <c r="F42" s="69">
        <v>907.04</v>
      </c>
      <c r="G42" s="69">
        <f t="shared" si="0"/>
        <v>0</v>
      </c>
      <c r="L42" s="16"/>
      <c r="M42" s="16"/>
    </row>
    <row r="43" spans="1:13" ht="20.100000000000001" customHeight="1" x14ac:dyDescent="0.2">
      <c r="A43" s="48" t="s">
        <v>122</v>
      </c>
      <c r="B43" s="48" t="s">
        <v>123</v>
      </c>
      <c r="C43" s="79" t="s">
        <v>124</v>
      </c>
      <c r="D43" s="52">
        <v>1</v>
      </c>
      <c r="E43" s="41"/>
      <c r="F43" s="69">
        <v>907.04</v>
      </c>
      <c r="G43" s="69">
        <f t="shared" si="0"/>
        <v>907.04</v>
      </c>
      <c r="L43" s="16"/>
      <c r="M43" s="16"/>
    </row>
    <row r="44" spans="1:13" ht="20.100000000000001" customHeight="1" x14ac:dyDescent="0.25">
      <c r="A44" s="91"/>
      <c r="B44" s="92"/>
      <c r="C44" s="93"/>
      <c r="D44" s="42">
        <f>SUM(D38:D43)</f>
        <v>5</v>
      </c>
      <c r="E44" s="41"/>
      <c r="F44" s="69"/>
      <c r="G44" s="69">
        <f t="shared" si="0"/>
        <v>0</v>
      </c>
      <c r="L44" s="16"/>
      <c r="M44" s="16"/>
    </row>
    <row r="45" spans="1:13" ht="20.100000000000001" customHeight="1" x14ac:dyDescent="0.2">
      <c r="A45" s="50" t="s">
        <v>125</v>
      </c>
      <c r="B45" s="50" t="s">
        <v>126</v>
      </c>
      <c r="C45" s="51" t="s">
        <v>127</v>
      </c>
      <c r="D45" s="80">
        <v>4</v>
      </c>
      <c r="E45" s="41"/>
      <c r="F45" s="69">
        <v>60</v>
      </c>
      <c r="G45" s="69">
        <f t="shared" si="0"/>
        <v>240</v>
      </c>
      <c r="L45" s="16"/>
      <c r="M45" s="16"/>
    </row>
    <row r="46" spans="1:13" ht="20.100000000000001" customHeight="1" x14ac:dyDescent="0.2">
      <c r="A46" s="49" t="s">
        <v>128</v>
      </c>
      <c r="B46" s="49" t="s">
        <v>126</v>
      </c>
      <c r="C46" s="44" t="s">
        <v>129</v>
      </c>
      <c r="D46" s="80">
        <v>4</v>
      </c>
      <c r="E46" s="41"/>
      <c r="F46" s="69">
        <v>60</v>
      </c>
      <c r="G46" s="69">
        <f t="shared" si="0"/>
        <v>240</v>
      </c>
      <c r="L46" s="16"/>
      <c r="M46" s="16"/>
    </row>
    <row r="47" spans="1:13" ht="20.100000000000001" customHeight="1" x14ac:dyDescent="0.2">
      <c r="A47" s="50" t="s">
        <v>130</v>
      </c>
      <c r="B47" s="50" t="s">
        <v>126</v>
      </c>
      <c r="C47" s="51" t="s">
        <v>131</v>
      </c>
      <c r="D47" s="80">
        <v>4</v>
      </c>
      <c r="E47" s="41"/>
      <c r="F47" s="69">
        <v>60</v>
      </c>
      <c r="G47" s="69">
        <f t="shared" si="0"/>
        <v>240</v>
      </c>
      <c r="L47" s="16"/>
      <c r="M47" s="16"/>
    </row>
    <row r="48" spans="1:13" ht="20.100000000000001" customHeight="1" x14ac:dyDescent="0.2">
      <c r="A48" s="49" t="s">
        <v>132</v>
      </c>
      <c r="B48" s="49" t="s">
        <v>133</v>
      </c>
      <c r="C48" s="44" t="s">
        <v>134</v>
      </c>
      <c r="D48" s="80">
        <v>4</v>
      </c>
      <c r="E48" s="41"/>
      <c r="F48" s="69">
        <v>60</v>
      </c>
      <c r="G48" s="69">
        <f t="shared" si="0"/>
        <v>240</v>
      </c>
      <c r="L48" s="16"/>
      <c r="M48" s="16"/>
    </row>
    <row r="49" spans="1:13" ht="20.100000000000001" customHeight="1" x14ac:dyDescent="0.2">
      <c r="A49" s="50" t="s">
        <v>135</v>
      </c>
      <c r="B49" s="50" t="s">
        <v>133</v>
      </c>
      <c r="C49" s="51" t="s">
        <v>136</v>
      </c>
      <c r="D49" s="80">
        <v>4</v>
      </c>
      <c r="E49" s="41"/>
      <c r="F49" s="69">
        <v>60</v>
      </c>
      <c r="G49" s="69">
        <f t="shared" si="0"/>
        <v>240</v>
      </c>
      <c r="L49" s="16"/>
      <c r="M49" s="16"/>
    </row>
    <row r="50" spans="1:13" ht="20.100000000000001" customHeight="1" x14ac:dyDescent="0.2">
      <c r="A50" s="49" t="s">
        <v>137</v>
      </c>
      <c r="B50" s="49" t="s">
        <v>133</v>
      </c>
      <c r="C50" s="44" t="s">
        <v>138</v>
      </c>
      <c r="D50" s="80">
        <v>4</v>
      </c>
      <c r="E50" s="41"/>
      <c r="F50" s="69">
        <v>60</v>
      </c>
      <c r="G50" s="69">
        <f t="shared" si="0"/>
        <v>240</v>
      </c>
      <c r="L50" s="16"/>
      <c r="M50" s="16"/>
    </row>
    <row r="51" spans="1:13" ht="20.100000000000001" customHeight="1" x14ac:dyDescent="0.2">
      <c r="A51" s="50" t="s">
        <v>139</v>
      </c>
      <c r="B51" s="50" t="s">
        <v>126</v>
      </c>
      <c r="C51" s="51" t="s">
        <v>140</v>
      </c>
      <c r="D51" s="80">
        <v>4</v>
      </c>
      <c r="E51" s="41"/>
      <c r="F51" s="69">
        <v>60</v>
      </c>
      <c r="G51" s="69">
        <f t="shared" si="0"/>
        <v>240</v>
      </c>
      <c r="L51" s="16"/>
      <c r="M51" s="16"/>
    </row>
    <row r="52" spans="1:13" ht="20.100000000000001" customHeight="1" x14ac:dyDescent="0.25">
      <c r="A52" s="94"/>
      <c r="B52" s="95"/>
      <c r="C52" s="96"/>
      <c r="D52" s="81">
        <f>SUM(D45:D51)</f>
        <v>28</v>
      </c>
      <c r="E52" s="41"/>
      <c r="F52" s="69"/>
      <c r="G52" s="69">
        <f t="shared" si="0"/>
        <v>0</v>
      </c>
      <c r="L52" s="16"/>
      <c r="M52" s="16"/>
    </row>
    <row r="53" spans="1:13" ht="20.100000000000001" customHeight="1" x14ac:dyDescent="0.2">
      <c r="A53" s="45" t="s">
        <v>141</v>
      </c>
      <c r="B53" s="45">
        <v>2100006287</v>
      </c>
      <c r="C53" s="46" t="s">
        <v>142</v>
      </c>
      <c r="D53" s="80">
        <v>4</v>
      </c>
      <c r="E53" s="41"/>
      <c r="F53" s="69">
        <v>60</v>
      </c>
      <c r="G53" s="69">
        <f t="shared" si="0"/>
        <v>240</v>
      </c>
      <c r="L53" s="16"/>
      <c r="M53" s="16"/>
    </row>
    <row r="54" spans="1:13" ht="20.100000000000001" customHeight="1" x14ac:dyDescent="0.2">
      <c r="A54" s="50" t="s">
        <v>143</v>
      </c>
      <c r="B54" s="50" t="s">
        <v>144</v>
      </c>
      <c r="C54" s="51" t="s">
        <v>145</v>
      </c>
      <c r="D54" s="80">
        <v>4</v>
      </c>
      <c r="E54" s="41"/>
      <c r="F54" s="69">
        <v>60</v>
      </c>
      <c r="G54" s="69">
        <f t="shared" si="0"/>
        <v>240</v>
      </c>
      <c r="L54" s="16"/>
      <c r="M54" s="16"/>
    </row>
    <row r="55" spans="1:13" ht="20.100000000000001" customHeight="1" x14ac:dyDescent="0.2">
      <c r="A55" s="49" t="s">
        <v>146</v>
      </c>
      <c r="B55" s="49">
        <v>2000112449</v>
      </c>
      <c r="C55" s="44" t="s">
        <v>147</v>
      </c>
      <c r="D55" s="80">
        <v>4</v>
      </c>
      <c r="E55" s="41"/>
      <c r="F55" s="69">
        <v>60</v>
      </c>
      <c r="G55" s="69">
        <f t="shared" si="0"/>
        <v>240</v>
      </c>
      <c r="L55" s="16"/>
      <c r="M55" s="16"/>
    </row>
    <row r="56" spans="1:13" ht="20.100000000000001" customHeight="1" x14ac:dyDescent="0.2">
      <c r="A56" s="50" t="s">
        <v>148</v>
      </c>
      <c r="B56" s="50">
        <v>2100010389</v>
      </c>
      <c r="C56" s="51" t="s">
        <v>149</v>
      </c>
      <c r="D56" s="80">
        <v>4</v>
      </c>
      <c r="E56" s="41"/>
      <c r="F56" s="69">
        <v>60</v>
      </c>
      <c r="G56" s="69">
        <f t="shared" si="0"/>
        <v>240</v>
      </c>
      <c r="L56" s="16"/>
      <c r="M56" s="16"/>
    </row>
    <row r="57" spans="1:13" ht="20.100000000000001" customHeight="1" x14ac:dyDescent="0.2">
      <c r="A57" s="49" t="s">
        <v>150</v>
      </c>
      <c r="B57" s="49">
        <v>2100010646</v>
      </c>
      <c r="C57" s="44" t="s">
        <v>151</v>
      </c>
      <c r="D57" s="80">
        <v>4</v>
      </c>
      <c r="E57" s="41"/>
      <c r="F57" s="69">
        <v>60</v>
      </c>
      <c r="G57" s="69">
        <f t="shared" si="0"/>
        <v>240</v>
      </c>
      <c r="L57" s="16"/>
      <c r="M57" s="16"/>
    </row>
    <row r="58" spans="1:13" ht="20.100000000000001" customHeight="1" x14ac:dyDescent="0.2">
      <c r="A58" s="50" t="s">
        <v>152</v>
      </c>
      <c r="B58" s="50" t="s">
        <v>153</v>
      </c>
      <c r="C58" s="51" t="s">
        <v>154</v>
      </c>
      <c r="D58" s="80">
        <v>2</v>
      </c>
      <c r="E58" s="41"/>
      <c r="F58" s="69">
        <v>60</v>
      </c>
      <c r="G58" s="69">
        <f t="shared" si="0"/>
        <v>120</v>
      </c>
      <c r="L58" s="16"/>
      <c r="M58" s="16"/>
    </row>
    <row r="59" spans="1:13" ht="20.100000000000001" customHeight="1" x14ac:dyDescent="0.2">
      <c r="A59" s="49" t="s">
        <v>155</v>
      </c>
      <c r="B59" s="49" t="s">
        <v>156</v>
      </c>
      <c r="C59" s="44" t="s">
        <v>157</v>
      </c>
      <c r="D59" s="80">
        <v>4</v>
      </c>
      <c r="E59" s="41"/>
      <c r="F59" s="69">
        <v>60</v>
      </c>
      <c r="G59" s="69">
        <f t="shared" si="0"/>
        <v>240</v>
      </c>
      <c r="L59" s="16"/>
      <c r="M59" s="16"/>
    </row>
    <row r="60" spans="1:13" ht="20.100000000000001" customHeight="1" x14ac:dyDescent="0.2">
      <c r="A60" s="50" t="s">
        <v>158</v>
      </c>
      <c r="B60" s="50">
        <v>2100004174</v>
      </c>
      <c r="C60" s="51" t="s">
        <v>159</v>
      </c>
      <c r="D60" s="80">
        <v>4</v>
      </c>
      <c r="E60" s="41"/>
      <c r="F60" s="69">
        <v>60</v>
      </c>
      <c r="G60" s="69">
        <f t="shared" si="0"/>
        <v>240</v>
      </c>
      <c r="L60" s="16"/>
      <c r="M60" s="16"/>
    </row>
    <row r="61" spans="1:13" ht="20.100000000000001" customHeight="1" x14ac:dyDescent="0.25">
      <c r="A61" s="45"/>
      <c r="B61" s="45"/>
      <c r="C61" s="54"/>
      <c r="D61" s="82">
        <f>SUM(D53:D60)</f>
        <v>30</v>
      </c>
      <c r="E61" s="41"/>
      <c r="F61" s="43"/>
      <c r="G61" s="69">
        <f t="shared" si="0"/>
        <v>0</v>
      </c>
      <c r="L61" s="16"/>
      <c r="M61" s="16"/>
    </row>
    <row r="62" spans="1:13" ht="20.100000000000001" customHeight="1" x14ac:dyDescent="0.25">
      <c r="A62" s="70"/>
      <c r="B62" s="70"/>
      <c r="C62" s="70"/>
      <c r="D62" s="71"/>
      <c r="E62" s="19"/>
      <c r="F62" s="72" t="s">
        <v>160</v>
      </c>
      <c r="G62" s="73">
        <f>SUM(G24:G60)</f>
        <v>18899.680000000004</v>
      </c>
      <c r="L62" s="16"/>
      <c r="M62" s="16"/>
    </row>
    <row r="63" spans="1:13" ht="20.100000000000001" customHeight="1" x14ac:dyDescent="0.25">
      <c r="A63" s="74"/>
      <c r="B63" s="74"/>
      <c r="C63" s="75"/>
      <c r="D63" s="76"/>
      <c r="E63" s="19"/>
      <c r="F63" s="72" t="s">
        <v>161</v>
      </c>
      <c r="G63" s="77">
        <f>+G62*0.12</f>
        <v>2267.9616000000005</v>
      </c>
      <c r="L63" s="16"/>
      <c r="M63" s="16"/>
    </row>
    <row r="64" spans="1:13" ht="20.100000000000001" customHeight="1" x14ac:dyDescent="0.25">
      <c r="A64" s="74"/>
      <c r="B64" s="74"/>
      <c r="C64" s="75"/>
      <c r="D64" s="76"/>
      <c r="E64" s="19"/>
      <c r="F64" s="72" t="s">
        <v>162</v>
      </c>
      <c r="G64" s="77">
        <f>+G62+G63</f>
        <v>21167.641600000003</v>
      </c>
      <c r="L64" s="16"/>
      <c r="M64" s="16"/>
    </row>
    <row r="65" spans="1:5" ht="20.100000000000001" customHeight="1" x14ac:dyDescent="0.2">
      <c r="A65" s="56"/>
      <c r="B65" s="56"/>
      <c r="C65" s="55"/>
      <c r="D65" s="59"/>
      <c r="E65" s="53"/>
    </row>
    <row r="66" spans="1:5" ht="20.100000000000001" customHeight="1" x14ac:dyDescent="0.2">
      <c r="A66" s="56"/>
      <c r="B66" s="56"/>
      <c r="C66" s="55"/>
      <c r="D66" s="59"/>
      <c r="E66" s="53"/>
    </row>
    <row r="67" spans="1:5" ht="20.100000000000001" customHeight="1" x14ac:dyDescent="0.25">
      <c r="A67" s="56"/>
      <c r="B67" s="64"/>
      <c r="C67" s="64" t="s">
        <v>39</v>
      </c>
      <c r="D67" s="59"/>
      <c r="E67" s="53"/>
    </row>
    <row r="68" spans="1:5" ht="20.100000000000001" customHeight="1" x14ac:dyDescent="0.25">
      <c r="A68" s="56"/>
      <c r="B68" s="42" t="s">
        <v>33</v>
      </c>
      <c r="C68" s="65" t="s">
        <v>34</v>
      </c>
      <c r="D68" s="59"/>
      <c r="E68" s="53"/>
    </row>
    <row r="69" spans="1:5" ht="20.100000000000001" customHeight="1" x14ac:dyDescent="0.25">
      <c r="A69" s="56"/>
      <c r="B69" s="41"/>
      <c r="C69" s="65" t="s">
        <v>35</v>
      </c>
      <c r="D69" s="59"/>
      <c r="E69" s="53"/>
    </row>
    <row r="70" spans="1:5" ht="20.100000000000001" customHeight="1" x14ac:dyDescent="0.2">
      <c r="A70" s="56"/>
      <c r="B70" s="66">
        <v>3</v>
      </c>
      <c r="C70" s="67" t="s">
        <v>40</v>
      </c>
      <c r="D70" s="59"/>
      <c r="E70" s="53"/>
    </row>
    <row r="71" spans="1:5" ht="20.100000000000001" customHeight="1" x14ac:dyDescent="0.2">
      <c r="A71" s="56"/>
      <c r="B71" s="66">
        <v>1</v>
      </c>
      <c r="C71" s="46" t="s">
        <v>41</v>
      </c>
      <c r="D71" s="59"/>
      <c r="E71" s="53"/>
    </row>
    <row r="72" spans="1:5" ht="20.100000000000001" customHeight="1" x14ac:dyDescent="0.2">
      <c r="A72" s="56"/>
      <c r="B72" s="66">
        <v>1</v>
      </c>
      <c r="C72" s="67" t="s">
        <v>42</v>
      </c>
      <c r="D72" s="59"/>
      <c r="E72" s="53"/>
    </row>
    <row r="73" spans="1:5" ht="20.100000000000001" customHeight="1" x14ac:dyDescent="0.2">
      <c r="A73" s="56"/>
      <c r="B73" s="66">
        <v>2</v>
      </c>
      <c r="C73" s="67" t="s">
        <v>43</v>
      </c>
      <c r="D73" s="59"/>
      <c r="E73" s="53"/>
    </row>
    <row r="74" spans="1:5" ht="20.100000000000001" customHeight="1" x14ac:dyDescent="0.2">
      <c r="A74" s="56"/>
      <c r="B74" s="66">
        <v>1</v>
      </c>
      <c r="C74" s="67" t="s">
        <v>44</v>
      </c>
      <c r="D74" s="59"/>
      <c r="E74" s="53"/>
    </row>
    <row r="75" spans="1:5" ht="20.100000000000001" customHeight="1" x14ac:dyDescent="0.2">
      <c r="A75" s="56"/>
      <c r="B75" s="66">
        <v>1</v>
      </c>
      <c r="C75" s="67" t="s">
        <v>45</v>
      </c>
      <c r="D75" s="59"/>
      <c r="E75" s="53"/>
    </row>
    <row r="76" spans="1:5" ht="20.100000000000001" customHeight="1" x14ac:dyDescent="0.2">
      <c r="A76" s="56"/>
      <c r="B76" s="66">
        <v>1</v>
      </c>
      <c r="C76" s="67" t="s">
        <v>46</v>
      </c>
      <c r="D76" s="59"/>
      <c r="E76" s="53"/>
    </row>
    <row r="77" spans="1:5" ht="20.100000000000001" customHeight="1" x14ac:dyDescent="0.2">
      <c r="A77" s="56"/>
      <c r="B77" s="66">
        <v>1</v>
      </c>
      <c r="C77" s="67" t="s">
        <v>36</v>
      </c>
      <c r="D77" s="59"/>
      <c r="E77" s="53"/>
    </row>
    <row r="78" spans="1:5" ht="20.100000000000001" customHeight="1" x14ac:dyDescent="0.2">
      <c r="A78" s="56"/>
      <c r="B78" s="66">
        <v>1</v>
      </c>
      <c r="C78" s="67" t="s">
        <v>47</v>
      </c>
      <c r="D78" s="59"/>
      <c r="E78" s="53"/>
    </row>
    <row r="79" spans="1:5" ht="20.100000000000001" customHeight="1" x14ac:dyDescent="0.2">
      <c r="A79" s="56"/>
      <c r="B79" s="66">
        <v>1</v>
      </c>
      <c r="C79" s="46" t="s">
        <v>48</v>
      </c>
      <c r="D79" s="59"/>
      <c r="E79" s="53"/>
    </row>
    <row r="80" spans="1:5" ht="20.100000000000001" customHeight="1" x14ac:dyDescent="0.2">
      <c r="A80" s="56"/>
      <c r="B80" s="66">
        <v>2</v>
      </c>
      <c r="C80" s="46" t="s">
        <v>49</v>
      </c>
      <c r="D80" s="59"/>
      <c r="E80" s="53"/>
    </row>
    <row r="81" spans="1:5" ht="20.100000000000001" customHeight="1" x14ac:dyDescent="0.2">
      <c r="A81" s="56"/>
      <c r="B81" s="66">
        <v>1</v>
      </c>
      <c r="C81" s="46" t="s">
        <v>50</v>
      </c>
      <c r="D81" s="59"/>
      <c r="E81" s="53"/>
    </row>
    <row r="82" spans="1:5" ht="20.100000000000001" customHeight="1" x14ac:dyDescent="0.2">
      <c r="A82" s="56"/>
      <c r="B82" s="66">
        <v>1</v>
      </c>
      <c r="C82" s="46" t="s">
        <v>51</v>
      </c>
      <c r="D82" s="59"/>
      <c r="E82" s="53"/>
    </row>
    <row r="83" spans="1:5" ht="20.100000000000001" customHeight="1" x14ac:dyDescent="0.2">
      <c r="A83" s="56"/>
      <c r="B83" s="66">
        <v>1</v>
      </c>
      <c r="C83" s="46" t="s">
        <v>52</v>
      </c>
      <c r="D83" s="59"/>
      <c r="E83" s="53"/>
    </row>
    <row r="84" spans="1:5" ht="20.100000000000001" customHeight="1" x14ac:dyDescent="0.2">
      <c r="A84" s="56"/>
      <c r="B84" s="66">
        <v>1</v>
      </c>
      <c r="C84" s="46" t="s">
        <v>53</v>
      </c>
      <c r="D84" s="59"/>
      <c r="E84" s="53"/>
    </row>
    <row r="85" spans="1:5" ht="20.100000000000001" customHeight="1" x14ac:dyDescent="0.2">
      <c r="A85" s="56"/>
      <c r="B85" s="66">
        <v>1</v>
      </c>
      <c r="C85" s="46" t="s">
        <v>54</v>
      </c>
      <c r="D85" s="59"/>
      <c r="E85" s="53"/>
    </row>
    <row r="86" spans="1:5" ht="20.100000000000001" customHeight="1" x14ac:dyDescent="0.2">
      <c r="A86" s="56"/>
      <c r="B86" s="66">
        <v>1</v>
      </c>
      <c r="C86" s="46" t="s">
        <v>55</v>
      </c>
      <c r="D86" s="59"/>
      <c r="E86" s="53"/>
    </row>
    <row r="87" spans="1:5" ht="20.100000000000001" customHeight="1" x14ac:dyDescent="0.2">
      <c r="A87" s="56"/>
      <c r="B87" s="66">
        <v>1</v>
      </c>
      <c r="C87" s="46" t="s">
        <v>56</v>
      </c>
      <c r="D87" s="59"/>
      <c r="E87" s="53"/>
    </row>
    <row r="88" spans="1:5" ht="20.100000000000001" customHeight="1" x14ac:dyDescent="0.2">
      <c r="A88" s="56"/>
      <c r="B88" s="40">
        <v>1</v>
      </c>
      <c r="C88" s="41" t="s">
        <v>57</v>
      </c>
      <c r="D88" s="59"/>
      <c r="E88" s="53"/>
    </row>
    <row r="89" spans="1:5" ht="20.100000000000001" customHeight="1" x14ac:dyDescent="0.25">
      <c r="A89" s="56"/>
      <c r="B89" s="42">
        <f>SUM(B70:B88)</f>
        <v>23</v>
      </c>
      <c r="C89" s="46"/>
      <c r="D89" s="59"/>
      <c r="E89" s="53"/>
    </row>
    <row r="90" spans="1:5" ht="20.100000000000001" customHeight="1" x14ac:dyDescent="0.2">
      <c r="A90" s="56"/>
      <c r="B90" s="46"/>
      <c r="C90" s="46"/>
      <c r="D90" s="59"/>
      <c r="E90" s="53"/>
    </row>
    <row r="91" spans="1:5" ht="20.100000000000001" customHeight="1" x14ac:dyDescent="0.25">
      <c r="A91" s="56"/>
      <c r="B91" s="40"/>
      <c r="C91" s="42" t="s">
        <v>37</v>
      </c>
      <c r="D91" s="59"/>
      <c r="E91" s="53"/>
    </row>
    <row r="92" spans="1:5" ht="20.100000000000001" customHeight="1" x14ac:dyDescent="0.2">
      <c r="A92" s="56"/>
      <c r="B92" s="40">
        <v>1</v>
      </c>
      <c r="C92" s="46" t="s">
        <v>58</v>
      </c>
      <c r="D92" s="59"/>
      <c r="E92" s="53"/>
    </row>
    <row r="93" spans="1:5" ht="20.100000000000001" customHeight="1" x14ac:dyDescent="0.2">
      <c r="A93" s="56"/>
      <c r="B93" s="40">
        <v>1</v>
      </c>
      <c r="C93" s="46" t="s">
        <v>59</v>
      </c>
      <c r="D93" s="59"/>
      <c r="E93" s="53"/>
    </row>
    <row r="94" spans="1:5" ht="20.100000000000001" customHeight="1" x14ac:dyDescent="0.2">
      <c r="A94" s="56"/>
      <c r="B94" s="40">
        <v>1</v>
      </c>
      <c r="C94" s="46" t="s">
        <v>60</v>
      </c>
      <c r="D94" s="59"/>
      <c r="E94" s="53"/>
    </row>
    <row r="95" spans="1:5" ht="20.100000000000001" customHeight="1" x14ac:dyDescent="0.2">
      <c r="A95" s="56"/>
      <c r="B95" s="40">
        <v>1</v>
      </c>
      <c r="C95" s="46" t="s">
        <v>61</v>
      </c>
      <c r="D95" s="59"/>
      <c r="E95" s="53"/>
    </row>
    <row r="96" spans="1:5" ht="20.100000000000001" customHeight="1" x14ac:dyDescent="0.2">
      <c r="A96" s="56"/>
      <c r="B96" s="40">
        <v>1</v>
      </c>
      <c r="C96" s="46" t="s">
        <v>62</v>
      </c>
      <c r="D96" s="59"/>
      <c r="E96" s="53"/>
    </row>
    <row r="97" spans="1:5" ht="20.100000000000001" customHeight="1" x14ac:dyDescent="0.2">
      <c r="A97" s="56"/>
      <c r="B97" s="40">
        <v>1</v>
      </c>
      <c r="C97" s="46" t="s">
        <v>63</v>
      </c>
      <c r="D97" s="59"/>
      <c r="E97" s="53"/>
    </row>
    <row r="98" spans="1:5" ht="20.100000000000001" customHeight="1" x14ac:dyDescent="0.2">
      <c r="A98" s="56"/>
      <c r="B98" s="40">
        <v>1</v>
      </c>
      <c r="C98" s="46" t="s">
        <v>64</v>
      </c>
      <c r="D98" s="59"/>
      <c r="E98" s="53"/>
    </row>
    <row r="99" spans="1:5" ht="20.100000000000001" customHeight="1" x14ac:dyDescent="0.2">
      <c r="A99" s="56"/>
      <c r="B99" s="40">
        <v>1</v>
      </c>
      <c r="C99" s="46" t="s">
        <v>65</v>
      </c>
      <c r="D99" s="59"/>
      <c r="E99" s="53"/>
    </row>
    <row r="100" spans="1:5" ht="20.100000000000001" customHeight="1" x14ac:dyDescent="0.2">
      <c r="A100" s="56"/>
      <c r="B100" s="40">
        <v>1</v>
      </c>
      <c r="C100" s="46" t="s">
        <v>66</v>
      </c>
      <c r="D100" s="59"/>
      <c r="E100" s="53"/>
    </row>
    <row r="101" spans="1:5" ht="20.100000000000001" customHeight="1" x14ac:dyDescent="0.2">
      <c r="A101" s="56"/>
      <c r="B101" s="40">
        <v>1</v>
      </c>
      <c r="C101" s="46" t="s">
        <v>67</v>
      </c>
      <c r="D101" s="59"/>
      <c r="E101" s="53"/>
    </row>
    <row r="102" spans="1:5" ht="20.100000000000001" customHeight="1" x14ac:dyDescent="0.2">
      <c r="A102" s="56"/>
      <c r="B102" s="40">
        <v>2</v>
      </c>
      <c r="C102" s="46" t="s">
        <v>68</v>
      </c>
      <c r="D102" s="59"/>
      <c r="E102" s="53"/>
    </row>
    <row r="103" spans="1:5" ht="20.100000000000001" customHeight="1" x14ac:dyDescent="0.2">
      <c r="A103" s="56"/>
      <c r="B103" s="40">
        <v>1</v>
      </c>
      <c r="C103" s="46" t="s">
        <v>69</v>
      </c>
      <c r="D103" s="59"/>
      <c r="E103" s="53"/>
    </row>
    <row r="104" spans="1:5" ht="20.100000000000001" customHeight="1" x14ac:dyDescent="0.2">
      <c r="A104" s="56"/>
      <c r="B104" s="40">
        <v>1</v>
      </c>
      <c r="C104" s="46" t="s">
        <v>70</v>
      </c>
      <c r="D104" s="59"/>
      <c r="E104" s="53"/>
    </row>
    <row r="105" spans="1:5" ht="20.100000000000001" customHeight="1" x14ac:dyDescent="0.2">
      <c r="A105" s="56"/>
      <c r="B105" s="40">
        <v>1</v>
      </c>
      <c r="C105" s="46" t="s">
        <v>71</v>
      </c>
      <c r="D105" s="59"/>
      <c r="E105" s="53"/>
    </row>
    <row r="106" spans="1:5" ht="20.100000000000001" customHeight="1" x14ac:dyDescent="0.2">
      <c r="A106" s="56"/>
      <c r="B106" s="40">
        <v>2</v>
      </c>
      <c r="C106" s="46" t="s">
        <v>72</v>
      </c>
      <c r="D106" s="59"/>
      <c r="E106" s="53"/>
    </row>
    <row r="107" spans="1:5" ht="20.100000000000001" customHeight="1" x14ac:dyDescent="0.2">
      <c r="A107" s="56"/>
      <c r="B107" s="40">
        <v>4</v>
      </c>
      <c r="C107" s="46" t="s">
        <v>73</v>
      </c>
      <c r="D107" s="59"/>
      <c r="E107" s="53"/>
    </row>
    <row r="108" spans="1:5" ht="20.100000000000001" customHeight="1" x14ac:dyDescent="0.2">
      <c r="A108" s="56"/>
      <c r="B108" s="40">
        <v>5</v>
      </c>
      <c r="C108" s="46" t="s">
        <v>74</v>
      </c>
      <c r="D108" s="59"/>
      <c r="E108" s="53"/>
    </row>
    <row r="109" spans="1:5" ht="20.100000000000001" customHeight="1" x14ac:dyDescent="0.2">
      <c r="A109" s="56"/>
      <c r="B109" s="40">
        <v>1</v>
      </c>
      <c r="C109" s="46" t="s">
        <v>75</v>
      </c>
      <c r="D109" s="59"/>
      <c r="E109" s="53"/>
    </row>
    <row r="110" spans="1:5" ht="20.100000000000001" customHeight="1" x14ac:dyDescent="0.2">
      <c r="A110" s="56"/>
      <c r="B110" s="40">
        <v>1</v>
      </c>
      <c r="C110" s="46" t="s">
        <v>76</v>
      </c>
      <c r="D110" s="59"/>
      <c r="E110" s="53"/>
    </row>
    <row r="111" spans="1:5" ht="20.100000000000001" customHeight="1" x14ac:dyDescent="0.2">
      <c r="A111" s="56"/>
      <c r="B111" s="40">
        <v>3</v>
      </c>
      <c r="C111" s="46" t="s">
        <v>77</v>
      </c>
      <c r="D111" s="59"/>
      <c r="E111" s="53"/>
    </row>
    <row r="112" spans="1:5" ht="20.100000000000001" customHeight="1" x14ac:dyDescent="0.25">
      <c r="A112" s="56"/>
      <c r="B112" s="42">
        <f>SUM(B92:B111)</f>
        <v>31</v>
      </c>
      <c r="C112" s="46"/>
      <c r="D112" s="59"/>
      <c r="E112" s="53"/>
    </row>
    <row r="113" spans="1:5" ht="20.100000000000001" customHeight="1" x14ac:dyDescent="0.2">
      <c r="A113" s="56"/>
      <c r="B113" s="19"/>
      <c r="C113" s="19"/>
      <c r="D113" s="59"/>
      <c r="E113" s="53"/>
    </row>
    <row r="114" spans="1:5" ht="20.100000000000001" customHeight="1" x14ac:dyDescent="0.2">
      <c r="A114" s="56"/>
      <c r="B114" s="19"/>
      <c r="C114" s="19"/>
      <c r="D114" s="59"/>
      <c r="E114" s="53"/>
    </row>
    <row r="115" spans="1:5" ht="20.100000000000001" customHeight="1" x14ac:dyDescent="0.2">
      <c r="A115" s="56"/>
      <c r="B115" s="57">
        <v>1</v>
      </c>
      <c r="C115" s="58" t="s">
        <v>78</v>
      </c>
      <c r="D115" s="59"/>
      <c r="E115" s="53"/>
    </row>
    <row r="116" spans="1:5" ht="20.100000000000001" customHeight="1" x14ac:dyDescent="0.2">
      <c r="A116" s="56"/>
      <c r="B116" s="57">
        <v>4</v>
      </c>
      <c r="C116" s="58" t="s">
        <v>79</v>
      </c>
      <c r="D116" s="59"/>
      <c r="E116" s="53"/>
    </row>
    <row r="117" spans="1:5" ht="20.100000000000001" customHeight="1" x14ac:dyDescent="0.2">
      <c r="A117" s="56"/>
      <c r="B117" s="57">
        <v>1</v>
      </c>
      <c r="C117" s="58" t="s">
        <v>38</v>
      </c>
      <c r="D117" s="59"/>
      <c r="E117" s="53"/>
    </row>
    <row r="118" spans="1:5" ht="20.100000000000001" customHeight="1" x14ac:dyDescent="0.2">
      <c r="A118" s="56"/>
      <c r="B118" s="57">
        <v>1</v>
      </c>
      <c r="C118" s="58" t="s">
        <v>80</v>
      </c>
      <c r="D118" s="59"/>
      <c r="E118" s="53"/>
    </row>
    <row r="119" spans="1:5" ht="20.100000000000001" customHeight="1" x14ac:dyDescent="0.2">
      <c r="A119" s="56"/>
      <c r="B119" s="57">
        <v>1</v>
      </c>
      <c r="C119" s="58" t="s">
        <v>81</v>
      </c>
      <c r="D119" s="59"/>
      <c r="E119" s="53"/>
    </row>
    <row r="120" spans="1:5" ht="20.100000000000001" customHeight="1" x14ac:dyDescent="0.2">
      <c r="A120" s="56"/>
      <c r="B120" s="57">
        <v>1</v>
      </c>
      <c r="C120" s="58" t="s">
        <v>82</v>
      </c>
      <c r="D120" s="59"/>
      <c r="E120" s="53"/>
    </row>
    <row r="121" spans="1:5" ht="20.100000000000001" customHeight="1" x14ac:dyDescent="0.25">
      <c r="A121" s="56"/>
      <c r="B121" s="42">
        <f>SUM(B115:B120)</f>
        <v>9</v>
      </c>
      <c r="C121" s="41"/>
      <c r="D121" s="59"/>
      <c r="E121" s="53"/>
    </row>
    <row r="122" spans="1:5" ht="20.100000000000001" customHeight="1" x14ac:dyDescent="0.2">
      <c r="A122" s="56"/>
      <c r="B122" s="56"/>
      <c r="C122" s="55"/>
      <c r="D122" s="59"/>
      <c r="E122" s="53"/>
    </row>
    <row r="123" spans="1:5" ht="20.100000000000001" customHeight="1" x14ac:dyDescent="0.2">
      <c r="A123" s="56"/>
      <c r="B123" s="56"/>
      <c r="C123" s="55"/>
      <c r="D123" s="59"/>
      <c r="E123" s="53"/>
    </row>
    <row r="124" spans="1:5" ht="20.100000000000001" customHeight="1" thickBot="1" x14ac:dyDescent="0.3">
      <c r="A124" s="24" t="s">
        <v>15</v>
      </c>
      <c r="B124" s="61"/>
      <c r="C124" s="63"/>
    </row>
    <row r="125" spans="1:5" ht="20.100000000000001" customHeight="1" x14ac:dyDescent="0.25">
      <c r="A125" s="24"/>
      <c r="B125" s="61"/>
      <c r="C125" s="62"/>
    </row>
    <row r="126" spans="1:5" ht="20.100000000000001" customHeight="1" x14ac:dyDescent="0.25">
      <c r="A126" s="24"/>
      <c r="B126" s="23"/>
      <c r="C126" s="23"/>
    </row>
    <row r="127" spans="1:5" ht="20.100000000000001" customHeight="1" thickBot="1" x14ac:dyDescent="0.3">
      <c r="A127" s="24" t="s">
        <v>16</v>
      </c>
      <c r="B127" s="23"/>
      <c r="C127" s="25"/>
    </row>
    <row r="128" spans="1:5" ht="20.100000000000001" customHeight="1" x14ac:dyDescent="0.25">
      <c r="A128" s="24"/>
      <c r="B128" s="23"/>
      <c r="C128" s="23"/>
    </row>
    <row r="129" spans="1:3" ht="20.100000000000001" customHeight="1" x14ac:dyDescent="0.25">
      <c r="A129" s="24"/>
    </row>
    <row r="130" spans="1:3" ht="20.100000000000001" customHeight="1" thickBot="1" x14ac:dyDescent="0.3">
      <c r="A130" s="24" t="s">
        <v>17</v>
      </c>
      <c r="C130" s="27"/>
    </row>
    <row r="131" spans="1:3" ht="20.100000000000001" customHeight="1" x14ac:dyDescent="0.25">
      <c r="A131" s="24"/>
    </row>
    <row r="132" spans="1:3" ht="20.100000000000001" customHeight="1" x14ac:dyDescent="0.25">
      <c r="A132" s="24"/>
    </row>
    <row r="133" spans="1:3" ht="20.100000000000001" customHeight="1" thickBot="1" x14ac:dyDescent="0.3">
      <c r="A133" s="24" t="s">
        <v>18</v>
      </c>
      <c r="C133" s="27"/>
    </row>
    <row r="134" spans="1:3" ht="20.100000000000001" customHeight="1" x14ac:dyDescent="0.25">
      <c r="A134" s="24"/>
    </row>
    <row r="135" spans="1:3" ht="20.100000000000001" customHeight="1" x14ac:dyDescent="0.25">
      <c r="A135" s="24"/>
    </row>
    <row r="136" spans="1:3" ht="20.100000000000001" customHeight="1" thickBot="1" x14ac:dyDescent="0.3">
      <c r="A136" s="24" t="s">
        <v>19</v>
      </c>
      <c r="C136" s="27"/>
    </row>
  </sheetData>
  <mergeCells count="11">
    <mergeCell ref="L5:M6"/>
    <mergeCell ref="D2:E2"/>
    <mergeCell ref="C4:C5"/>
    <mergeCell ref="C2:C3"/>
    <mergeCell ref="D4:E4"/>
    <mergeCell ref="D5:E5"/>
    <mergeCell ref="A30:C30"/>
    <mergeCell ref="A37:C37"/>
    <mergeCell ref="A44:C44"/>
    <mergeCell ref="A52:C52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2023-03-08T01:39:29Z</cp:lastPrinted>
  <dcterms:created xsi:type="dcterms:W3CDTF">2023-01-26T13:28:36Z</dcterms:created>
  <dcterms:modified xsi:type="dcterms:W3CDTF">2023-03-19T19:45:48Z</dcterms:modified>
</cp:coreProperties>
</file>