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8_{DB273B61-F814-4BFE-B1E9-A7DF1222573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Hoja1!$A$6:$G$249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8" i="1" l="1"/>
  <c r="D153" i="1"/>
  <c r="D133" i="1"/>
  <c r="D127" i="1"/>
  <c r="D111" i="1"/>
  <c r="D104" i="1"/>
  <c r="D96" i="1"/>
  <c r="B176" i="1" l="1"/>
  <c r="B196" i="1"/>
  <c r="B208" i="1"/>
  <c r="D85" i="1" l="1"/>
  <c r="D75" i="1"/>
  <c r="D48" i="1"/>
  <c r="B237" i="1"/>
  <c r="G44" i="1"/>
  <c r="G84" i="1" l="1"/>
  <c r="G77" i="1"/>
  <c r="G76" i="1"/>
  <c r="G74" i="1"/>
  <c r="G73" i="1"/>
  <c r="G72" i="1"/>
  <c r="G71" i="1"/>
  <c r="G70" i="1"/>
  <c r="G69" i="1"/>
  <c r="G68" i="1"/>
  <c r="G67" i="1"/>
  <c r="G66" i="1"/>
  <c r="G64" i="1"/>
  <c r="G63" i="1"/>
  <c r="G61" i="1"/>
  <c r="G60" i="1"/>
  <c r="G59" i="1"/>
  <c r="G58" i="1"/>
  <c r="G57" i="1"/>
  <c r="G56" i="1"/>
  <c r="G55" i="1"/>
  <c r="G54" i="1"/>
  <c r="G53" i="1"/>
  <c r="G51" i="1"/>
  <c r="G50" i="1"/>
  <c r="G47" i="1"/>
  <c r="G46" i="1"/>
  <c r="G45" i="1"/>
  <c r="G43" i="1"/>
  <c r="G42" i="1"/>
  <c r="G41" i="1"/>
  <c r="G40" i="1"/>
  <c r="G39" i="1"/>
  <c r="G38" i="1"/>
  <c r="G37" i="1"/>
  <c r="G32" i="1"/>
  <c r="G31" i="1"/>
  <c r="G30" i="1"/>
  <c r="G29" i="1"/>
  <c r="G28" i="1"/>
  <c r="G27" i="1"/>
  <c r="G26" i="1"/>
  <c r="G25" i="1"/>
  <c r="G24" i="1"/>
  <c r="G154" i="1" l="1"/>
  <c r="G155" i="1" s="1"/>
  <c r="G1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79A686D-C377-4B1E-95E7-5813ED4422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EFA8726-A3A8-41E9-9456-A5DC21780CA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673A699-D433-4AB7-84CB-76561EE45A6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30B7A-B457-415E-AA1F-F29E382865D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<sst xmlns="http://schemas.openxmlformats.org/spreadsheetml/2006/main" count="470" uniqueCount="438">
  <si>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</si>
  <si>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</si>
  <si>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</si>
  <si>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</si>
  <si>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</si>
  <si>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</si>
  <si>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</si>
  <si>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</si>
  <si>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</si>
  <si>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</si>
  <si>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</si>
  <si>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</si>
  <si>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</si>
  <si>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</si>
  <si>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</si>
  <si>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</si>
  <si>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T500935046</t>
  </si>
  <si>
    <t>T500935048</t>
  </si>
  <si>
    <t>T500935050</t>
  </si>
  <si>
    <t>T500935060</t>
  </si>
  <si>
    <t>T500935065</t>
  </si>
  <si>
    <t>T500935070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</si>
  <si>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</si>
  <si>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</si>
  <si>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</si>
  <si>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CREMALLERA </t>
  </si>
  <si>
    <t>GUBIA</t>
  </si>
  <si>
    <t>SEPARADORES DE SENMILER</t>
  </si>
  <si>
    <t>CURETA</t>
  </si>
  <si>
    <t>BANDEJA MEDIA</t>
  </si>
  <si>
    <t>PLANTILLAS MEDIDORAS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</si>
  <si>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</si>
  <si>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</si>
  <si>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</si>
  <si>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</si>
  <si>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</si>
  <si>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AVELLANADOR ANCLAJE RAPIDO </t>
  </si>
  <si>
    <t>BROCAS 2.5</t>
  </si>
  <si>
    <t>BROCAS 3.5</t>
  </si>
  <si>
    <t>BANDEJA SUPERIOR</t>
  </si>
  <si>
    <t>MACHUELO DE ANCLAJE  RAPIDO ( TARRAJA)</t>
  </si>
  <si>
    <t xml:space="preserve">SEPARADORES DE VOLKMAN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</si>
  <si>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</si>
  <si>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</si>
  <si>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</si>
  <si>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</si>
  <si>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</si>
  <si>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</si>
  <si>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</si>
  <si>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</si>
  <si>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</si>
  <si>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</si>
  <si>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</si>
  <si>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</si>
  <si>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</si>
  <si>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</si>
  <si>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</si>
  <si>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</si>
  <si>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</si>
  <si>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</si>
  <si>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</si>
  <si>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VENTA -CIRUGÍA</t>
  </si>
  <si>
    <t>CANTIDAD</t>
  </si>
  <si>
    <t>040030020</t>
  </si>
  <si>
    <t>040030030</t>
  </si>
  <si>
    <t>040030035</t>
  </si>
  <si>
    <t>040030040</t>
  </si>
  <si>
    <t>040030045</t>
  </si>
  <si>
    <t>040030050</t>
  </si>
  <si>
    <t>040030055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</si>
  <si>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</si>
  <si>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</si>
  <si>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</si>
  <si>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</si>
  <si>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</si>
  <si>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</si>
  <si>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</si>
  <si>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</si>
  <si>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</si>
  <si>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</si>
  <si>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</si>
  <si>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</si>
  <si>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</si>
  <si>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</si>
  <si>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</si>
  <si>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</si>
  <si>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</si>
  <si>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</si>
  <si>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M180400312</t>
  </si>
  <si>
    <t>H2102855</t>
  </si>
  <si>
    <t>G200400307</t>
  </si>
  <si>
    <t>H2104250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</si>
  <si>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</si>
  <si>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</si>
  <si>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</si>
  <si>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</si>
  <si>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</si>
  <si>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</si>
  <si>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</si>
  <si>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</si>
  <si>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</si>
  <si>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E190400736</t>
  </si>
  <si>
    <t>K180400719</t>
  </si>
  <si>
    <t>Ti-102.250</t>
  </si>
  <si>
    <t>Ti-102.260</t>
  </si>
  <si>
    <t>F180400701</t>
  </si>
  <si>
    <t>Ti-102.255</t>
  </si>
  <si>
    <t>2100027758</t>
  </si>
  <si>
    <t>55903565YN</t>
  </si>
  <si>
    <t>1900047462</t>
  </si>
  <si>
    <t>55903570YN</t>
  </si>
  <si>
    <t>1900047727</t>
  </si>
  <si>
    <t>INSTRUMENTAL 3.5 IRENE # 2</t>
  </si>
  <si>
    <t>DESCRIPCION</t>
  </si>
  <si>
    <t>ATORNILLADOR DE  ANCLAJE RAPIDO STARDRIVE 3.5</t>
  </si>
  <si>
    <t>ENTREGADO</t>
  </si>
  <si>
    <t>RECIBIDO</t>
  </si>
  <si>
    <t>INSTRUMENTADOR</t>
  </si>
  <si>
    <t>VERIFICADO</t>
  </si>
  <si>
    <t>INTERCAMBIADOR DE BATERIA</t>
  </si>
  <si>
    <t>040030025</t>
  </si>
  <si>
    <t>K200400304</t>
  </si>
  <si>
    <t>M200400313</t>
  </si>
  <si>
    <t>1405040036</t>
  </si>
  <si>
    <t>040030060</t>
  </si>
  <si>
    <t>H200400312</t>
  </si>
  <si>
    <t>MANGO TORQUE DORADO 1.5 N.m</t>
  </si>
  <si>
    <t>ATORNILLADOR  DE  ANCLAJE RAPIDO HEXAGONAL 3.5</t>
  </si>
  <si>
    <t>ATORNILLADOR 3.5 BICELADO LARGO</t>
  </si>
  <si>
    <t>BROCA 2.7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</si>
  <si>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</si>
  <si>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</si>
  <si>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</si>
  <si>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</si>
  <si>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</si>
  <si>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 xml:space="preserve">MANGO AZUL  ANCLAJE RAPIDO  </t>
  </si>
  <si>
    <t xml:space="preserve">GUIAS BROCA 2,5 MM </t>
  </si>
  <si>
    <t xml:space="preserve">GUIAS BROCA  DOBLE 2.5/3.5MM </t>
  </si>
  <si>
    <t>BROCAS 3.2</t>
  </si>
  <si>
    <t xml:space="preserve">EXTRACTOR  ANCLAJE RAPIDO  </t>
  </si>
  <si>
    <t>PINZAS REDUCTORAS CANGREJO ARANDELA</t>
  </si>
  <si>
    <t>MANGO EN T ANCLAJE RAPIDO</t>
  </si>
  <si>
    <t xml:space="preserve">SEPARADORES  MINIHOMAN ANCHOS </t>
  </si>
  <si>
    <t xml:space="preserve">SEPARADORES  MINIHOMAN ANGOSTOS </t>
  </si>
  <si>
    <t>GUIA CENTRICA Y EXCENTRICA 2.5 MM</t>
  </si>
  <si>
    <t>PINES</t>
  </si>
  <si>
    <t>T500935056</t>
  </si>
  <si>
    <t>ADAPTADORES ANCLAJE RAPIDO</t>
  </si>
  <si>
    <t>LLAVE JACOBS</t>
  </si>
  <si>
    <t>PORTA BATERIA</t>
  </si>
  <si>
    <t>DESPERIO  MANGO AZUL ANCHO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</si>
  <si>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</si>
  <si>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</si>
  <si>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</si>
  <si>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</si>
  <si>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</si>
  <si>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</si>
  <si>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</si>
  <si>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</si>
  <si>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</si>
  <si>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</si>
  <si>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</si>
  <si>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</si>
  <si>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</si>
  <si>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</si>
  <si>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</si>
  <si>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</si>
  <si>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</si>
  <si>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</si>
  <si>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</si>
  <si>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</si>
  <si>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</si>
  <si>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</si>
  <si>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</si>
  <si>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</si>
  <si>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</si>
  <si>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</si>
  <si>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</si>
  <si>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</si>
  <si>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</si>
  <si>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</si>
  <si>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</si>
  <si>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</si>
  <si>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</si>
  <si>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3.5*46mm TITANIO</t>
  </si>
  <si>
    <t>TORNILLO DE BLOQUEO 3.5*48mm TITANIO</t>
  </si>
  <si>
    <t>TORNILLO DE BLOQUEO 3.5*50mm TITANIO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</si>
  <si>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</si>
  <si>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</si>
  <si>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</si>
  <si>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</si>
  <si>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OBSERVACIONES</t>
  </si>
  <si>
    <t xml:space="preserve">BROCAS DE ANCLAJE RAPIDO 2.7MM CON TOPE </t>
  </si>
  <si>
    <t xml:space="preserve">PINES </t>
  </si>
  <si>
    <t xml:space="preserve">ATORNILLADOR MANGO AZUL 3.5 CON CAMISA </t>
  </si>
  <si>
    <t>TI-115.030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</si>
  <si>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</si>
  <si>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</si>
  <si>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</si>
  <si>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</si>
  <si>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</si>
  <si>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</si>
  <si>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</si>
  <si>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</si>
  <si>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</si>
  <si>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210002759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</si>
  <si>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</si>
  <si>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</si>
  <si>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</si>
  <si>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</si>
  <si>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</si>
  <si>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</si>
  <si>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</si>
  <si>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</si>
  <si>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</si>
  <si>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</si>
  <si>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 xml:space="preserve">ARANDELAS 3.5mm TITANIO </t>
  </si>
  <si>
    <t>BANDEJA INFERIOR</t>
  </si>
  <si>
    <t>2300026847</t>
  </si>
  <si>
    <t>2200184355</t>
  </si>
  <si>
    <t>2300007525</t>
  </si>
  <si>
    <t>Ti-102.216</t>
  </si>
  <si>
    <t>TORNILLO DE BLOQUEO 3.5*45mm TITANIO</t>
  </si>
  <si>
    <t>T500935045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</si>
  <si>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</si>
  <si>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</si>
  <si>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</si>
  <si>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</si>
  <si>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</si>
  <si>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</si>
  <si>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</si>
  <si>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</si>
  <si>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 xml:space="preserve">5:00PM </t>
  </si>
  <si>
    <t xml:space="preserve">TIPO DE SEGURO </t>
  </si>
  <si>
    <t xml:space="preserve">IDENTIFICACION DEL PACIENTE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</si>
  <si>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</si>
  <si>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</si>
  <si>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</si>
  <si>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</si>
  <si>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</si>
  <si>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</si>
  <si>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</si>
  <si>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</si>
  <si>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</si>
  <si>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</si>
  <si>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</si>
  <si>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</si>
  <si>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</si>
  <si>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</si>
  <si>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</si>
  <si>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</si>
  <si>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</si>
  <si>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</si>
  <si>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</si>
  <si>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</si>
  <si>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</si>
  <si>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</si>
  <si>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</si>
  <si>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</si>
  <si>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</si>
  <si>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</si>
  <si>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</si>
  <si>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</si>
  <si>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</si>
  <si>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</si>
  <si>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</si>
  <si>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</si>
  <si>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</si>
  <si>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</si>
  <si>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</si>
  <si>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</si>
  <si>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</si>
  <si>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</si>
  <si>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</si>
  <si>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</si>
  <si>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</si>
  <si>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</si>
  <si>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</si>
  <si>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</si>
  <si>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</si>
  <si>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</si>
  <si>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</si>
  <si>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</si>
  <si>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</si>
  <si>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</si>
  <si>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</si>
  <si>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</si>
  <si>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</si>
  <si>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</si>
  <si>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</si>
  <si>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</si>
  <si>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</si>
  <si>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</si>
  <si>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</si>
  <si>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</si>
  <si>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</si>
  <si>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</si>
  <si>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</si>
  <si>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</si>
  <si>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</si>
  <si>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</si>
  <si>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</si>
  <si>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</si>
  <si>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</si>
  <si>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</si>
  <si>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</si>
  <si>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</si>
  <si>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</si>
  <si>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</si>
  <si>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</si>
  <si>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</si>
  <si>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</si>
  <si>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</si>
  <si>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</si>
  <si>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</si>
  <si>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</si>
  <si>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</si>
  <si>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</si>
  <si>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</si>
  <si>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</si>
  <si>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</si>
  <si>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</si>
  <si>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</si>
  <si>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</si>
  <si>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</si>
  <si>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</si>
  <si>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</si>
  <si>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</si>
  <si>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</si>
  <si>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</si>
  <si>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</si>
  <si>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</si>
  <si>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</si>
  <si>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</si>
  <si>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</si>
  <si>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</si>
  <si>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</si>
  <si>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</si>
  <si>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</si>
  <si>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</si>
  <si>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</si>
  <si>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</si>
  <si>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</si>
  <si>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</si>
  <si>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</si>
  <si>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</si>
  <si>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</si>
  <si>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</si>
  <si>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</si>
  <si>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</si>
  <si>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</si>
  <si>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</si>
  <si>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</si>
  <si>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</si>
  <si>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</si>
  <si>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</si>
  <si>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</si>
  <si>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</si>
  <si>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</si>
  <si>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</si>
  <si>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</si>
  <si>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</si>
  <si>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</si>
  <si>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</si>
  <si>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</si>
  <si>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</si>
  <si>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</si>
  <si>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</si>
  <si>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</si>
  <si>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</si>
  <si>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</si>
  <si>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</si>
  <si>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</si>
  <si>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</si>
  <si>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</si>
  <si>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</si>
  <si>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</si>
  <si>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</si>
  <si>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</si>
  <si>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</si>
  <si>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</si>
  <si>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</si>
  <si>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</si>
  <si>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</si>
  <si>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</si>
  <si>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</si>
  <si>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</si>
  <si>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</si>
  <si>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</si>
  <si>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</si>
  <si>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</si>
  <si>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</si>
  <si>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</si>
  <si>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</si>
  <si>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</si>
  <si>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</si>
  <si>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</si>
  <si>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</si>
  <si>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</si>
  <si>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</si>
  <si>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</si>
  <si>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</si>
  <si>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</si>
  <si>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</si>
  <si>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</si>
  <si>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</si>
  <si>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</si>
  <si>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</si>
  <si>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</si>
  <si>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</si>
  <si>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</si>
  <si>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</si>
  <si>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</si>
  <si>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</si>
  <si>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</si>
  <si>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</si>
  <si>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</si>
  <si>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</si>
  <si>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</si>
  <si>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</si>
  <si>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</si>
  <si>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</si>
  <si>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</si>
  <si>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</si>
  <si>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</si>
  <si>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</si>
  <si>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</si>
  <si>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</si>
  <si>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</si>
  <si>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MOTOR AUXEN # 3</t>
  </si>
  <si>
    <t>BATERIAS ROJAS # 3 # 4</t>
  </si>
  <si>
    <t>JPC</t>
  </si>
  <si>
    <t>LOJA Y ESCOBEDO</t>
  </si>
  <si>
    <t>0990967946001</t>
  </si>
  <si>
    <t>JUNTA DE BENEFICENCIA DE GUAYAQUIL</t>
  </si>
  <si>
    <t>HOSPITAL LUIS VERNAZA</t>
  </si>
  <si>
    <t>DR. SUCRE</t>
  </si>
  <si>
    <t>BARREZUETA CAICEDO BRENDA LORENA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</si>
</sst>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7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8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/>
    <xf numFmtId="0" fontId="4" fillId="0" borderId="0" xfId="0" applyFont="1" applyAlignment="1" applyProtection="1">
      <alignment horizontal="center" vertical="top" readingOrder="1"/>
      <protection locked="0"/>
    </xf>
    <xf numFmtId="0" fontId="4" fillId="0" borderId="0" xfId="0" applyFont="1" applyAlignment="1" applyProtection="1">
      <alignment vertical="top" readingOrder="1"/>
      <protection locked="0"/>
    </xf>
    <xf numFmtId="4" fontId="1" fillId="0" borderId="1" xfId="0" applyNumberFormat="1" applyFont="1" applyBorder="1"/>
    <xf numFmtId="4" fontId="3" fillId="0" borderId="0" xfId="1" applyNumberFormat="1" applyFont="1" applyAlignment="1">
      <alignment wrapText="1"/>
    </xf>
    <xf numFmtId="4" fontId="3" fillId="0" borderId="1" xfId="2" applyNumberFormat="1" applyFont="1" applyBorder="1" applyAlignment="1"/>
    <xf numFmtId="1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1" applyFont="1"/>
    <xf numFmtId="0" fontId="11" fillId="3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5" fillId="2" borderId="0" xfId="0" applyFont="1" applyFill="1"/>
    <xf numFmtId="0" fontId="1" fillId="0" borderId="0" xfId="1" applyFont="1" applyAlignment="1">
      <alignment horizontal="left"/>
    </xf>
    <xf numFmtId="0" fontId="1" fillId="0" borderId="0" xfId="1" applyFont="1"/>
    <xf numFmtId="20" fontId="12" fillId="0" borderId="1" xfId="0" applyNumberFormat="1" applyFont="1" applyBorder="1" applyAlignment="1">
      <alignment vertical="center"/>
    </xf>
    <xf numFmtId="165" fontId="1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4" xfId="1" applyFont="1" applyBorder="1" applyAlignment="1">
      <alignment wrapText="1"/>
    </xf>
    <xf numFmtId="49" fontId="6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readingOrder="1"/>
      <protection locked="0"/>
    </xf>
    <xf numFmtId="0" fontId="4" fillId="2" borderId="1" xfId="0" applyFont="1" applyFill="1" applyBorder="1"/>
    <xf numFmtId="0" fontId="4" fillId="7" borderId="1" xfId="0" applyFont="1" applyFill="1" applyBorder="1"/>
    <xf numFmtId="0" fontId="4" fillId="0" borderId="1" xfId="0" applyFont="1" applyBorder="1"/>
    <xf numFmtId="4" fontId="3" fillId="0" borderId="5" xfId="2" applyNumberFormat="1" applyFont="1" applyBorder="1" applyAlignment="1"/>
    <xf numFmtId="0" fontId="4" fillId="0" borderId="0" xfId="0" applyFont="1" applyAlignment="1" applyProtection="1">
      <alignment horizontal="center" readingOrder="1"/>
      <protection locked="0"/>
    </xf>
    <xf numFmtId="0" fontId="4" fillId="0" borderId="0" xfId="0" applyFont="1" applyAlignment="1" applyProtection="1">
      <alignment readingOrder="1"/>
      <protection locked="0"/>
    </xf>
    <xf numFmtId="0" fontId="6" fillId="0" borderId="2" xfId="0" applyFont="1" applyBorder="1" applyAlignment="1">
      <alignment horizontal="left"/>
    </xf>
    <xf numFmtId="0" fontId="0" fillId="0" borderId="1" xfId="0" applyBorder="1"/>
    <xf numFmtId="0" fontId="19" fillId="0" borderId="1" xfId="0" applyFont="1" applyBorder="1"/>
    <xf numFmtId="0" fontId="18" fillId="0" borderId="1" xfId="0" applyFont="1" applyBorder="1" applyAlignment="1">
      <alignment horizontal="center"/>
    </xf>
    <xf numFmtId="0" fontId="10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21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20" fillId="0" borderId="8" xfId="0" applyFont="1" applyBorder="1" applyAlignment="1">
      <alignment horizont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0" fillId="0" borderId="15" xfId="1" applyFont="1" applyBorder="1"/>
    <xf numFmtId="0" fontId="10" fillId="0" borderId="16" xfId="1" applyFont="1" applyBorder="1"/>
    <xf numFmtId="0" fontId="20" fillId="0" borderId="13" xfId="0" applyFont="1" applyBorder="1" applyAlignment="1">
      <alignment horizontal="center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3" fillId="2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7" xfId="0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0" fontId="15" fillId="2" borderId="3" xfId="0" applyFont="1" applyFill="1" applyBorder="1"/>
    <xf numFmtId="0" fontId="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49" fontId="4" fillId="7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7" fontId="4" fillId="7" borderId="1" xfId="2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12" fillId="2" borderId="1" xfId="0" applyFont="1" applyFill="1" applyBorder="1" applyAlignment="1">
      <alignment vertical="center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A383787-F19E-4646-836C-05CBDC0DA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3"/>
  <sheetViews>
    <sheetView showGridLines="0" tabSelected="1" zoomScale="89" zoomScaleNormal="89" workbookViewId="0">
      <selection activeCell="C19" sqref="C19"/>
    </sheetView>
  </sheetViews>
  <sheetFormatPr baseColWidth="10" defaultColWidth="11.28515625" defaultRowHeight="20.100000000000001" customHeight="1" x14ac:dyDescent="0.2"/>
  <cols>
    <col min="1" max="1" width="20.85546875" style="1" customWidth="1"/>
    <col min="2" max="2" width="30.85546875" style="21" customWidth="1"/>
    <col min="3" max="3" width="65.28515625" style="1" customWidth="1"/>
    <col min="4" max="4" width="23.28515625" style="1" customWidth="1"/>
    <col min="5" max="5" width="18.7109375" style="1" customWidth="1"/>
    <col min="6" max="6" width="14.42578125" style="1" customWidth="1"/>
    <col min="7" max="7" width="13.42578125" style="1" customWidth="1"/>
    <col min="8" max="16384" width="11.28515625" style="1"/>
  </cols>
  <sheetData>
    <row r="1" spans="1:9" ht="20.100000000000001" customHeight="1" thickBot="1" x14ac:dyDescent="0.25">
      <c r="A1" s="2"/>
      <c r="B1" s="5"/>
      <c r="C1" s="6"/>
      <c r="D1" s="6"/>
      <c r="E1" s="6"/>
    </row>
    <row r="2" spans="1:9" ht="20.100000000000001" customHeight="1" thickBot="1" x14ac:dyDescent="0.3">
      <c r="A2" s="72"/>
      <c r="B2" s="73"/>
      <c r="C2" s="74" t="s">
        <v>224</v>
      </c>
      <c r="D2" s="75" t="s">
        <v>225</v>
      </c>
      <c r="E2" s="76"/>
    </row>
    <row r="3" spans="1:9" ht="20.100000000000001" customHeight="1" thickBot="1" x14ac:dyDescent="0.3">
      <c r="A3" s="77"/>
      <c r="B3" s="78"/>
      <c r="C3" s="79"/>
      <c r="D3" s="80" t="s">
        <v>226</v>
      </c>
      <c r="E3" s="81"/>
    </row>
    <row r="4" spans="1:9" ht="20.100000000000001" customHeight="1" thickBot="1" x14ac:dyDescent="0.3">
      <c r="A4" s="77"/>
      <c r="B4" s="78"/>
      <c r="C4" s="82" t="s">
        <v>227</v>
      </c>
      <c r="D4" s="83" t="s">
        <v>228</v>
      </c>
      <c r="E4" s="84"/>
    </row>
    <row r="5" spans="1:9" ht="20.100000000000001" customHeight="1" thickBot="1" x14ac:dyDescent="0.3">
      <c r="A5" s="85"/>
      <c r="B5" s="86"/>
      <c r="C5" s="87"/>
      <c r="D5" s="88" t="s">
        <v>229</v>
      </c>
      <c r="E5" s="89"/>
    </row>
    <row r="6" spans="1:9" s="2" customFormat="1" ht="20.100000000000001" customHeight="1" x14ac:dyDescent="0.25">
      <c r="A6" s="32"/>
      <c r="B6" s="32"/>
      <c r="C6" s="32"/>
      <c r="D6" s="32"/>
      <c r="E6" s="32"/>
      <c r="F6" s="6"/>
    </row>
    <row r="7" spans="1:9" s="2" customFormat="1" ht="20.100000000000001" customHeight="1" x14ac:dyDescent="0.25">
      <c r="A7" s="33" t="s">
        <v>42</v>
      </c>
      <c r="B7" s="33"/>
      <c r="C7" s="44">
        <v>45045</v>
      </c>
      <c r="D7" s="33" t="s">
        <v>43</v>
      </c>
      <c r="E7" s="90">
        <v>20230400485</v>
      </c>
      <c r="F7" s="70"/>
      <c r="G7" s="70"/>
      <c r="H7" s="32"/>
    </row>
    <row r="8" spans="1:9" s="2" customFormat="1" ht="20.100000000000001" customHeight="1" x14ac:dyDescent="0.25">
      <c r="A8" s="10"/>
      <c r="B8" s="10"/>
      <c r="C8" s="10"/>
      <c r="D8" s="10"/>
      <c r="E8" s="10"/>
      <c r="F8" s="70"/>
      <c r="G8" s="70"/>
      <c r="H8" s="32"/>
    </row>
    <row r="9" spans="1:9" s="2" customFormat="1" ht="20.100000000000001" customHeight="1" x14ac:dyDescent="0.25">
      <c r="A9" s="33" t="s">
        <v>44</v>
      </c>
      <c r="B9" s="33"/>
      <c r="C9" s="114" t="s">
        <v>434</v>
      </c>
      <c r="D9" s="35" t="s">
        <v>45</v>
      </c>
      <c r="E9" s="14" t="s">
        <v>433</v>
      </c>
      <c r="F9" s="70"/>
      <c r="G9" s="70"/>
      <c r="H9" s="32"/>
      <c r="I9" s="71"/>
    </row>
    <row r="10" spans="1:9" s="2" customFormat="1" ht="20.100000000000001" customHeight="1" x14ac:dyDescent="0.25">
      <c r="A10" s="10"/>
      <c r="B10" s="10"/>
      <c r="C10" s="10"/>
      <c r="D10" s="10"/>
      <c r="E10" s="10"/>
      <c r="F10" s="32"/>
      <c r="G10" s="32"/>
      <c r="H10" s="32"/>
      <c r="I10" s="71"/>
    </row>
    <row r="11" spans="1:9" s="2" customFormat="1" ht="20.100000000000001" customHeight="1" x14ac:dyDescent="0.25">
      <c r="A11" s="91" t="s">
        <v>230</v>
      </c>
      <c r="B11" s="92"/>
      <c r="C11" s="12" t="s">
        <v>435</v>
      </c>
      <c r="D11" s="35" t="s">
        <v>231</v>
      </c>
      <c r="E11" s="93" t="s">
        <v>431</v>
      </c>
      <c r="F11" s="32"/>
      <c r="G11" s="32"/>
      <c r="H11" s="32"/>
      <c r="I11" s="8"/>
    </row>
    <row r="12" spans="1:9" s="2" customFormat="1" ht="20.100000000000001" customHeight="1" x14ac:dyDescent="0.25">
      <c r="A12" s="10"/>
      <c r="B12" s="10"/>
      <c r="C12" s="10"/>
      <c r="D12" s="10"/>
      <c r="E12" s="10"/>
      <c r="F12" s="34"/>
      <c r="G12" s="19"/>
      <c r="I12" s="8"/>
    </row>
    <row r="13" spans="1:9" s="2" customFormat="1" ht="20.100000000000001" customHeight="1" x14ac:dyDescent="0.25">
      <c r="A13" s="33" t="s">
        <v>46</v>
      </c>
      <c r="B13" s="33"/>
      <c r="C13" s="15" t="s">
        <v>432</v>
      </c>
      <c r="D13" s="35" t="s">
        <v>47</v>
      </c>
      <c r="E13" s="12" t="s">
        <v>61</v>
      </c>
      <c r="F13" s="10"/>
      <c r="G13" s="1"/>
      <c r="I13" s="8"/>
    </row>
    <row r="14" spans="1:9" s="2" customFormat="1" ht="20.100000000000001" customHeight="1" x14ac:dyDescent="0.25">
      <c r="A14" s="10"/>
      <c r="B14" s="10"/>
      <c r="C14" s="10"/>
      <c r="D14" s="10"/>
      <c r="E14" s="10"/>
      <c r="F14" s="36"/>
      <c r="G14" s="37"/>
      <c r="I14" s="8"/>
    </row>
    <row r="15" spans="1:9" s="2" customFormat="1" ht="20.100000000000001" customHeight="1" x14ac:dyDescent="0.25">
      <c r="A15" s="33" t="s">
        <v>48</v>
      </c>
      <c r="B15" s="33"/>
      <c r="C15" s="44">
        <v>45046</v>
      </c>
      <c r="D15" s="35" t="s">
        <v>49</v>
      </c>
      <c r="E15" s="43" t="s">
        <v>232</v>
      </c>
      <c r="F15" s="10"/>
      <c r="G15" s="1"/>
      <c r="I15" s="8"/>
    </row>
    <row r="16" spans="1:9" s="2" customFormat="1" ht="25.15" customHeight="1" x14ac:dyDescent="0.25">
      <c r="A16" s="10"/>
      <c r="B16" s="10"/>
      <c r="C16" s="10"/>
      <c r="D16" s="10"/>
      <c r="E16" s="10"/>
      <c r="F16" s="18"/>
      <c r="G16" s="13"/>
      <c r="I16" s="8"/>
    </row>
    <row r="17" spans="1:9" s="2" customFormat="1" ht="20.100000000000001" customHeight="1" x14ac:dyDescent="0.25">
      <c r="A17" s="33" t="s">
        <v>50</v>
      </c>
      <c r="B17" s="33"/>
      <c r="C17" s="12" t="s">
        <v>436</v>
      </c>
      <c r="D17" s="13"/>
      <c r="E17" s="18"/>
      <c r="F17" s="10"/>
      <c r="G17" s="1"/>
      <c r="I17" s="16"/>
    </row>
    <row r="18" spans="1:9" s="2" customFormat="1" ht="20.100000000000001" customHeight="1" x14ac:dyDescent="0.25">
      <c r="A18" s="10"/>
      <c r="B18" s="10"/>
      <c r="C18" s="10"/>
      <c r="D18" s="10"/>
      <c r="E18" s="10"/>
      <c r="F18" s="38"/>
      <c r="G18" s="39"/>
      <c r="I18" s="16"/>
    </row>
    <row r="19" spans="1:9" s="2" customFormat="1" ht="20.100000000000001" customHeight="1" x14ac:dyDescent="0.25">
      <c r="A19" s="33" t="s">
        <v>51</v>
      </c>
      <c r="B19" s="33"/>
      <c r="C19" s="12" t="s">
        <v>437</v>
      </c>
      <c r="D19" s="35" t="s">
        <v>233</v>
      </c>
      <c r="E19" s="43"/>
      <c r="F19" s="10"/>
      <c r="G19" s="11"/>
      <c r="H19" s="11"/>
      <c r="I19" s="17"/>
    </row>
    <row r="20" spans="1:9" s="2" customFormat="1" ht="20.100000000000001" customHeight="1" x14ac:dyDescent="0.25">
      <c r="A20" s="10"/>
      <c r="B20" s="10"/>
      <c r="C20" s="10"/>
      <c r="D20" s="10"/>
      <c r="E20" s="10"/>
      <c r="F20" s="18"/>
      <c r="G20" s="13"/>
      <c r="H20" s="13"/>
      <c r="I20" s="17"/>
    </row>
    <row r="21" spans="1:9" s="2" customFormat="1" ht="20.100000000000001" customHeight="1" x14ac:dyDescent="0.25">
      <c r="A21" s="33" t="s">
        <v>234</v>
      </c>
      <c r="B21" s="33"/>
      <c r="C21" s="94"/>
      <c r="D21" s="19"/>
      <c r="E21" s="20"/>
      <c r="F21" s="10"/>
      <c r="G21" s="11"/>
      <c r="H21" s="11"/>
      <c r="I21" s="17"/>
    </row>
    <row r="22" spans="1:9" s="2" customFormat="1" ht="20.100000000000001" customHeight="1" x14ac:dyDescent="0.2">
      <c r="A22" s="95"/>
      <c r="B22" s="95"/>
      <c r="C22" s="95"/>
      <c r="D22" s="95"/>
      <c r="E22" s="95"/>
      <c r="F22" s="95"/>
      <c r="G22" s="95"/>
      <c r="H22" s="40"/>
      <c r="I22" s="4"/>
    </row>
    <row r="23" spans="1:9" s="2" customFormat="1" ht="30" customHeight="1" x14ac:dyDescent="0.2">
      <c r="A23" s="22" t="s">
        <v>52</v>
      </c>
      <c r="B23" s="22" t="s">
        <v>54</v>
      </c>
      <c r="C23" s="22" t="s">
        <v>53</v>
      </c>
      <c r="D23" s="22" t="s">
        <v>62</v>
      </c>
      <c r="E23" s="22" t="s">
        <v>55</v>
      </c>
      <c r="F23" s="23" t="s">
        <v>56</v>
      </c>
      <c r="G23" s="23" t="s">
        <v>57</v>
      </c>
      <c r="I23" s="4"/>
    </row>
    <row r="24" spans="1:9" ht="20.100000000000001" customHeight="1" x14ac:dyDescent="0.2">
      <c r="A24" s="45" t="s">
        <v>70</v>
      </c>
      <c r="B24" s="31">
        <v>200112210</v>
      </c>
      <c r="C24" s="59" t="s">
        <v>151</v>
      </c>
      <c r="D24" s="30">
        <v>2</v>
      </c>
      <c r="E24" s="24"/>
      <c r="F24" s="27"/>
      <c r="G24" s="27">
        <f>+D24*F24</f>
        <v>0</v>
      </c>
    </row>
    <row r="25" spans="1:9" ht="20.100000000000001" customHeight="1" x14ac:dyDescent="0.2">
      <c r="A25" s="45" t="s">
        <v>71</v>
      </c>
      <c r="B25" s="31">
        <v>200112210</v>
      </c>
      <c r="C25" s="59" t="s">
        <v>152</v>
      </c>
      <c r="D25" s="30">
        <v>4</v>
      </c>
      <c r="E25" s="24"/>
      <c r="F25" s="27"/>
      <c r="G25" s="27">
        <f t="shared" ref="G25:G84" si="0">+D25*F25</f>
        <v>0</v>
      </c>
    </row>
    <row r="26" spans="1:9" ht="20.100000000000001" customHeight="1" x14ac:dyDescent="0.2">
      <c r="A26" s="45" t="s">
        <v>221</v>
      </c>
      <c r="B26" s="31">
        <v>2300020057</v>
      </c>
      <c r="C26" s="59" t="s">
        <v>153</v>
      </c>
      <c r="D26" s="30">
        <v>4</v>
      </c>
      <c r="E26" s="24"/>
      <c r="F26" s="27"/>
      <c r="G26" s="27">
        <f t="shared" si="0"/>
        <v>0</v>
      </c>
    </row>
    <row r="27" spans="1:9" ht="20.100000000000001" customHeight="1" x14ac:dyDescent="0.2">
      <c r="A27" s="45" t="s">
        <v>72</v>
      </c>
      <c r="B27" s="31">
        <v>200112212</v>
      </c>
      <c r="C27" s="59" t="s">
        <v>154</v>
      </c>
      <c r="D27" s="30">
        <v>4</v>
      </c>
      <c r="E27" s="24"/>
      <c r="F27" s="27"/>
      <c r="G27" s="27">
        <f t="shared" si="0"/>
        <v>0</v>
      </c>
    </row>
    <row r="28" spans="1:9" ht="20.100000000000001" customHeight="1" x14ac:dyDescent="0.2">
      <c r="A28" s="45" t="s">
        <v>73</v>
      </c>
      <c r="B28" s="31">
        <v>200112212</v>
      </c>
      <c r="C28" s="59" t="s">
        <v>196</v>
      </c>
      <c r="D28" s="30">
        <v>4</v>
      </c>
      <c r="E28" s="24"/>
      <c r="F28" s="27"/>
      <c r="G28" s="27">
        <f t="shared" si="0"/>
        <v>0</v>
      </c>
    </row>
    <row r="29" spans="1:9" ht="20.100000000000001" customHeight="1" x14ac:dyDescent="0.2">
      <c r="A29" s="45" t="s">
        <v>74</v>
      </c>
      <c r="B29" s="31">
        <v>200112213</v>
      </c>
      <c r="C29" s="59" t="s">
        <v>197</v>
      </c>
      <c r="D29" s="30">
        <v>4</v>
      </c>
      <c r="E29" s="24"/>
      <c r="F29" s="27"/>
      <c r="G29" s="27">
        <f t="shared" si="0"/>
        <v>0</v>
      </c>
    </row>
    <row r="30" spans="1:9" ht="20.100000000000001" customHeight="1" x14ac:dyDescent="0.2">
      <c r="A30" s="45" t="s">
        <v>75</v>
      </c>
      <c r="B30" s="31">
        <v>200112214</v>
      </c>
      <c r="C30" s="59" t="s">
        <v>198</v>
      </c>
      <c r="D30" s="30">
        <v>4</v>
      </c>
      <c r="E30" s="24"/>
      <c r="F30" s="27"/>
      <c r="G30" s="27">
        <f t="shared" si="0"/>
        <v>0</v>
      </c>
    </row>
    <row r="31" spans="1:9" ht="20.100000000000001" customHeight="1" x14ac:dyDescent="0.2">
      <c r="A31" s="45" t="s">
        <v>76</v>
      </c>
      <c r="B31" s="31">
        <v>191211231</v>
      </c>
      <c r="C31" s="59" t="s">
        <v>199</v>
      </c>
      <c r="D31" s="30">
        <v>4</v>
      </c>
      <c r="E31" s="24"/>
      <c r="F31" s="27"/>
      <c r="G31" s="27">
        <f t="shared" si="0"/>
        <v>0</v>
      </c>
    </row>
    <row r="32" spans="1:9" ht="20.100000000000001" customHeight="1" x14ac:dyDescent="0.2">
      <c r="A32" s="45" t="s">
        <v>77</v>
      </c>
      <c r="B32" s="31">
        <v>200112216</v>
      </c>
      <c r="C32" s="59" t="s">
        <v>200</v>
      </c>
      <c r="D32" s="30">
        <v>4</v>
      </c>
      <c r="E32" s="24"/>
      <c r="F32" s="27"/>
      <c r="G32" s="27">
        <f t="shared" si="0"/>
        <v>0</v>
      </c>
    </row>
    <row r="33" spans="1:7" ht="20.100000000000001" customHeight="1" x14ac:dyDescent="0.2">
      <c r="A33" s="45" t="s">
        <v>78</v>
      </c>
      <c r="B33" s="31">
        <v>200112216</v>
      </c>
      <c r="C33" s="59" t="s">
        <v>201</v>
      </c>
      <c r="D33" s="30">
        <v>4</v>
      </c>
      <c r="E33" s="24"/>
      <c r="F33" s="27"/>
      <c r="G33" s="27"/>
    </row>
    <row r="34" spans="1:7" ht="20.100000000000001" customHeight="1" x14ac:dyDescent="0.2">
      <c r="A34" s="45" t="s">
        <v>79</v>
      </c>
      <c r="B34" s="31">
        <v>200112217</v>
      </c>
      <c r="C34" s="59" t="s">
        <v>202</v>
      </c>
      <c r="D34" s="30">
        <v>4</v>
      </c>
      <c r="E34" s="24"/>
      <c r="F34" s="27"/>
      <c r="G34" s="27"/>
    </row>
    <row r="35" spans="1:7" ht="20.100000000000001" customHeight="1" x14ac:dyDescent="0.2">
      <c r="A35" s="45" t="s">
        <v>80</v>
      </c>
      <c r="B35" s="31">
        <v>200112217</v>
      </c>
      <c r="C35" s="59" t="s">
        <v>155</v>
      </c>
      <c r="D35" s="30">
        <v>4</v>
      </c>
      <c r="E35" s="24"/>
      <c r="F35" s="27"/>
      <c r="G35" s="27"/>
    </row>
    <row r="36" spans="1:7" ht="20.100000000000001" customHeight="1" x14ac:dyDescent="0.2">
      <c r="A36" s="45" t="s">
        <v>81</v>
      </c>
      <c r="B36" s="31">
        <v>200112217</v>
      </c>
      <c r="C36" s="59" t="s">
        <v>156</v>
      </c>
      <c r="D36" s="30">
        <v>4</v>
      </c>
      <c r="E36" s="24"/>
      <c r="F36" s="27"/>
      <c r="G36" s="27"/>
    </row>
    <row r="37" spans="1:7" ht="20.100000000000001" customHeight="1" x14ac:dyDescent="0.2">
      <c r="A37" s="45" t="s">
        <v>82</v>
      </c>
      <c r="B37" s="31">
        <v>200112217</v>
      </c>
      <c r="C37" s="59" t="s">
        <v>157</v>
      </c>
      <c r="D37" s="30">
        <v>4</v>
      </c>
      <c r="E37" s="24"/>
      <c r="F37" s="27"/>
      <c r="G37" s="27">
        <f t="shared" si="0"/>
        <v>0</v>
      </c>
    </row>
    <row r="38" spans="1:7" ht="20.100000000000001" customHeight="1" x14ac:dyDescent="0.2">
      <c r="A38" s="45" t="s">
        <v>83</v>
      </c>
      <c r="B38" s="31">
        <v>200112217</v>
      </c>
      <c r="C38" s="59" t="s">
        <v>158</v>
      </c>
      <c r="D38" s="30">
        <v>4</v>
      </c>
      <c r="E38" s="24"/>
      <c r="F38" s="27"/>
      <c r="G38" s="27">
        <f t="shared" si="0"/>
        <v>0</v>
      </c>
    </row>
    <row r="39" spans="1:7" ht="20.100000000000001" customHeight="1" x14ac:dyDescent="0.2">
      <c r="A39" s="45" t="s">
        <v>84</v>
      </c>
      <c r="B39" s="31">
        <v>200112216</v>
      </c>
      <c r="C39" s="59" t="s">
        <v>159</v>
      </c>
      <c r="D39" s="30">
        <v>2</v>
      </c>
      <c r="E39" s="24"/>
      <c r="F39" s="27"/>
      <c r="G39" s="27">
        <f t="shared" si="0"/>
        <v>0</v>
      </c>
    </row>
    <row r="40" spans="1:7" ht="20.100000000000001" customHeight="1" x14ac:dyDescent="0.2">
      <c r="A40" s="45" t="s">
        <v>85</v>
      </c>
      <c r="B40" s="31">
        <v>200112216</v>
      </c>
      <c r="C40" s="59" t="s">
        <v>160</v>
      </c>
      <c r="D40" s="30">
        <v>2</v>
      </c>
      <c r="E40" s="24"/>
      <c r="F40" s="27"/>
      <c r="G40" s="27">
        <f t="shared" si="0"/>
        <v>0</v>
      </c>
    </row>
    <row r="41" spans="1:7" ht="20.100000000000001" customHeight="1" x14ac:dyDescent="0.2">
      <c r="A41" s="45" t="s">
        <v>86</v>
      </c>
      <c r="B41" s="31">
        <v>200112216</v>
      </c>
      <c r="C41" s="59" t="s">
        <v>161</v>
      </c>
      <c r="D41" s="30">
        <v>2</v>
      </c>
      <c r="E41" s="24"/>
      <c r="F41" s="27"/>
      <c r="G41" s="27">
        <f t="shared" si="0"/>
        <v>0</v>
      </c>
    </row>
    <row r="42" spans="1:7" ht="20.100000000000001" customHeight="1" x14ac:dyDescent="0.2">
      <c r="A42" s="45" t="s">
        <v>87</v>
      </c>
      <c r="B42" s="31" t="s">
        <v>203</v>
      </c>
      <c r="C42" s="59" t="s">
        <v>162</v>
      </c>
      <c r="D42" s="30">
        <v>2</v>
      </c>
      <c r="E42" s="24"/>
      <c r="F42" s="27"/>
      <c r="G42" s="27">
        <f t="shared" si="0"/>
        <v>0</v>
      </c>
    </row>
    <row r="43" spans="1:7" ht="20.100000000000001" customHeight="1" x14ac:dyDescent="0.2">
      <c r="A43" s="45" t="s">
        <v>103</v>
      </c>
      <c r="B43" s="31" t="s">
        <v>204</v>
      </c>
      <c r="C43" s="59" t="s">
        <v>163</v>
      </c>
      <c r="D43" s="30">
        <v>4</v>
      </c>
      <c r="E43" s="24"/>
      <c r="F43" s="27"/>
      <c r="G43" s="27">
        <f t="shared" si="0"/>
        <v>0</v>
      </c>
    </row>
    <row r="44" spans="1:7" ht="20.100000000000001" customHeight="1" x14ac:dyDescent="0.2">
      <c r="A44" s="45" t="s">
        <v>106</v>
      </c>
      <c r="B44" s="31" t="s">
        <v>107</v>
      </c>
      <c r="C44" s="59" t="s">
        <v>164</v>
      </c>
      <c r="D44" s="30">
        <v>2</v>
      </c>
      <c r="E44" s="24"/>
      <c r="F44" s="27"/>
      <c r="G44" s="27">
        <f t="shared" si="0"/>
        <v>0</v>
      </c>
    </row>
    <row r="45" spans="1:7" ht="20.100000000000001" customHeight="1" x14ac:dyDescent="0.2">
      <c r="A45" s="45" t="s">
        <v>104</v>
      </c>
      <c r="B45" s="31" t="s">
        <v>205</v>
      </c>
      <c r="C45" s="59" t="s">
        <v>165</v>
      </c>
      <c r="D45" s="30">
        <v>6</v>
      </c>
      <c r="E45" s="24"/>
      <c r="F45" s="27"/>
      <c r="G45" s="27">
        <f t="shared" si="0"/>
        <v>0</v>
      </c>
    </row>
    <row r="46" spans="1:7" ht="20.100000000000001" customHeight="1" x14ac:dyDescent="0.2">
      <c r="A46" s="45" t="s">
        <v>108</v>
      </c>
      <c r="B46" s="31" t="s">
        <v>109</v>
      </c>
      <c r="C46" s="59" t="s">
        <v>166</v>
      </c>
      <c r="D46" s="30">
        <v>6</v>
      </c>
      <c r="E46" s="24"/>
      <c r="F46" s="27"/>
      <c r="G46" s="27">
        <f t="shared" si="0"/>
        <v>0</v>
      </c>
    </row>
    <row r="47" spans="1:7" ht="20.100000000000001" customHeight="1" x14ac:dyDescent="0.2">
      <c r="A47" s="45" t="s">
        <v>110</v>
      </c>
      <c r="B47" s="31" t="s">
        <v>111</v>
      </c>
      <c r="C47" s="59" t="s">
        <v>167</v>
      </c>
      <c r="D47" s="30">
        <v>6</v>
      </c>
      <c r="E47" s="24"/>
      <c r="F47" s="27"/>
      <c r="G47" s="27">
        <f t="shared" si="0"/>
        <v>0</v>
      </c>
    </row>
    <row r="48" spans="1:7" ht="20.100000000000001" customHeight="1" x14ac:dyDescent="0.25">
      <c r="A48" s="45"/>
      <c r="B48" s="31"/>
      <c r="C48" s="59"/>
      <c r="D48" s="57">
        <f>SUM(D24:D47)</f>
        <v>90</v>
      </c>
      <c r="E48" s="24"/>
      <c r="F48" s="27"/>
      <c r="G48" s="27"/>
    </row>
    <row r="49" spans="1:7" ht="20.100000000000001" customHeight="1" x14ac:dyDescent="0.2">
      <c r="A49" s="53" t="s">
        <v>0</v>
      </c>
      <c r="B49" s="53">
        <v>2100004807</v>
      </c>
      <c r="C49" s="60" t="s">
        <v>168</v>
      </c>
      <c r="D49" s="30">
        <v>4</v>
      </c>
      <c r="E49" s="24"/>
      <c r="F49" s="27"/>
      <c r="G49" s="27"/>
    </row>
    <row r="50" spans="1:7" ht="20.100000000000001" customHeight="1" x14ac:dyDescent="0.2">
      <c r="A50" s="54" t="s">
        <v>1</v>
      </c>
      <c r="B50" s="54">
        <v>2100010641</v>
      </c>
      <c r="C50" s="61" t="s">
        <v>169</v>
      </c>
      <c r="D50" s="30">
        <v>6</v>
      </c>
      <c r="E50" s="24"/>
      <c r="F50" s="27"/>
      <c r="G50" s="27">
        <f t="shared" si="0"/>
        <v>0</v>
      </c>
    </row>
    <row r="51" spans="1:7" ht="20.100000000000001" customHeight="1" x14ac:dyDescent="0.2">
      <c r="A51" s="53" t="s">
        <v>2</v>
      </c>
      <c r="B51" s="53">
        <v>2100017399</v>
      </c>
      <c r="C51" s="60" t="s">
        <v>170</v>
      </c>
      <c r="D51" s="30">
        <v>6</v>
      </c>
      <c r="E51" s="24"/>
      <c r="F51" s="27"/>
      <c r="G51" s="27">
        <f t="shared" si="0"/>
        <v>0</v>
      </c>
    </row>
    <row r="52" spans="1:7" ht="20.100000000000001" customHeight="1" x14ac:dyDescent="0.2">
      <c r="A52" s="54" t="s">
        <v>3</v>
      </c>
      <c r="B52" s="54">
        <v>2100009896</v>
      </c>
      <c r="C52" s="61" t="s">
        <v>171</v>
      </c>
      <c r="D52" s="30">
        <v>6</v>
      </c>
      <c r="E52" s="24"/>
      <c r="F52" s="27"/>
      <c r="G52" s="27"/>
    </row>
    <row r="53" spans="1:7" ht="20.100000000000001" customHeight="1" x14ac:dyDescent="0.2">
      <c r="A53" s="53" t="s">
        <v>4</v>
      </c>
      <c r="B53" s="53">
        <v>2100017484</v>
      </c>
      <c r="C53" s="60" t="s">
        <v>172</v>
      </c>
      <c r="D53" s="30">
        <v>6</v>
      </c>
      <c r="E53" s="24"/>
      <c r="F53" s="27"/>
      <c r="G53" s="27">
        <f t="shared" si="0"/>
        <v>0</v>
      </c>
    </row>
    <row r="54" spans="1:7" ht="20.100000000000001" customHeight="1" x14ac:dyDescent="0.2">
      <c r="A54" s="54" t="s">
        <v>5</v>
      </c>
      <c r="B54" s="54" t="s">
        <v>92</v>
      </c>
      <c r="C54" s="61" t="s">
        <v>173</v>
      </c>
      <c r="D54" s="30">
        <v>6</v>
      </c>
      <c r="E54" s="24"/>
      <c r="F54" s="27"/>
      <c r="G54" s="27">
        <f t="shared" si="0"/>
        <v>0</v>
      </c>
    </row>
    <row r="55" spans="1:7" ht="20.100000000000001" customHeight="1" x14ac:dyDescent="0.2">
      <c r="A55" s="53" t="s">
        <v>6</v>
      </c>
      <c r="B55" s="53" t="s">
        <v>92</v>
      </c>
      <c r="C55" s="60" t="s">
        <v>174</v>
      </c>
      <c r="D55" s="30">
        <v>6</v>
      </c>
      <c r="E55" s="24"/>
      <c r="F55" s="27"/>
      <c r="G55" s="27">
        <f t="shared" si="0"/>
        <v>0</v>
      </c>
    </row>
    <row r="56" spans="1:7" ht="20.100000000000001" customHeight="1" x14ac:dyDescent="0.2">
      <c r="A56" s="54" t="s">
        <v>7</v>
      </c>
      <c r="B56" s="54" t="s">
        <v>93</v>
      </c>
      <c r="C56" s="61" t="s">
        <v>175</v>
      </c>
      <c r="D56" s="30">
        <v>6</v>
      </c>
      <c r="E56" s="24"/>
      <c r="F56" s="27"/>
      <c r="G56" s="27">
        <f t="shared" si="0"/>
        <v>0</v>
      </c>
    </row>
    <row r="57" spans="1:7" ht="20.100000000000001" customHeight="1" x14ac:dyDescent="0.2">
      <c r="A57" s="53" t="s">
        <v>8</v>
      </c>
      <c r="B57" s="53" t="s">
        <v>94</v>
      </c>
      <c r="C57" s="60" t="s">
        <v>176</v>
      </c>
      <c r="D57" s="30">
        <v>6</v>
      </c>
      <c r="E57" s="24"/>
      <c r="F57" s="27"/>
      <c r="G57" s="27">
        <f t="shared" si="0"/>
        <v>0</v>
      </c>
    </row>
    <row r="58" spans="1:7" ht="20.100000000000001" customHeight="1" x14ac:dyDescent="0.2">
      <c r="A58" s="54" t="s">
        <v>9</v>
      </c>
      <c r="B58" s="54" t="s">
        <v>95</v>
      </c>
      <c r="C58" s="61" t="s">
        <v>177</v>
      </c>
      <c r="D58" s="30">
        <v>6</v>
      </c>
      <c r="E58" s="24"/>
      <c r="F58" s="27"/>
      <c r="G58" s="27">
        <f t="shared" si="0"/>
        <v>0</v>
      </c>
    </row>
    <row r="59" spans="1:7" ht="20.100000000000001" customHeight="1" x14ac:dyDescent="0.2">
      <c r="A59" s="53" t="s">
        <v>10</v>
      </c>
      <c r="B59" s="53" t="s">
        <v>96</v>
      </c>
      <c r="C59" s="60" t="s">
        <v>178</v>
      </c>
      <c r="D59" s="30">
        <v>6</v>
      </c>
      <c r="E59" s="24"/>
      <c r="F59" s="27"/>
      <c r="G59" s="27">
        <f t="shared" si="0"/>
        <v>0</v>
      </c>
    </row>
    <row r="60" spans="1:7" ht="20.100000000000001" customHeight="1" x14ac:dyDescent="0.2">
      <c r="A60" s="54" t="s">
        <v>11</v>
      </c>
      <c r="B60" s="54" t="s">
        <v>97</v>
      </c>
      <c r="C60" s="61" t="s">
        <v>179</v>
      </c>
      <c r="D60" s="30">
        <v>6</v>
      </c>
      <c r="E60" s="24"/>
      <c r="F60" s="27"/>
      <c r="G60" s="27">
        <f t="shared" si="0"/>
        <v>0</v>
      </c>
    </row>
    <row r="61" spans="1:7" ht="20.100000000000001" customHeight="1" x14ac:dyDescent="0.2">
      <c r="A61" s="53" t="s">
        <v>12</v>
      </c>
      <c r="B61" s="53" t="s">
        <v>98</v>
      </c>
      <c r="C61" s="60" t="s">
        <v>180</v>
      </c>
      <c r="D61" s="30">
        <v>5</v>
      </c>
      <c r="E61" s="24"/>
      <c r="F61" s="27"/>
      <c r="G61" s="27">
        <f t="shared" si="0"/>
        <v>0</v>
      </c>
    </row>
    <row r="62" spans="1:7" ht="20.100000000000001" customHeight="1" x14ac:dyDescent="0.2">
      <c r="A62" s="53" t="s">
        <v>12</v>
      </c>
      <c r="B62" s="53" t="s">
        <v>220</v>
      </c>
      <c r="C62" s="60" t="s">
        <v>180</v>
      </c>
      <c r="D62" s="30">
        <v>1</v>
      </c>
      <c r="E62" s="24"/>
      <c r="F62" s="27"/>
      <c r="G62" s="27"/>
    </row>
    <row r="63" spans="1:7" ht="20.100000000000001" customHeight="1" x14ac:dyDescent="0.2">
      <c r="A63" s="54" t="s">
        <v>13</v>
      </c>
      <c r="B63" s="54" t="s">
        <v>99</v>
      </c>
      <c r="C63" s="61" t="s">
        <v>181</v>
      </c>
      <c r="D63" s="30">
        <v>6</v>
      </c>
      <c r="E63" s="24"/>
      <c r="F63" s="27"/>
      <c r="G63" s="27">
        <f t="shared" si="0"/>
        <v>0</v>
      </c>
    </row>
    <row r="64" spans="1:7" ht="20.100000000000001" customHeight="1" x14ac:dyDescent="0.2">
      <c r="A64" s="53" t="s">
        <v>14</v>
      </c>
      <c r="B64" s="53">
        <v>2100022697</v>
      </c>
      <c r="C64" s="60" t="s">
        <v>182</v>
      </c>
      <c r="D64" s="30">
        <v>5</v>
      </c>
      <c r="E64" s="24"/>
      <c r="F64" s="27"/>
      <c r="G64" s="27">
        <f t="shared" si="0"/>
        <v>0</v>
      </c>
    </row>
    <row r="65" spans="1:7" ht="20.100000000000001" customHeight="1" x14ac:dyDescent="0.2">
      <c r="A65" s="53" t="s">
        <v>14</v>
      </c>
      <c r="B65" s="53" t="s">
        <v>219</v>
      </c>
      <c r="C65" s="60" t="s">
        <v>182</v>
      </c>
      <c r="D65" s="30">
        <v>1</v>
      </c>
      <c r="E65" s="24"/>
      <c r="F65" s="27"/>
      <c r="G65" s="27"/>
    </row>
    <row r="66" spans="1:7" ht="20.100000000000001" customHeight="1" x14ac:dyDescent="0.2">
      <c r="A66" s="54" t="s">
        <v>15</v>
      </c>
      <c r="B66" s="54" t="s">
        <v>100</v>
      </c>
      <c r="C66" s="61" t="s">
        <v>183</v>
      </c>
      <c r="D66" s="30">
        <v>2</v>
      </c>
      <c r="E66" s="24"/>
      <c r="F66" s="27"/>
      <c r="G66" s="27">
        <f t="shared" si="0"/>
        <v>0</v>
      </c>
    </row>
    <row r="67" spans="1:7" ht="20.100000000000001" customHeight="1" x14ac:dyDescent="0.2">
      <c r="A67" s="53" t="s">
        <v>223</v>
      </c>
      <c r="B67" s="53" t="s">
        <v>218</v>
      </c>
      <c r="C67" s="60" t="s">
        <v>222</v>
      </c>
      <c r="D67" s="30">
        <v>2</v>
      </c>
      <c r="E67" s="24"/>
      <c r="F67" s="27"/>
      <c r="G67" s="27">
        <f t="shared" si="0"/>
        <v>0</v>
      </c>
    </row>
    <row r="68" spans="1:7" ht="20.100000000000001" customHeight="1" x14ac:dyDescent="0.2">
      <c r="A68" s="54" t="s">
        <v>16</v>
      </c>
      <c r="B68" s="54" t="s">
        <v>101</v>
      </c>
      <c r="C68" s="61" t="s">
        <v>184</v>
      </c>
      <c r="D68" s="30">
        <v>8</v>
      </c>
      <c r="E68" s="24"/>
      <c r="F68" s="27"/>
      <c r="G68" s="27">
        <f t="shared" si="0"/>
        <v>0</v>
      </c>
    </row>
    <row r="69" spans="1:7" ht="20.100000000000001" customHeight="1" x14ac:dyDescent="0.2">
      <c r="A69" s="53" t="s">
        <v>17</v>
      </c>
      <c r="B69" s="53" t="s">
        <v>102</v>
      </c>
      <c r="C69" s="60" t="s">
        <v>185</v>
      </c>
      <c r="D69" s="30">
        <v>2</v>
      </c>
      <c r="E69" s="24"/>
      <c r="F69" s="27"/>
      <c r="G69" s="27">
        <f t="shared" si="0"/>
        <v>0</v>
      </c>
    </row>
    <row r="70" spans="1:7" ht="20.100000000000001" customHeight="1" x14ac:dyDescent="0.2">
      <c r="A70" s="54" t="s">
        <v>18</v>
      </c>
      <c r="B70" s="54">
        <v>2100028611</v>
      </c>
      <c r="C70" s="61" t="s">
        <v>186</v>
      </c>
      <c r="D70" s="30">
        <v>6</v>
      </c>
      <c r="E70" s="24"/>
      <c r="F70" s="27"/>
      <c r="G70" s="27">
        <f t="shared" si="0"/>
        <v>0</v>
      </c>
    </row>
    <row r="71" spans="1:7" ht="20.100000000000001" customHeight="1" x14ac:dyDescent="0.2">
      <c r="A71" s="53" t="s">
        <v>146</v>
      </c>
      <c r="B71" s="53" t="s">
        <v>105</v>
      </c>
      <c r="C71" s="60" t="s">
        <v>187</v>
      </c>
      <c r="D71" s="30">
        <v>4</v>
      </c>
      <c r="E71" s="24"/>
      <c r="F71" s="27"/>
      <c r="G71" s="27">
        <f t="shared" si="0"/>
        <v>0</v>
      </c>
    </row>
    <row r="72" spans="1:7" ht="20.100000000000001" customHeight="1" x14ac:dyDescent="0.2">
      <c r="A72" s="53" t="s">
        <v>19</v>
      </c>
      <c r="B72" s="53">
        <v>2100007516</v>
      </c>
      <c r="C72" s="60" t="s">
        <v>188</v>
      </c>
      <c r="D72" s="30">
        <v>4</v>
      </c>
      <c r="E72" s="24"/>
      <c r="F72" s="27"/>
      <c r="G72" s="27">
        <f t="shared" si="0"/>
        <v>0</v>
      </c>
    </row>
    <row r="73" spans="1:7" ht="20.100000000000001" customHeight="1" x14ac:dyDescent="0.2">
      <c r="A73" s="54" t="s">
        <v>20</v>
      </c>
      <c r="B73" s="54">
        <v>2100023365</v>
      </c>
      <c r="C73" s="61" t="s">
        <v>189</v>
      </c>
      <c r="D73" s="30">
        <v>4</v>
      </c>
      <c r="E73" s="24"/>
      <c r="F73" s="27"/>
      <c r="G73" s="27">
        <f t="shared" si="0"/>
        <v>0</v>
      </c>
    </row>
    <row r="74" spans="1:7" ht="20.100000000000001" customHeight="1" x14ac:dyDescent="0.2">
      <c r="A74" s="52" t="s">
        <v>21</v>
      </c>
      <c r="B74" s="52">
        <v>2100007744</v>
      </c>
      <c r="C74" s="62" t="s">
        <v>190</v>
      </c>
      <c r="D74" s="30">
        <v>6</v>
      </c>
      <c r="E74" s="24"/>
      <c r="F74" s="27"/>
      <c r="G74" s="27">
        <f t="shared" si="0"/>
        <v>0</v>
      </c>
    </row>
    <row r="75" spans="1:7" ht="20.100000000000001" customHeight="1" x14ac:dyDescent="0.25">
      <c r="A75" s="52"/>
      <c r="B75" s="52"/>
      <c r="C75" s="62"/>
      <c r="D75" s="57">
        <f>SUM(D49:D74)</f>
        <v>126</v>
      </c>
      <c r="E75" s="24"/>
      <c r="F75" s="27"/>
      <c r="G75" s="27"/>
    </row>
    <row r="76" spans="1:7" ht="20.100000000000001" customHeight="1" x14ac:dyDescent="0.2">
      <c r="A76" s="49" t="s">
        <v>63</v>
      </c>
      <c r="B76" s="31" t="s">
        <v>206</v>
      </c>
      <c r="C76" s="51" t="s">
        <v>207</v>
      </c>
      <c r="D76" s="30">
        <v>2</v>
      </c>
      <c r="E76" s="24"/>
      <c r="F76" s="27"/>
      <c r="G76" s="27">
        <f t="shared" si="0"/>
        <v>0</v>
      </c>
    </row>
    <row r="77" spans="1:7" ht="20.100000000000001" customHeight="1" x14ac:dyDescent="0.2">
      <c r="A77" s="49" t="s">
        <v>120</v>
      </c>
      <c r="B77" s="31" t="s">
        <v>121</v>
      </c>
      <c r="C77" s="51" t="s">
        <v>208</v>
      </c>
      <c r="D77" s="30">
        <v>2</v>
      </c>
      <c r="E77" s="24"/>
      <c r="F77" s="27"/>
      <c r="G77" s="27">
        <f t="shared" si="0"/>
        <v>0</v>
      </c>
    </row>
    <row r="78" spans="1:7" ht="20.100000000000001" customHeight="1" x14ac:dyDescent="0.2">
      <c r="A78" s="49" t="s">
        <v>64</v>
      </c>
      <c r="B78" s="31" t="s">
        <v>122</v>
      </c>
      <c r="C78" s="51" t="s">
        <v>209</v>
      </c>
      <c r="D78" s="30">
        <v>2</v>
      </c>
      <c r="E78" s="24"/>
      <c r="F78" s="27"/>
      <c r="G78" s="27"/>
    </row>
    <row r="79" spans="1:7" ht="20.100000000000001" customHeight="1" x14ac:dyDescent="0.2">
      <c r="A79" s="49" t="s">
        <v>65</v>
      </c>
      <c r="B79" s="31" t="s">
        <v>123</v>
      </c>
      <c r="C79" s="51" t="s">
        <v>210</v>
      </c>
      <c r="D79" s="30">
        <v>2</v>
      </c>
      <c r="E79" s="24"/>
      <c r="F79" s="27"/>
      <c r="G79" s="27"/>
    </row>
    <row r="80" spans="1:7" ht="20.100000000000001" customHeight="1" x14ac:dyDescent="0.2">
      <c r="A80" s="49" t="s">
        <v>66</v>
      </c>
      <c r="B80" s="31" t="s">
        <v>88</v>
      </c>
      <c r="C80" s="51" t="s">
        <v>211</v>
      </c>
      <c r="D80" s="30">
        <v>2</v>
      </c>
      <c r="E80" s="24"/>
      <c r="F80" s="27"/>
      <c r="G80" s="27"/>
    </row>
    <row r="81" spans="1:7" ht="20.100000000000001" customHeight="1" x14ac:dyDescent="0.2">
      <c r="A81" s="49" t="s">
        <v>67</v>
      </c>
      <c r="B81" s="31" t="s">
        <v>89</v>
      </c>
      <c r="C81" s="51" t="s">
        <v>212</v>
      </c>
      <c r="D81" s="30">
        <v>2</v>
      </c>
      <c r="E81" s="24"/>
      <c r="F81" s="27"/>
      <c r="G81" s="27"/>
    </row>
    <row r="82" spans="1:7" ht="20.100000000000001" customHeight="1" x14ac:dyDescent="0.2">
      <c r="A82" s="49" t="s">
        <v>68</v>
      </c>
      <c r="B82" s="31" t="s">
        <v>90</v>
      </c>
      <c r="C82" s="51" t="s">
        <v>213</v>
      </c>
      <c r="D82" s="30">
        <v>2</v>
      </c>
      <c r="E82" s="24"/>
      <c r="F82" s="27"/>
      <c r="G82" s="27"/>
    </row>
    <row r="83" spans="1:7" ht="20.100000000000001" customHeight="1" x14ac:dyDescent="0.2">
      <c r="A83" s="49" t="s">
        <v>69</v>
      </c>
      <c r="B83" s="31" t="s">
        <v>91</v>
      </c>
      <c r="C83" s="51" t="s">
        <v>214</v>
      </c>
      <c r="D83" s="30">
        <v>2</v>
      </c>
      <c r="E83" s="24"/>
      <c r="F83" s="27"/>
      <c r="G83" s="27"/>
    </row>
    <row r="84" spans="1:7" ht="20.100000000000001" customHeight="1" x14ac:dyDescent="0.2">
      <c r="A84" s="49" t="s">
        <v>124</v>
      </c>
      <c r="B84" s="31" t="s">
        <v>125</v>
      </c>
      <c r="C84" s="51" t="s">
        <v>215</v>
      </c>
      <c r="D84" s="30">
        <v>2</v>
      </c>
      <c r="E84" s="24"/>
      <c r="F84" s="27"/>
      <c r="G84" s="27">
        <f t="shared" si="0"/>
        <v>0</v>
      </c>
    </row>
    <row r="85" spans="1:7" ht="20.100000000000001" customHeight="1" x14ac:dyDescent="0.25">
      <c r="A85" s="49"/>
      <c r="B85" s="31"/>
      <c r="C85" s="51"/>
      <c r="D85" s="57">
        <f>SUM(D76:D84)</f>
        <v>18</v>
      </c>
      <c r="E85" s="24"/>
      <c r="F85" s="27"/>
      <c r="G85" s="27"/>
    </row>
    <row r="86" spans="1:7" ht="20.100000000000001" customHeight="1" x14ac:dyDescent="0.2">
      <c r="A86" s="45" t="s">
        <v>195</v>
      </c>
      <c r="B86" s="31">
        <v>210228152</v>
      </c>
      <c r="C86" s="51" t="s">
        <v>216</v>
      </c>
      <c r="D86" s="30">
        <v>6</v>
      </c>
      <c r="E86" s="24"/>
      <c r="F86" s="24"/>
      <c r="G86" s="24"/>
    </row>
    <row r="87" spans="1:7" ht="20.100000000000001" customHeight="1" x14ac:dyDescent="0.2">
      <c r="A87" s="45"/>
      <c r="B87" s="31"/>
      <c r="C87" s="51"/>
      <c r="D87" s="30"/>
      <c r="E87" s="24"/>
      <c r="F87" s="24"/>
      <c r="G87" s="24"/>
    </row>
    <row r="88" spans="1:7" ht="20.100000000000001" customHeight="1" x14ac:dyDescent="0.2">
      <c r="A88" s="97" t="s">
        <v>235</v>
      </c>
      <c r="B88" s="31" t="s">
        <v>236</v>
      </c>
      <c r="C88" s="98" t="s">
        <v>237</v>
      </c>
      <c r="D88" s="31">
        <v>1</v>
      </c>
      <c r="E88" s="24"/>
      <c r="F88" s="24"/>
      <c r="G88" s="24"/>
    </row>
    <row r="89" spans="1:7" ht="20.100000000000001" customHeight="1" x14ac:dyDescent="0.2">
      <c r="A89" s="97" t="s">
        <v>238</v>
      </c>
      <c r="B89" s="31" t="s">
        <v>239</v>
      </c>
      <c r="C89" s="98" t="s">
        <v>240</v>
      </c>
      <c r="D89" s="31">
        <v>1</v>
      </c>
      <c r="E89" s="24"/>
      <c r="F89" s="24"/>
      <c r="G89" s="24"/>
    </row>
    <row r="90" spans="1:7" ht="20.100000000000001" customHeight="1" x14ac:dyDescent="0.2">
      <c r="A90" s="97" t="s">
        <v>241</v>
      </c>
      <c r="B90" s="31" t="s">
        <v>242</v>
      </c>
      <c r="C90" s="98" t="s">
        <v>243</v>
      </c>
      <c r="D90" s="31">
        <v>1</v>
      </c>
      <c r="E90" s="24"/>
      <c r="F90" s="24"/>
      <c r="G90" s="24"/>
    </row>
    <row r="91" spans="1:7" ht="20.100000000000001" customHeight="1" x14ac:dyDescent="0.2">
      <c r="A91" s="97" t="s">
        <v>244</v>
      </c>
      <c r="B91" s="31" t="s">
        <v>245</v>
      </c>
      <c r="C91" s="98" t="s">
        <v>246</v>
      </c>
      <c r="D91" s="31">
        <v>1</v>
      </c>
      <c r="E91" s="24"/>
      <c r="F91" s="24"/>
      <c r="G91" s="24"/>
    </row>
    <row r="92" spans="1:7" ht="20.100000000000001" customHeight="1" x14ac:dyDescent="0.2">
      <c r="A92" s="97" t="s">
        <v>247</v>
      </c>
      <c r="B92" s="31" t="s">
        <v>248</v>
      </c>
      <c r="C92" s="98" t="s">
        <v>249</v>
      </c>
      <c r="D92" s="31">
        <v>1</v>
      </c>
      <c r="E92" s="24"/>
      <c r="F92" s="24"/>
      <c r="G92" s="24"/>
    </row>
    <row r="93" spans="1:7" ht="20.100000000000001" customHeight="1" x14ac:dyDescent="0.2">
      <c r="A93" s="97" t="s">
        <v>250</v>
      </c>
      <c r="B93" s="31" t="s">
        <v>251</v>
      </c>
      <c r="C93" s="98" t="s">
        <v>252</v>
      </c>
      <c r="D93" s="31">
        <v>1</v>
      </c>
      <c r="E93" s="24"/>
      <c r="F93" s="24"/>
      <c r="G93" s="24"/>
    </row>
    <row r="94" spans="1:7" ht="20.100000000000001" customHeight="1" x14ac:dyDescent="0.2">
      <c r="A94" s="97" t="s">
        <v>253</v>
      </c>
      <c r="B94" s="31" t="s">
        <v>254</v>
      </c>
      <c r="C94" s="98" t="s">
        <v>255</v>
      </c>
      <c r="D94" s="31">
        <v>1</v>
      </c>
      <c r="E94" s="24"/>
      <c r="F94" s="24"/>
      <c r="G94" s="24"/>
    </row>
    <row r="95" spans="1:7" ht="20.100000000000001" customHeight="1" x14ac:dyDescent="0.2">
      <c r="A95" s="97" t="s">
        <v>256</v>
      </c>
      <c r="B95" s="31" t="s">
        <v>257</v>
      </c>
      <c r="C95" s="98" t="s">
        <v>258</v>
      </c>
      <c r="D95" s="31">
        <v>1</v>
      </c>
      <c r="E95" s="24"/>
      <c r="F95" s="24"/>
      <c r="G95" s="24"/>
    </row>
    <row r="96" spans="1:7" ht="20.100000000000001" customHeight="1" x14ac:dyDescent="0.25">
      <c r="A96" s="97"/>
      <c r="B96" s="31"/>
      <c r="C96" s="98"/>
      <c r="D96" s="58">
        <f>SUM(D88:D95)</f>
        <v>8</v>
      </c>
      <c r="E96" s="24"/>
      <c r="F96" s="24"/>
      <c r="G96" s="24"/>
    </row>
    <row r="97" spans="1:7" ht="20.100000000000001" customHeight="1" x14ac:dyDescent="0.2">
      <c r="A97" s="99" t="s">
        <v>259</v>
      </c>
      <c r="B97" s="99" t="s">
        <v>260</v>
      </c>
      <c r="C97" s="98" t="s">
        <v>261</v>
      </c>
      <c r="D97" s="31">
        <v>2</v>
      </c>
      <c r="E97" s="24"/>
      <c r="F97" s="24"/>
      <c r="G97" s="24"/>
    </row>
    <row r="98" spans="1:7" ht="20.100000000000001" customHeight="1" x14ac:dyDescent="0.2">
      <c r="A98" s="100" t="s">
        <v>262</v>
      </c>
      <c r="B98" s="100" t="s">
        <v>263</v>
      </c>
      <c r="C98" s="98" t="s">
        <v>264</v>
      </c>
      <c r="D98" s="31">
        <v>2</v>
      </c>
      <c r="E98" s="24"/>
      <c r="F98" s="24"/>
      <c r="G98" s="24"/>
    </row>
    <row r="99" spans="1:7" ht="20.100000000000001" customHeight="1" x14ac:dyDescent="0.2">
      <c r="A99" s="99" t="s">
        <v>265</v>
      </c>
      <c r="B99" s="99" t="s">
        <v>266</v>
      </c>
      <c r="C99" s="98" t="s">
        <v>267</v>
      </c>
      <c r="D99" s="31">
        <v>1</v>
      </c>
      <c r="E99" s="24"/>
      <c r="F99" s="24"/>
      <c r="G99" s="24"/>
    </row>
    <row r="100" spans="1:7" ht="20.100000000000001" customHeight="1" x14ac:dyDescent="0.2">
      <c r="A100" s="99" t="s">
        <v>265</v>
      </c>
      <c r="B100" s="99" t="s">
        <v>266</v>
      </c>
      <c r="C100" s="98" t="s">
        <v>267</v>
      </c>
      <c r="D100" s="31">
        <v>1</v>
      </c>
      <c r="E100" s="24"/>
      <c r="F100" s="24"/>
      <c r="G100" s="24"/>
    </row>
    <row r="101" spans="1:7" ht="20.100000000000001" customHeight="1" x14ac:dyDescent="0.2">
      <c r="A101" s="101" t="s">
        <v>268</v>
      </c>
      <c r="B101" s="102" t="s">
        <v>269</v>
      </c>
      <c r="C101" s="98" t="s">
        <v>270</v>
      </c>
      <c r="D101" s="31">
        <v>2</v>
      </c>
      <c r="E101" s="24"/>
      <c r="F101" s="24"/>
      <c r="G101" s="24"/>
    </row>
    <row r="102" spans="1:7" ht="20.100000000000001" customHeight="1" x14ac:dyDescent="0.2">
      <c r="A102" s="100" t="s">
        <v>271</v>
      </c>
      <c r="B102" s="100" t="s">
        <v>272</v>
      </c>
      <c r="C102" s="98" t="s">
        <v>273</v>
      </c>
      <c r="D102" s="31">
        <v>2</v>
      </c>
      <c r="E102" s="24"/>
      <c r="F102" s="24"/>
      <c r="G102" s="24"/>
    </row>
    <row r="103" spans="1:7" ht="20.100000000000001" customHeight="1" x14ac:dyDescent="0.2">
      <c r="A103" s="99" t="s">
        <v>274</v>
      </c>
      <c r="B103" s="99" t="s">
        <v>272</v>
      </c>
      <c r="C103" s="98" t="s">
        <v>275</v>
      </c>
      <c r="D103" s="31">
        <v>2</v>
      </c>
      <c r="E103" s="24"/>
      <c r="F103" s="24"/>
      <c r="G103" s="24"/>
    </row>
    <row r="104" spans="1:7" ht="20.100000000000001" customHeight="1" x14ac:dyDescent="0.25">
      <c r="A104" s="99"/>
      <c r="B104" s="99" t="s">
        <v>276</v>
      </c>
      <c r="C104" s="98"/>
      <c r="D104" s="58">
        <f>SUM(D97:D103)</f>
        <v>12</v>
      </c>
      <c r="E104" s="24"/>
      <c r="F104" s="24"/>
      <c r="G104" s="24"/>
    </row>
    <row r="105" spans="1:7" ht="20.100000000000001" customHeight="1" x14ac:dyDescent="0.2">
      <c r="A105" s="100" t="s">
        <v>277</v>
      </c>
      <c r="B105" s="100" t="s">
        <v>278</v>
      </c>
      <c r="C105" s="98" t="s">
        <v>279</v>
      </c>
      <c r="D105" s="31">
        <v>2</v>
      </c>
      <c r="E105" s="24"/>
      <c r="F105" s="24"/>
      <c r="G105" s="24"/>
    </row>
    <row r="106" spans="1:7" ht="20.100000000000001" customHeight="1" x14ac:dyDescent="0.2">
      <c r="A106" s="99" t="s">
        <v>280</v>
      </c>
      <c r="B106" s="99" t="s">
        <v>281</v>
      </c>
      <c r="C106" s="98" t="s">
        <v>282</v>
      </c>
      <c r="D106" s="31">
        <v>2</v>
      </c>
      <c r="E106" s="24"/>
      <c r="F106" s="24"/>
      <c r="G106" s="24"/>
    </row>
    <row r="107" spans="1:7" ht="20.100000000000001" customHeight="1" x14ac:dyDescent="0.2">
      <c r="A107" s="100" t="s">
        <v>283</v>
      </c>
      <c r="B107" s="100" t="s">
        <v>284</v>
      </c>
      <c r="C107" s="98" t="s">
        <v>285</v>
      </c>
      <c r="D107" s="31">
        <v>2</v>
      </c>
      <c r="E107" s="24"/>
      <c r="F107" s="24"/>
      <c r="G107" s="24"/>
    </row>
    <row r="108" spans="1:7" ht="20.100000000000001" customHeight="1" x14ac:dyDescent="0.2">
      <c r="A108" s="101" t="s">
        <v>286</v>
      </c>
      <c r="B108" s="102" t="s">
        <v>287</v>
      </c>
      <c r="C108" s="98" t="s">
        <v>288</v>
      </c>
      <c r="D108" s="31">
        <v>2</v>
      </c>
      <c r="E108" s="24"/>
      <c r="F108" s="24"/>
      <c r="G108" s="24"/>
    </row>
    <row r="109" spans="1:7" ht="20.100000000000001" customHeight="1" x14ac:dyDescent="0.2">
      <c r="A109" s="99" t="s">
        <v>289</v>
      </c>
      <c r="B109" s="99" t="s">
        <v>290</v>
      </c>
      <c r="C109" s="98" t="s">
        <v>291</v>
      </c>
      <c r="D109" s="31">
        <v>2</v>
      </c>
      <c r="E109" s="24"/>
      <c r="F109" s="24"/>
      <c r="G109" s="24"/>
    </row>
    <row r="110" spans="1:7" ht="20.100000000000001" customHeight="1" x14ac:dyDescent="0.2">
      <c r="A110" s="97" t="s">
        <v>292</v>
      </c>
      <c r="B110" s="31" t="s">
        <v>293</v>
      </c>
      <c r="C110" s="98" t="s">
        <v>294</v>
      </c>
      <c r="D110" s="31">
        <v>2</v>
      </c>
      <c r="E110" s="24"/>
      <c r="F110" s="24"/>
      <c r="G110" s="24"/>
    </row>
    <row r="111" spans="1:7" ht="20.100000000000001" customHeight="1" x14ac:dyDescent="0.25">
      <c r="A111" s="97"/>
      <c r="B111" s="31"/>
      <c r="C111" s="98"/>
      <c r="D111" s="58">
        <f>SUM(D105:D110)</f>
        <v>12</v>
      </c>
      <c r="E111" s="24"/>
      <c r="F111" s="24"/>
      <c r="G111" s="24"/>
    </row>
    <row r="112" spans="1:7" ht="20.100000000000001" customHeight="1" x14ac:dyDescent="0.2">
      <c r="A112" s="52" t="s">
        <v>295</v>
      </c>
      <c r="B112" s="52" t="s">
        <v>296</v>
      </c>
      <c r="C112" s="51" t="s">
        <v>297</v>
      </c>
      <c r="D112" s="103">
        <v>1</v>
      </c>
      <c r="E112" s="24"/>
      <c r="F112" s="24"/>
      <c r="G112" s="24"/>
    </row>
    <row r="113" spans="1:7" ht="20.100000000000001" customHeight="1" x14ac:dyDescent="0.2">
      <c r="A113" s="45" t="s">
        <v>298</v>
      </c>
      <c r="B113" s="31" t="s">
        <v>299</v>
      </c>
      <c r="C113" s="51" t="s">
        <v>300</v>
      </c>
      <c r="D113" s="103">
        <v>1</v>
      </c>
      <c r="E113" s="24"/>
      <c r="F113" s="24"/>
      <c r="G113" s="24"/>
    </row>
    <row r="114" spans="1:7" ht="20.100000000000001" customHeight="1" x14ac:dyDescent="0.25">
      <c r="A114" s="45"/>
      <c r="B114" s="31"/>
      <c r="C114" s="51"/>
      <c r="D114" s="104">
        <v>2</v>
      </c>
      <c r="E114" s="24"/>
      <c r="F114" s="24"/>
      <c r="G114" s="24"/>
    </row>
    <row r="115" spans="1:7" ht="20.100000000000001" customHeight="1" x14ac:dyDescent="0.2">
      <c r="A115" s="46" t="s">
        <v>301</v>
      </c>
      <c r="B115" s="46" t="s">
        <v>302</v>
      </c>
      <c r="C115" s="105" t="s">
        <v>303</v>
      </c>
      <c r="D115" s="31">
        <v>8</v>
      </c>
      <c r="E115" s="24"/>
      <c r="F115" s="24"/>
      <c r="G115" s="24"/>
    </row>
    <row r="116" spans="1:7" ht="20.100000000000001" customHeight="1" x14ac:dyDescent="0.2">
      <c r="A116" s="46" t="s">
        <v>304</v>
      </c>
      <c r="B116" s="46" t="s">
        <v>305</v>
      </c>
      <c r="C116" s="105" t="s">
        <v>306</v>
      </c>
      <c r="D116" s="31">
        <v>3</v>
      </c>
      <c r="E116" s="24"/>
      <c r="F116" s="24"/>
      <c r="G116" s="24"/>
    </row>
    <row r="117" spans="1:7" ht="20.100000000000001" customHeight="1" x14ac:dyDescent="0.2">
      <c r="A117" s="46" t="s">
        <v>304</v>
      </c>
      <c r="B117" s="46" t="s">
        <v>305</v>
      </c>
      <c r="C117" s="105" t="s">
        <v>306</v>
      </c>
      <c r="D117" s="31">
        <v>12</v>
      </c>
      <c r="E117" s="24"/>
      <c r="F117" s="24"/>
      <c r="G117" s="24"/>
    </row>
    <row r="118" spans="1:7" ht="20.100000000000001" customHeight="1" x14ac:dyDescent="0.2">
      <c r="A118" s="46" t="s">
        <v>307</v>
      </c>
      <c r="B118" s="46" t="s">
        <v>308</v>
      </c>
      <c r="C118" s="105" t="s">
        <v>309</v>
      </c>
      <c r="D118" s="31">
        <v>11</v>
      </c>
      <c r="E118" s="24"/>
      <c r="F118" s="24"/>
      <c r="G118" s="24"/>
    </row>
    <row r="119" spans="1:7" ht="20.100000000000001" customHeight="1" x14ac:dyDescent="0.2">
      <c r="A119" s="46" t="s">
        <v>307</v>
      </c>
      <c r="B119" s="46" t="s">
        <v>308</v>
      </c>
      <c r="C119" s="105" t="s">
        <v>309</v>
      </c>
      <c r="D119" s="31">
        <v>4</v>
      </c>
      <c r="E119" s="24"/>
      <c r="F119" s="24"/>
      <c r="G119" s="24"/>
    </row>
    <row r="120" spans="1:7" ht="20.100000000000001" customHeight="1" x14ac:dyDescent="0.2">
      <c r="A120" s="46" t="s">
        <v>310</v>
      </c>
      <c r="B120" s="106" t="s">
        <v>311</v>
      </c>
      <c r="C120" s="105" t="s">
        <v>312</v>
      </c>
      <c r="D120" s="31">
        <v>15</v>
      </c>
      <c r="E120" s="24"/>
      <c r="F120" s="24"/>
      <c r="G120" s="24"/>
    </row>
    <row r="121" spans="1:7" ht="20.100000000000001" customHeight="1" x14ac:dyDescent="0.2">
      <c r="A121" s="46" t="s">
        <v>313</v>
      </c>
      <c r="B121" s="100" t="s">
        <v>314</v>
      </c>
      <c r="C121" s="105" t="s">
        <v>315</v>
      </c>
      <c r="D121" s="31">
        <v>6</v>
      </c>
      <c r="E121" s="24"/>
      <c r="F121" s="24"/>
      <c r="G121" s="24"/>
    </row>
    <row r="122" spans="1:7" ht="20.100000000000001" customHeight="1" x14ac:dyDescent="0.2">
      <c r="A122" s="46" t="s">
        <v>313</v>
      </c>
      <c r="B122" s="100" t="s">
        <v>314</v>
      </c>
      <c r="C122" s="105" t="s">
        <v>315</v>
      </c>
      <c r="D122" s="31">
        <v>4</v>
      </c>
      <c r="E122" s="24"/>
      <c r="F122" s="24"/>
      <c r="G122" s="24"/>
    </row>
    <row r="123" spans="1:7" ht="20.100000000000001" customHeight="1" x14ac:dyDescent="0.2">
      <c r="A123" s="46" t="s">
        <v>316</v>
      </c>
      <c r="B123" s="99" t="s">
        <v>317</v>
      </c>
      <c r="C123" s="105" t="s">
        <v>318</v>
      </c>
      <c r="D123" s="31">
        <v>10</v>
      </c>
      <c r="E123" s="24"/>
      <c r="F123" s="24"/>
      <c r="G123" s="24"/>
    </row>
    <row r="124" spans="1:7" ht="20.100000000000001" customHeight="1" x14ac:dyDescent="0.2">
      <c r="A124" s="46" t="s">
        <v>319</v>
      </c>
      <c r="B124" s="100" t="s">
        <v>320</v>
      </c>
      <c r="C124" s="105" t="s">
        <v>321</v>
      </c>
      <c r="D124" s="31">
        <v>10</v>
      </c>
      <c r="E124" s="24"/>
      <c r="F124" s="24"/>
      <c r="G124" s="24"/>
    </row>
    <row r="125" spans="1:7" ht="20.100000000000001" customHeight="1" x14ac:dyDescent="0.2">
      <c r="A125" s="46" t="s">
        <v>322</v>
      </c>
      <c r="B125" s="99" t="s">
        <v>323</v>
      </c>
      <c r="C125" s="105" t="s">
        <v>324</v>
      </c>
      <c r="D125" s="31">
        <v>10</v>
      </c>
      <c r="E125" s="24"/>
      <c r="F125" s="24"/>
      <c r="G125" s="24"/>
    </row>
    <row r="126" spans="1:7" ht="20.100000000000001" customHeight="1" x14ac:dyDescent="0.2">
      <c r="A126" s="46" t="s">
        <v>325</v>
      </c>
      <c r="B126" s="100" t="s">
        <v>323</v>
      </c>
      <c r="C126" s="105" t="s">
        <v>326</v>
      </c>
      <c r="D126" s="31">
        <v>5</v>
      </c>
      <c r="E126" s="24"/>
      <c r="F126" s="24"/>
      <c r="G126" s="24"/>
    </row>
    <row r="127" spans="1:7" ht="20.100000000000001" customHeight="1" x14ac:dyDescent="0.25">
      <c r="A127" s="46"/>
      <c r="B127" s="100" t="s">
        <v>276</v>
      </c>
      <c r="C127" s="105"/>
      <c r="D127" s="58">
        <f>SUM(D115:D126)</f>
        <v>98</v>
      </c>
      <c r="E127" s="24"/>
      <c r="F127" s="24"/>
      <c r="G127" s="24"/>
    </row>
    <row r="128" spans="1:7" ht="20.100000000000001" customHeight="1" x14ac:dyDescent="0.2">
      <c r="A128" s="97" t="s">
        <v>327</v>
      </c>
      <c r="B128" s="31" t="s">
        <v>328</v>
      </c>
      <c r="C128" s="98" t="s">
        <v>329</v>
      </c>
      <c r="D128" s="31">
        <v>10</v>
      </c>
      <c r="E128" s="24"/>
      <c r="F128" s="24"/>
      <c r="G128" s="24"/>
    </row>
    <row r="129" spans="1:7" ht="20.100000000000001" customHeight="1" x14ac:dyDescent="0.2">
      <c r="A129" s="97" t="s">
        <v>330</v>
      </c>
      <c r="B129" s="31" t="s">
        <v>331</v>
      </c>
      <c r="C129" s="98" t="s">
        <v>332</v>
      </c>
      <c r="D129" s="31">
        <v>10</v>
      </c>
      <c r="E129" s="24"/>
      <c r="F129" s="24"/>
      <c r="G129" s="24"/>
    </row>
    <row r="130" spans="1:7" ht="20.100000000000001" customHeight="1" x14ac:dyDescent="0.2">
      <c r="A130" s="97" t="s">
        <v>333</v>
      </c>
      <c r="B130" s="31" t="s">
        <v>334</v>
      </c>
      <c r="C130" s="98" t="s">
        <v>335</v>
      </c>
      <c r="D130" s="31">
        <v>9</v>
      </c>
      <c r="E130" s="24"/>
      <c r="F130" s="24"/>
      <c r="G130" s="24"/>
    </row>
    <row r="131" spans="1:7" ht="20.100000000000001" customHeight="1" x14ac:dyDescent="0.2">
      <c r="A131" s="97" t="s">
        <v>336</v>
      </c>
      <c r="B131" s="31" t="s">
        <v>337</v>
      </c>
      <c r="C131" s="98" t="s">
        <v>338</v>
      </c>
      <c r="D131" s="31">
        <v>6</v>
      </c>
      <c r="E131" s="24"/>
      <c r="F131" s="24"/>
      <c r="G131" s="24"/>
    </row>
    <row r="132" spans="1:7" ht="20.100000000000001" customHeight="1" x14ac:dyDescent="0.2">
      <c r="A132" s="97" t="s">
        <v>339</v>
      </c>
      <c r="B132" s="31" t="s">
        <v>340</v>
      </c>
      <c r="C132" s="98" t="s">
        <v>341</v>
      </c>
      <c r="D132" s="31">
        <v>10</v>
      </c>
      <c r="E132" s="24"/>
      <c r="F132" s="24"/>
      <c r="G132" s="24"/>
    </row>
    <row r="133" spans="1:7" ht="20.100000000000001" customHeight="1" x14ac:dyDescent="0.25">
      <c r="A133" s="97"/>
      <c r="B133" s="31"/>
      <c r="C133" s="98"/>
      <c r="D133" s="58">
        <f>SUM(D128:D132)</f>
        <v>45</v>
      </c>
      <c r="E133" s="24"/>
      <c r="F133" s="24"/>
      <c r="G133" s="24"/>
    </row>
    <row r="134" spans="1:7" ht="20.100000000000001" customHeight="1" x14ac:dyDescent="0.2">
      <c r="A134" s="99" t="s">
        <v>342</v>
      </c>
      <c r="B134" s="99" t="s">
        <v>302</v>
      </c>
      <c r="C134" s="105" t="s">
        <v>343</v>
      </c>
      <c r="D134" s="31">
        <v>4</v>
      </c>
      <c r="E134" s="24"/>
      <c r="F134" s="24"/>
      <c r="G134" s="24"/>
    </row>
    <row r="135" spans="1:7" ht="20.100000000000001" customHeight="1" x14ac:dyDescent="0.2">
      <c r="A135" s="100" t="s">
        <v>344</v>
      </c>
      <c r="B135" s="100" t="s">
        <v>345</v>
      </c>
      <c r="C135" s="105" t="s">
        <v>346</v>
      </c>
      <c r="D135" s="31">
        <v>0</v>
      </c>
      <c r="E135" s="24"/>
      <c r="F135" s="24"/>
      <c r="G135" s="24"/>
    </row>
    <row r="136" spans="1:7" ht="20.100000000000001" customHeight="1" x14ac:dyDescent="0.2">
      <c r="A136" s="99" t="s">
        <v>347</v>
      </c>
      <c r="B136" s="99" t="s">
        <v>348</v>
      </c>
      <c r="C136" s="105" t="s">
        <v>349</v>
      </c>
      <c r="D136" s="31">
        <v>4</v>
      </c>
      <c r="E136" s="24"/>
      <c r="F136" s="24"/>
      <c r="G136" s="24"/>
    </row>
    <row r="137" spans="1:7" ht="20.100000000000001" customHeight="1" x14ac:dyDescent="0.2">
      <c r="A137" s="100" t="s">
        <v>350</v>
      </c>
      <c r="B137" s="100" t="s">
        <v>351</v>
      </c>
      <c r="C137" s="105" t="s">
        <v>352</v>
      </c>
      <c r="D137" s="31">
        <v>4</v>
      </c>
      <c r="E137" s="24"/>
      <c r="F137" s="24"/>
      <c r="G137" s="24"/>
    </row>
    <row r="138" spans="1:7" ht="20.100000000000001" customHeight="1" x14ac:dyDescent="0.2">
      <c r="A138" s="99" t="s">
        <v>353</v>
      </c>
      <c r="B138" s="99" t="s">
        <v>354</v>
      </c>
      <c r="C138" s="105" t="s">
        <v>355</v>
      </c>
      <c r="D138" s="31">
        <v>4</v>
      </c>
      <c r="E138" s="24"/>
      <c r="F138" s="24"/>
      <c r="G138" s="24"/>
    </row>
    <row r="139" spans="1:7" ht="20.100000000000001" customHeight="1" x14ac:dyDescent="0.2">
      <c r="A139" s="100" t="s">
        <v>356</v>
      </c>
      <c r="B139" s="100" t="s">
        <v>357</v>
      </c>
      <c r="C139" s="105" t="s">
        <v>358</v>
      </c>
      <c r="D139" s="31">
        <v>4</v>
      </c>
      <c r="E139" s="24"/>
      <c r="F139" s="24"/>
      <c r="G139" s="24"/>
    </row>
    <row r="140" spans="1:7" ht="20.100000000000001" customHeight="1" x14ac:dyDescent="0.2">
      <c r="A140" s="99" t="s">
        <v>359</v>
      </c>
      <c r="B140" s="99" t="s">
        <v>360</v>
      </c>
      <c r="C140" s="105" t="s">
        <v>361</v>
      </c>
      <c r="D140" s="31">
        <v>3</v>
      </c>
      <c r="E140" s="24"/>
      <c r="F140" s="24"/>
      <c r="G140" s="24"/>
    </row>
    <row r="141" spans="1:7" ht="20.100000000000001" customHeight="1" x14ac:dyDescent="0.2">
      <c r="A141" s="99" t="s">
        <v>359</v>
      </c>
      <c r="B141" s="99" t="s">
        <v>360</v>
      </c>
      <c r="C141" s="105" t="s">
        <v>361</v>
      </c>
      <c r="D141" s="31">
        <v>1</v>
      </c>
      <c r="E141" s="24"/>
      <c r="F141" s="24"/>
      <c r="G141" s="24"/>
    </row>
    <row r="142" spans="1:7" ht="20.100000000000001" customHeight="1" x14ac:dyDescent="0.2">
      <c r="A142" s="100" t="s">
        <v>362</v>
      </c>
      <c r="B142" s="100" t="s">
        <v>360</v>
      </c>
      <c r="C142" s="105" t="s">
        <v>363</v>
      </c>
      <c r="D142" s="31">
        <v>4</v>
      </c>
      <c r="E142" s="24"/>
      <c r="F142" s="24"/>
      <c r="G142" s="24"/>
    </row>
    <row r="143" spans="1:7" ht="20.100000000000001" customHeight="1" x14ac:dyDescent="0.2">
      <c r="A143" s="100" t="s">
        <v>364</v>
      </c>
      <c r="B143" s="100" t="s">
        <v>360</v>
      </c>
      <c r="C143" s="105" t="s">
        <v>365</v>
      </c>
      <c r="D143" s="31">
        <v>0</v>
      </c>
      <c r="E143" s="24"/>
      <c r="F143" s="24"/>
      <c r="G143" s="24"/>
    </row>
    <row r="144" spans="1:7" ht="20.100000000000001" customHeight="1" x14ac:dyDescent="0.2">
      <c r="A144" s="100" t="s">
        <v>366</v>
      </c>
      <c r="B144" s="100" t="s">
        <v>367</v>
      </c>
      <c r="C144" s="105" t="s">
        <v>368</v>
      </c>
      <c r="D144" s="31">
        <v>0</v>
      </c>
      <c r="E144" s="24"/>
      <c r="F144" s="24"/>
      <c r="G144" s="24"/>
    </row>
    <row r="145" spans="1:7" ht="20.100000000000001" customHeight="1" x14ac:dyDescent="0.2">
      <c r="A145" s="100" t="s">
        <v>369</v>
      </c>
      <c r="B145" s="100" t="s">
        <v>370</v>
      </c>
      <c r="C145" s="105" t="s">
        <v>371</v>
      </c>
      <c r="D145" s="31">
        <v>0</v>
      </c>
      <c r="E145" s="24"/>
      <c r="F145" s="24"/>
      <c r="G145" s="24"/>
    </row>
    <row r="146" spans="1:7" ht="20.100000000000001" customHeight="1" x14ac:dyDescent="0.2">
      <c r="A146" s="100" t="s">
        <v>372</v>
      </c>
      <c r="B146" s="100" t="s">
        <v>373</v>
      </c>
      <c r="C146" s="105" t="s">
        <v>374</v>
      </c>
      <c r="D146" s="31">
        <v>0</v>
      </c>
      <c r="E146" s="24"/>
      <c r="F146" s="24"/>
      <c r="G146" s="24"/>
    </row>
    <row r="147" spans="1:7" ht="20.100000000000001" customHeight="1" x14ac:dyDescent="0.2">
      <c r="A147" s="100" t="s">
        <v>375</v>
      </c>
      <c r="B147" s="100" t="s">
        <v>376</v>
      </c>
      <c r="C147" s="105" t="s">
        <v>377</v>
      </c>
      <c r="D147" s="31">
        <v>0</v>
      </c>
      <c r="E147" s="24"/>
      <c r="F147" s="24"/>
      <c r="G147" s="24"/>
    </row>
    <row r="148" spans="1:7" ht="20.100000000000001" customHeight="1" x14ac:dyDescent="0.2">
      <c r="A148" s="97" t="s">
        <v>378</v>
      </c>
      <c r="B148" s="31" t="s">
        <v>379</v>
      </c>
      <c r="C148" s="105" t="s">
        <v>380</v>
      </c>
      <c r="D148" s="31">
        <v>2</v>
      </c>
      <c r="E148" s="24"/>
      <c r="F148" s="24"/>
      <c r="G148" s="24"/>
    </row>
    <row r="149" spans="1:7" ht="20.100000000000001" customHeight="1" x14ac:dyDescent="0.2">
      <c r="A149" s="97" t="s">
        <v>381</v>
      </c>
      <c r="B149" s="31" t="s">
        <v>382</v>
      </c>
      <c r="C149" s="105" t="s">
        <v>383</v>
      </c>
      <c r="D149" s="31">
        <v>4</v>
      </c>
      <c r="E149" s="24"/>
      <c r="F149" s="24"/>
      <c r="G149" s="24"/>
    </row>
    <row r="150" spans="1:7" ht="20.100000000000001" customHeight="1" x14ac:dyDescent="0.2">
      <c r="A150" s="97" t="s">
        <v>384</v>
      </c>
      <c r="B150" s="31" t="s">
        <v>385</v>
      </c>
      <c r="C150" s="105" t="s">
        <v>386</v>
      </c>
      <c r="D150" s="31">
        <v>4</v>
      </c>
      <c r="E150" s="24"/>
      <c r="F150" s="24"/>
      <c r="G150" s="24"/>
    </row>
    <row r="151" spans="1:7" ht="20.100000000000001" customHeight="1" x14ac:dyDescent="0.2">
      <c r="A151" s="97" t="s">
        <v>387</v>
      </c>
      <c r="B151" s="31" t="s">
        <v>388</v>
      </c>
      <c r="C151" s="105" t="s">
        <v>389</v>
      </c>
      <c r="D151" s="31">
        <v>4</v>
      </c>
      <c r="E151" s="24"/>
      <c r="F151" s="24"/>
      <c r="G151" s="24"/>
    </row>
    <row r="152" spans="1:7" ht="20.100000000000001" customHeight="1" x14ac:dyDescent="0.2">
      <c r="A152" s="97" t="s">
        <v>390</v>
      </c>
      <c r="B152" s="31" t="s">
        <v>391</v>
      </c>
      <c r="C152" s="105" t="s">
        <v>392</v>
      </c>
      <c r="D152" s="31">
        <v>4</v>
      </c>
      <c r="E152" s="24"/>
      <c r="F152" s="24"/>
      <c r="G152" s="24"/>
    </row>
    <row r="153" spans="1:7" ht="20.100000000000001" customHeight="1" x14ac:dyDescent="0.25">
      <c r="A153" s="97"/>
      <c r="B153" s="31"/>
      <c r="C153" s="98"/>
      <c r="D153" s="58">
        <f>SUM(D134:D152)</f>
        <v>46</v>
      </c>
      <c r="E153" s="24"/>
      <c r="F153" s="24"/>
      <c r="G153" s="24"/>
    </row>
    <row r="154" spans="1:7" ht="20.100000000000001" customHeight="1" x14ac:dyDescent="0.25">
      <c r="B154" s="25"/>
      <c r="C154" s="26"/>
      <c r="D154" s="3"/>
      <c r="F154" s="28" t="s">
        <v>58</v>
      </c>
      <c r="G154" s="63">
        <f>SUM(G24:G84)</f>
        <v>0</v>
      </c>
    </row>
    <row r="155" spans="1:7" ht="20.100000000000001" customHeight="1" x14ac:dyDescent="0.25">
      <c r="B155" s="25"/>
      <c r="C155" s="26"/>
      <c r="D155" s="3"/>
      <c r="F155" s="28" t="s">
        <v>59</v>
      </c>
      <c r="G155" s="29">
        <f>+G154*0.12</f>
        <v>0</v>
      </c>
    </row>
    <row r="156" spans="1:7" ht="20.100000000000001" customHeight="1" x14ac:dyDescent="0.25">
      <c r="A156" s="3"/>
      <c r="B156" s="64"/>
      <c r="C156" s="65"/>
      <c r="F156" s="28" t="s">
        <v>60</v>
      </c>
      <c r="G156" s="29">
        <f>+G154+G155</f>
        <v>0</v>
      </c>
    </row>
    <row r="157" spans="1:7" ht="20.100000000000001" customHeight="1" x14ac:dyDescent="0.25">
      <c r="B157" s="68"/>
      <c r="C157" s="69" t="s">
        <v>112</v>
      </c>
    </row>
    <row r="158" spans="1:7" ht="20.100000000000001" customHeight="1" x14ac:dyDescent="0.25">
      <c r="B158" s="69" t="s">
        <v>62</v>
      </c>
      <c r="C158" s="69" t="s">
        <v>113</v>
      </c>
    </row>
    <row r="159" spans="1:7" ht="20.100000000000001" customHeight="1" x14ac:dyDescent="0.25">
      <c r="B159" s="50"/>
      <c r="C159" s="58" t="s">
        <v>39</v>
      </c>
    </row>
    <row r="160" spans="1:7" ht="20.100000000000001" customHeight="1" x14ac:dyDescent="0.2">
      <c r="B160" s="46">
        <v>1</v>
      </c>
      <c r="C160" s="51" t="s">
        <v>126</v>
      </c>
    </row>
    <row r="161" spans="2:3" ht="20.100000000000001" customHeight="1" x14ac:dyDescent="0.2">
      <c r="B161" s="46">
        <v>2</v>
      </c>
      <c r="C161" s="51" t="s">
        <v>114</v>
      </c>
    </row>
    <row r="162" spans="2:3" ht="20.100000000000001" customHeight="1" x14ac:dyDescent="0.2">
      <c r="B162" s="46">
        <v>2</v>
      </c>
      <c r="C162" s="51" t="s">
        <v>127</v>
      </c>
    </row>
    <row r="163" spans="2:3" ht="20.100000000000001" customHeight="1" x14ac:dyDescent="0.2">
      <c r="B163" s="46">
        <v>1</v>
      </c>
      <c r="C163" s="51" t="s">
        <v>40</v>
      </c>
    </row>
    <row r="164" spans="2:3" ht="20.100000000000001" customHeight="1" x14ac:dyDescent="0.2">
      <c r="B164" s="46">
        <v>1</v>
      </c>
      <c r="C164" s="51" t="s">
        <v>128</v>
      </c>
    </row>
    <row r="165" spans="2:3" ht="20.100000000000001" customHeight="1" x14ac:dyDescent="0.2">
      <c r="B165" s="46">
        <v>2</v>
      </c>
      <c r="C165" s="51" t="s">
        <v>192</v>
      </c>
    </row>
    <row r="166" spans="2:3" ht="20.100000000000001" customHeight="1" x14ac:dyDescent="0.2">
      <c r="B166" s="46">
        <v>2</v>
      </c>
      <c r="C166" s="51" t="s">
        <v>129</v>
      </c>
    </row>
    <row r="167" spans="2:3" ht="20.100000000000001" customHeight="1" x14ac:dyDescent="0.2">
      <c r="B167" s="46">
        <v>1</v>
      </c>
      <c r="C167" s="51" t="s">
        <v>31</v>
      </c>
    </row>
    <row r="168" spans="2:3" ht="20.100000000000001" customHeight="1" x14ac:dyDescent="0.2">
      <c r="B168" s="46">
        <v>1</v>
      </c>
      <c r="C168" s="51" t="s">
        <v>130</v>
      </c>
    </row>
    <row r="169" spans="2:3" ht="20.100000000000001" customHeight="1" x14ac:dyDescent="0.2">
      <c r="B169" s="46">
        <v>1</v>
      </c>
      <c r="C169" s="51" t="s">
        <v>141</v>
      </c>
    </row>
    <row r="170" spans="2:3" ht="20.100000000000001" customHeight="1" x14ac:dyDescent="0.2">
      <c r="B170" s="46">
        <v>2</v>
      </c>
      <c r="C170" s="51" t="s">
        <v>131</v>
      </c>
    </row>
    <row r="171" spans="2:3" ht="20.100000000000001" customHeight="1" x14ac:dyDescent="0.2">
      <c r="B171" s="46">
        <v>2</v>
      </c>
      <c r="C171" s="51" t="s">
        <v>132</v>
      </c>
    </row>
    <row r="172" spans="2:3" ht="20.100000000000001" customHeight="1" x14ac:dyDescent="0.2">
      <c r="B172" s="46">
        <v>1</v>
      </c>
      <c r="C172" s="51" t="s">
        <v>133</v>
      </c>
    </row>
    <row r="173" spans="2:3" ht="20.100000000000001" customHeight="1" x14ac:dyDescent="0.2">
      <c r="B173" s="46">
        <v>1</v>
      </c>
      <c r="C173" s="51" t="s">
        <v>134</v>
      </c>
    </row>
    <row r="174" spans="2:3" ht="20.100000000000001" customHeight="1" x14ac:dyDescent="0.2">
      <c r="B174" s="46">
        <v>2</v>
      </c>
      <c r="C174" s="51" t="s">
        <v>27</v>
      </c>
    </row>
    <row r="175" spans="2:3" ht="20.100000000000001" customHeight="1" x14ac:dyDescent="0.2">
      <c r="B175" s="46">
        <v>2</v>
      </c>
      <c r="C175" s="51" t="s">
        <v>145</v>
      </c>
    </row>
    <row r="176" spans="2:3" ht="20.100000000000001" customHeight="1" x14ac:dyDescent="0.25">
      <c r="B176" s="55">
        <f>SUM(B160:B175)</f>
        <v>24</v>
      </c>
      <c r="C176" s="51"/>
    </row>
    <row r="177" spans="2:3" ht="20.100000000000001" customHeight="1" x14ac:dyDescent="0.25">
      <c r="B177" s="55"/>
      <c r="C177" s="55" t="s">
        <v>29</v>
      </c>
    </row>
    <row r="178" spans="2:3" ht="20.100000000000001" customHeight="1" x14ac:dyDescent="0.2">
      <c r="B178" s="46">
        <v>2</v>
      </c>
      <c r="C178" s="51" t="s">
        <v>142</v>
      </c>
    </row>
    <row r="179" spans="2:3" ht="20.100000000000001" customHeight="1" x14ac:dyDescent="0.2">
      <c r="B179" s="46">
        <v>2</v>
      </c>
      <c r="C179" s="51" t="s">
        <v>143</v>
      </c>
    </row>
    <row r="180" spans="2:3" ht="20.100000000000001" customHeight="1" x14ac:dyDescent="0.2">
      <c r="B180" s="46">
        <v>1</v>
      </c>
      <c r="C180" s="51" t="s">
        <v>135</v>
      </c>
    </row>
    <row r="181" spans="2:3" ht="20.100000000000001" customHeight="1" x14ac:dyDescent="0.2">
      <c r="B181" s="46">
        <v>2</v>
      </c>
      <c r="C181" s="51" t="s">
        <v>30</v>
      </c>
    </row>
    <row r="182" spans="2:3" ht="20.100000000000001" customHeight="1" x14ac:dyDescent="0.2">
      <c r="B182" s="46">
        <v>1</v>
      </c>
      <c r="C182" s="51" t="s">
        <v>136</v>
      </c>
    </row>
    <row r="183" spans="2:3" ht="20.100000000000001" customHeight="1" x14ac:dyDescent="0.2">
      <c r="B183" s="46">
        <v>1</v>
      </c>
      <c r="C183" s="51" t="s">
        <v>137</v>
      </c>
    </row>
    <row r="184" spans="2:3" ht="20.100000000000001" customHeight="1" x14ac:dyDescent="0.2">
      <c r="B184" s="46">
        <v>1</v>
      </c>
      <c r="C184" s="51" t="s">
        <v>144</v>
      </c>
    </row>
    <row r="185" spans="2:3" ht="20.100000000000001" customHeight="1" x14ac:dyDescent="0.2">
      <c r="B185" s="46">
        <v>1</v>
      </c>
      <c r="C185" s="51" t="s">
        <v>31</v>
      </c>
    </row>
    <row r="186" spans="2:3" ht="20.100000000000001" customHeight="1" x14ac:dyDescent="0.2">
      <c r="B186" s="46">
        <v>1</v>
      </c>
      <c r="C186" s="51" t="s">
        <v>32</v>
      </c>
    </row>
    <row r="187" spans="2:3" ht="20.100000000000001" customHeight="1" x14ac:dyDescent="0.2">
      <c r="B187" s="46">
        <v>2</v>
      </c>
      <c r="C187" s="51" t="s">
        <v>38</v>
      </c>
    </row>
    <row r="188" spans="2:3" ht="20.100000000000001" customHeight="1" x14ac:dyDescent="0.2">
      <c r="B188" s="46">
        <v>2</v>
      </c>
      <c r="C188" s="51" t="s">
        <v>138</v>
      </c>
    </row>
    <row r="189" spans="2:3" ht="20.100000000000001" customHeight="1" x14ac:dyDescent="0.2">
      <c r="B189" s="46">
        <v>4</v>
      </c>
      <c r="C189" s="51" t="s">
        <v>37</v>
      </c>
    </row>
    <row r="190" spans="2:3" ht="20.100000000000001" customHeight="1" x14ac:dyDescent="0.2">
      <c r="B190" s="46">
        <v>1</v>
      </c>
      <c r="C190" s="51" t="s">
        <v>35</v>
      </c>
    </row>
    <row r="191" spans="2:3" ht="20.100000000000001" customHeight="1" x14ac:dyDescent="0.2">
      <c r="B191" s="46">
        <v>2</v>
      </c>
      <c r="C191" s="51" t="s">
        <v>34</v>
      </c>
    </row>
    <row r="192" spans="2:3" ht="20.100000000000001" customHeight="1" x14ac:dyDescent="0.2">
      <c r="B192" s="46">
        <v>1</v>
      </c>
      <c r="C192" s="51" t="s">
        <v>33</v>
      </c>
    </row>
    <row r="193" spans="2:8" ht="20.100000000000001" customHeight="1" x14ac:dyDescent="0.2">
      <c r="B193" s="46">
        <v>1</v>
      </c>
      <c r="C193" s="51" t="s">
        <v>139</v>
      </c>
    </row>
    <row r="194" spans="2:8" ht="20.100000000000001" customHeight="1" x14ac:dyDescent="0.2">
      <c r="B194" s="46">
        <v>4</v>
      </c>
      <c r="C194" s="51" t="s">
        <v>193</v>
      </c>
    </row>
    <row r="195" spans="2:8" ht="20.100000000000001" customHeight="1" x14ac:dyDescent="0.2">
      <c r="B195" s="46">
        <v>1</v>
      </c>
      <c r="C195" s="51" t="s">
        <v>36</v>
      </c>
    </row>
    <row r="196" spans="2:8" ht="20.100000000000001" customHeight="1" x14ac:dyDescent="0.25">
      <c r="B196" s="55">
        <f>SUM(B178:B195)</f>
        <v>30</v>
      </c>
      <c r="C196" s="51"/>
    </row>
    <row r="197" spans="2:8" ht="20.100000000000001" customHeight="1" x14ac:dyDescent="0.25">
      <c r="B197" s="55"/>
      <c r="C197" s="55" t="s">
        <v>217</v>
      </c>
    </row>
    <row r="198" spans="2:8" ht="20.100000000000001" customHeight="1" x14ac:dyDescent="0.2">
      <c r="B198" s="46">
        <v>2</v>
      </c>
      <c r="C198" s="51" t="s">
        <v>41</v>
      </c>
    </row>
    <row r="199" spans="2:8" ht="20.100000000000001" customHeight="1" x14ac:dyDescent="0.2">
      <c r="B199" s="46">
        <v>1</v>
      </c>
      <c r="C199" s="51" t="s">
        <v>22</v>
      </c>
    </row>
    <row r="200" spans="2:8" ht="20.100000000000001" customHeight="1" x14ac:dyDescent="0.2">
      <c r="B200" s="46">
        <v>1</v>
      </c>
      <c r="C200" s="51" t="s">
        <v>194</v>
      </c>
    </row>
    <row r="201" spans="2:8" ht="20.100000000000001" customHeight="1" x14ac:dyDescent="0.2">
      <c r="B201" s="46">
        <v>1</v>
      </c>
      <c r="C201" s="51" t="s">
        <v>150</v>
      </c>
    </row>
    <row r="202" spans="2:8" ht="20.100000000000001" customHeight="1" x14ac:dyDescent="0.2">
      <c r="B202" s="46">
        <v>2</v>
      </c>
      <c r="C202" s="51" t="s">
        <v>24</v>
      </c>
    </row>
    <row r="203" spans="2:8" ht="20.100000000000001" customHeight="1" x14ac:dyDescent="0.2">
      <c r="B203" s="46">
        <v>2</v>
      </c>
      <c r="C203" s="66" t="s">
        <v>140</v>
      </c>
    </row>
    <row r="204" spans="2:8" ht="20.100000000000001" customHeight="1" x14ac:dyDescent="0.2">
      <c r="B204" s="46">
        <v>2</v>
      </c>
      <c r="C204" s="51" t="s">
        <v>23</v>
      </c>
    </row>
    <row r="205" spans="2:8" ht="20.100000000000001" customHeight="1" x14ac:dyDescent="0.2">
      <c r="B205" s="46">
        <v>1</v>
      </c>
      <c r="C205" s="66" t="s">
        <v>28</v>
      </c>
    </row>
    <row r="206" spans="2:8" ht="20.100000000000001" customHeight="1" x14ac:dyDescent="0.2">
      <c r="B206" s="46">
        <v>1</v>
      </c>
      <c r="C206" s="51" t="s">
        <v>25</v>
      </c>
    </row>
    <row r="207" spans="2:8" s="9" customFormat="1" ht="15.75" x14ac:dyDescent="0.25">
      <c r="B207" s="46">
        <v>1</v>
      </c>
      <c r="C207" s="51" t="s">
        <v>26</v>
      </c>
      <c r="H207" s="7"/>
    </row>
    <row r="208" spans="2:8" s="9" customFormat="1" ht="15.75" x14ac:dyDescent="0.25">
      <c r="B208" s="55">
        <f>SUM(B198:B207)</f>
        <v>14</v>
      </c>
      <c r="C208" s="51"/>
      <c r="H208" s="7"/>
    </row>
    <row r="209" spans="2:8" s="9" customFormat="1" ht="15.75" x14ac:dyDescent="0.25">
      <c r="B209" s="46"/>
      <c r="C209" s="51"/>
      <c r="H209" s="7"/>
    </row>
    <row r="210" spans="2:8" s="9" customFormat="1" ht="15.75" x14ac:dyDescent="0.25">
      <c r="B210" s="107"/>
      <c r="C210" s="107" t="s">
        <v>393</v>
      </c>
      <c r="D210" s="107"/>
      <c r="H210" s="7"/>
    </row>
    <row r="211" spans="2:8" s="9" customFormat="1" ht="15.75" x14ac:dyDescent="0.25">
      <c r="B211" s="108" t="s">
        <v>394</v>
      </c>
      <c r="C211" s="108" t="s">
        <v>395</v>
      </c>
      <c r="D211" s="108" t="s">
        <v>62</v>
      </c>
      <c r="H211" s="7"/>
    </row>
    <row r="212" spans="2:8" s="9" customFormat="1" ht="15.75" x14ac:dyDescent="0.25">
      <c r="B212" s="31" t="s">
        <v>396</v>
      </c>
      <c r="C212" s="31" t="s">
        <v>397</v>
      </c>
      <c r="D212" s="31">
        <v>2</v>
      </c>
      <c r="H212" s="7"/>
    </row>
    <row r="213" spans="2:8" s="9" customFormat="1" ht="15.75" x14ac:dyDescent="0.25">
      <c r="B213" s="31" t="s">
        <v>398</v>
      </c>
      <c r="C213" s="31" t="s">
        <v>399</v>
      </c>
      <c r="D213" s="31">
        <v>1</v>
      </c>
      <c r="H213" s="7"/>
    </row>
    <row r="214" spans="2:8" s="9" customFormat="1" ht="15.75" x14ac:dyDescent="0.25">
      <c r="B214" s="31" t="s">
        <v>400</v>
      </c>
      <c r="C214" s="31" t="s">
        <v>401</v>
      </c>
      <c r="D214" s="31">
        <v>1</v>
      </c>
      <c r="H214" s="7"/>
    </row>
    <row r="215" spans="2:8" s="9" customFormat="1" ht="15.75" x14ac:dyDescent="0.25">
      <c r="B215" s="31" t="s">
        <v>402</v>
      </c>
      <c r="C215" s="31" t="s">
        <v>403</v>
      </c>
      <c r="D215" s="31">
        <v>1</v>
      </c>
      <c r="H215" s="7"/>
    </row>
    <row r="216" spans="2:8" s="9" customFormat="1" ht="15.75" x14ac:dyDescent="0.25">
      <c r="B216" s="31" t="s">
        <v>404</v>
      </c>
      <c r="C216" s="31" t="s">
        <v>405</v>
      </c>
      <c r="D216" s="31">
        <v>1</v>
      </c>
      <c r="H216" s="7"/>
    </row>
    <row r="217" spans="2:8" s="9" customFormat="1" ht="15.75" x14ac:dyDescent="0.25">
      <c r="B217" s="31" t="s">
        <v>406</v>
      </c>
      <c r="C217" s="31" t="s">
        <v>407</v>
      </c>
      <c r="D217" s="31">
        <v>1</v>
      </c>
      <c r="H217" s="7"/>
    </row>
    <row r="218" spans="2:8" s="9" customFormat="1" ht="15.75" x14ac:dyDescent="0.25">
      <c r="B218" s="31" t="s">
        <v>408</v>
      </c>
      <c r="C218" s="31" t="s">
        <v>409</v>
      </c>
      <c r="D218" s="31">
        <v>1</v>
      </c>
      <c r="H218" s="7"/>
    </row>
    <row r="219" spans="2:8" s="9" customFormat="1" ht="15.75" x14ac:dyDescent="0.25">
      <c r="B219" s="31" t="s">
        <v>410</v>
      </c>
      <c r="C219" s="31" t="s">
        <v>411</v>
      </c>
      <c r="D219" s="31">
        <v>1</v>
      </c>
      <c r="H219" s="7"/>
    </row>
    <row r="220" spans="2:8" s="9" customFormat="1" ht="15.75" x14ac:dyDescent="0.25">
      <c r="B220" s="31" t="s">
        <v>412</v>
      </c>
      <c r="C220" s="31" t="s">
        <v>413</v>
      </c>
      <c r="D220" s="31">
        <v>1</v>
      </c>
      <c r="H220" s="7"/>
    </row>
    <row r="221" spans="2:8" s="9" customFormat="1" ht="15.75" x14ac:dyDescent="0.25">
      <c r="B221" s="31" t="s">
        <v>414</v>
      </c>
      <c r="C221" s="31" t="s">
        <v>415</v>
      </c>
      <c r="D221" s="31">
        <v>2</v>
      </c>
      <c r="H221" s="7"/>
    </row>
    <row r="222" spans="2:8" s="9" customFormat="1" ht="15.75" x14ac:dyDescent="0.25">
      <c r="B222" s="31" t="s">
        <v>416</v>
      </c>
      <c r="C222" s="31" t="s">
        <v>417</v>
      </c>
      <c r="D222" s="31">
        <v>1</v>
      </c>
      <c r="H222" s="7"/>
    </row>
    <row r="223" spans="2:8" s="9" customFormat="1" ht="15.75" x14ac:dyDescent="0.25">
      <c r="B223" s="31" t="s">
        <v>418</v>
      </c>
      <c r="C223" s="31" t="s">
        <v>129</v>
      </c>
      <c r="D223" s="31">
        <v>2</v>
      </c>
      <c r="H223" s="7"/>
    </row>
    <row r="224" spans="2:8" s="9" customFormat="1" ht="15.75" x14ac:dyDescent="0.25">
      <c r="B224" s="31" t="s">
        <v>419</v>
      </c>
      <c r="C224" s="31" t="s">
        <v>420</v>
      </c>
      <c r="D224" s="31">
        <v>1</v>
      </c>
      <c r="H224" s="7"/>
    </row>
    <row r="225" spans="2:8" s="9" customFormat="1" ht="15.75" x14ac:dyDescent="0.25">
      <c r="B225" s="31" t="s">
        <v>421</v>
      </c>
      <c r="C225" s="31" t="s">
        <v>422</v>
      </c>
      <c r="D225" s="31">
        <v>1</v>
      </c>
      <c r="H225" s="7"/>
    </row>
    <row r="226" spans="2:8" s="9" customFormat="1" ht="15.75" x14ac:dyDescent="0.25">
      <c r="B226" s="31" t="s">
        <v>423</v>
      </c>
      <c r="C226" s="31" t="s">
        <v>33</v>
      </c>
      <c r="D226" s="31">
        <v>1</v>
      </c>
      <c r="H226" s="7"/>
    </row>
    <row r="227" spans="2:8" s="9" customFormat="1" ht="15.75" x14ac:dyDescent="0.25">
      <c r="B227" s="31" t="s">
        <v>424</v>
      </c>
      <c r="C227" s="31" t="s">
        <v>425</v>
      </c>
      <c r="D227" s="31">
        <v>2</v>
      </c>
      <c r="H227" s="7"/>
    </row>
    <row r="228" spans="2:8" s="9" customFormat="1" ht="15.75" x14ac:dyDescent="0.25">
      <c r="B228" s="31"/>
      <c r="C228" s="31"/>
      <c r="D228" s="58">
        <f>SUM(D212:D227)</f>
        <v>20</v>
      </c>
      <c r="H228" s="7"/>
    </row>
    <row r="229" spans="2:8" s="9" customFormat="1" ht="15.75" x14ac:dyDescent="0.25">
      <c r="B229" s="109"/>
      <c r="C229" s="96"/>
      <c r="H229" s="7"/>
    </row>
    <row r="230" spans="2:8" s="9" customFormat="1" ht="15.75" x14ac:dyDescent="0.25">
      <c r="B230" s="109"/>
      <c r="C230" s="96"/>
      <c r="H230" s="7"/>
    </row>
    <row r="231" spans="2:8" s="9" customFormat="1" ht="15.75" x14ac:dyDescent="0.25">
      <c r="B231" s="31">
        <v>1</v>
      </c>
      <c r="C231" s="51" t="s">
        <v>429</v>
      </c>
      <c r="H231" s="7"/>
    </row>
    <row r="232" spans="2:8" customFormat="1" ht="15.75" x14ac:dyDescent="0.25">
      <c r="B232" s="31">
        <v>6</v>
      </c>
      <c r="C232" s="51" t="s">
        <v>147</v>
      </c>
    </row>
    <row r="233" spans="2:8" customFormat="1" ht="15.75" x14ac:dyDescent="0.25">
      <c r="B233" s="31">
        <v>1</v>
      </c>
      <c r="C233" s="51" t="s">
        <v>148</v>
      </c>
    </row>
    <row r="234" spans="2:8" customFormat="1" ht="15.75" x14ac:dyDescent="0.25">
      <c r="B234" s="31">
        <v>1</v>
      </c>
      <c r="C234" s="51" t="s">
        <v>119</v>
      </c>
    </row>
    <row r="235" spans="2:8" customFormat="1" ht="15.75" x14ac:dyDescent="0.25">
      <c r="B235" s="31">
        <v>1</v>
      </c>
      <c r="C235" s="51" t="s">
        <v>149</v>
      </c>
    </row>
    <row r="236" spans="2:8" customFormat="1" ht="15.75" x14ac:dyDescent="0.25">
      <c r="B236" s="31">
        <v>2</v>
      </c>
      <c r="C236" s="24" t="s">
        <v>430</v>
      </c>
    </row>
    <row r="237" spans="2:8" customFormat="1" ht="18.75" x14ac:dyDescent="0.3">
      <c r="B237" s="56">
        <f>SUM(B231:B236)</f>
        <v>12</v>
      </c>
      <c r="C237" s="67"/>
    </row>
    <row r="238" spans="2:8" customFormat="1" ht="18.75" x14ac:dyDescent="0.3">
      <c r="B238" s="110"/>
      <c r="C238" s="111"/>
    </row>
    <row r="239" spans="2:8" customFormat="1" ht="18" x14ac:dyDescent="0.25">
      <c r="B239" s="112" t="s">
        <v>231</v>
      </c>
      <c r="C239" s="1"/>
      <c r="D239" s="1"/>
      <c r="E239" s="1"/>
    </row>
    <row r="240" spans="2:8" customFormat="1" ht="18" x14ac:dyDescent="0.25">
      <c r="B240" s="113" t="s">
        <v>426</v>
      </c>
      <c r="C240" s="1"/>
      <c r="E240" s="1"/>
    </row>
    <row r="241" spans="2:8" customFormat="1" ht="18" x14ac:dyDescent="0.25">
      <c r="B241" s="113" t="s">
        <v>427</v>
      </c>
      <c r="C241" s="1"/>
      <c r="E241" s="1"/>
    </row>
    <row r="242" spans="2:8" customFormat="1" ht="18" x14ac:dyDescent="0.25">
      <c r="B242" s="113" t="s">
        <v>428</v>
      </c>
      <c r="C242" s="1"/>
    </row>
    <row r="243" spans="2:8" customFormat="1" ht="15" x14ac:dyDescent="0.25"/>
    <row r="244" spans="2:8" customFormat="1" ht="15" x14ac:dyDescent="0.25"/>
    <row r="245" spans="2:8" customFormat="1" ht="15" x14ac:dyDescent="0.25"/>
    <row r="246" spans="2:8" s="9" customFormat="1" ht="15.75" x14ac:dyDescent="0.25">
      <c r="H246" s="7"/>
    </row>
    <row r="247" spans="2:8" s="9" customFormat="1" ht="15.75" x14ac:dyDescent="0.25">
      <c r="H247" s="7"/>
    </row>
    <row r="248" spans="2:8" s="42" customFormat="1" ht="20.100000000000001" customHeight="1" thickBot="1" x14ac:dyDescent="0.25">
      <c r="B248" s="41" t="s">
        <v>115</v>
      </c>
      <c r="C248" s="48"/>
    </row>
    <row r="249" spans="2:8" s="42" customFormat="1" ht="20.100000000000001" customHeight="1" x14ac:dyDescent="0.25">
      <c r="B249" s="9"/>
      <c r="C249" s="9"/>
    </row>
    <row r="250" spans="2:8" ht="20.100000000000001" customHeight="1" x14ac:dyDescent="0.2">
      <c r="B250" s="1"/>
    </row>
    <row r="251" spans="2:8" ht="20.100000000000001" customHeight="1" x14ac:dyDescent="0.2">
      <c r="B251" s="1"/>
    </row>
    <row r="252" spans="2:8" ht="20.100000000000001" customHeight="1" thickBot="1" x14ac:dyDescent="0.25">
      <c r="B252" s="1" t="s">
        <v>116</v>
      </c>
      <c r="C252" s="47"/>
    </row>
    <row r="253" spans="2:8" ht="20.100000000000001" customHeight="1" x14ac:dyDescent="0.2">
      <c r="B253" s="1"/>
    </row>
    <row r="254" spans="2:8" ht="20.100000000000001" customHeight="1" x14ac:dyDescent="0.2">
      <c r="B254" s="1"/>
    </row>
    <row r="255" spans="2:8" ht="20.100000000000001" customHeight="1" x14ac:dyDescent="0.2">
      <c r="B255" s="1"/>
    </row>
    <row r="256" spans="2:8" ht="20.100000000000001" customHeight="1" thickBot="1" x14ac:dyDescent="0.25">
      <c r="B256" s="1" t="s">
        <v>117</v>
      </c>
      <c r="C256" s="47"/>
    </row>
    <row r="257" spans="2:3" ht="20.100000000000001" customHeight="1" x14ac:dyDescent="0.2">
      <c r="B257" s="1"/>
    </row>
    <row r="258" spans="2:3" ht="20.100000000000001" customHeight="1" x14ac:dyDescent="0.2">
      <c r="B258" s="1"/>
    </row>
    <row r="259" spans="2:3" ht="20.100000000000001" customHeight="1" thickBot="1" x14ac:dyDescent="0.25">
      <c r="B259" s="1" t="s">
        <v>118</v>
      </c>
      <c r="C259" s="47"/>
    </row>
    <row r="260" spans="2:3" ht="20.100000000000001" customHeight="1" x14ac:dyDescent="0.2">
      <c r="B260" s="1"/>
    </row>
    <row r="261" spans="2:3" ht="20.100000000000001" customHeight="1" x14ac:dyDescent="0.2">
      <c r="B261" s="1"/>
    </row>
    <row r="262" spans="2:3" ht="20.100000000000001" customHeight="1" x14ac:dyDescent="0.2">
      <c r="B262" s="1"/>
    </row>
    <row r="263" spans="2:3" ht="20.100000000000001" customHeight="1" thickBot="1" x14ac:dyDescent="0.25">
      <c r="B263" s="1" t="s">
        <v>191</v>
      </c>
      <c r="C263" s="47"/>
    </row>
  </sheetData>
  <mergeCells count="7">
    <mergeCell ref="A11:B11"/>
    <mergeCell ref="I9:I10"/>
    <mergeCell ref="C2:C3"/>
    <mergeCell ref="D2:E2"/>
    <mergeCell ref="C4:C5"/>
    <mergeCell ref="D4:E4"/>
    <mergeCell ref="D5:E5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46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2022-08-03T16:59:50Z</cp:lastPrinted>
  <dcterms:created xsi:type="dcterms:W3CDTF">2022-02-09T17:45:30Z</dcterms:created>
  <dcterms:modified xsi:type="dcterms:W3CDTF">2023-04-29T16:38:02Z</dcterms:modified>
</cp:coreProperties>
</file>