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HOSPITAL LUIS VERNAZA 2\"/>
    </mc:Choice>
  </mc:AlternateContent>
  <xr:revisionPtr revIDLastSave="0" documentId="13_ncr:1_{2E3D10C1-853F-462E-9AE0-C48CEC3E4158}" xr6:coauthVersionLast="47" xr6:coauthVersionMax="47" xr10:uidLastSave="{00000000-0000-0000-0000-000000000000}"/>
  <bookViews>
    <workbookView xWindow="-120" yWindow="-120" windowWidth="29040" windowHeight="15840" xr2:uid="{EE7DD0A6-64E0-45D4-968B-0B1871EF8A68}"/>
  </bookViews>
  <sheets>
    <sheet name="JAIRO" sheetId="1" r:id="rId1"/>
    <sheet name="Hoja1" sheetId="5" r:id="rId2"/>
    <sheet name="INQUIORT" sheetId="4" r:id="rId3"/>
  </sheets>
  <definedNames>
    <definedName name="_xlnm.Print_Area" localSheetId="0">JAIRO!$A$1:$E$144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89" i="5" l="1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90" i="5" s="1"/>
  <c r="C7" i="5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C7" i="4"/>
  <c r="G91" i="5" l="1"/>
  <c r="G92" i="5" s="1"/>
  <c r="G90" i="4"/>
  <c r="G92" i="4" l="1"/>
  <c r="G91" i="4"/>
</calcChain>
</file>

<file path=xl/sharedStrings.xml><?xml version="1.0" encoding="utf-8"?>
<sst xmlns="http://schemas.openxmlformats.org/spreadsheetml/2006/main" count="771" uniqueCount="451">
  <si>
    <t>INSUMOS QUIRURGICOS ORTOMACX INQUIORT S.A.</t>
  </si>
  <si>
    <t>RUC: 0993007803001</t>
  </si>
  <si>
    <t>CANT.</t>
  </si>
  <si>
    <t>COD. ARTICULO</t>
  </si>
  <si>
    <t xml:space="preserve">DESCRIPCION ARTICULO </t>
  </si>
  <si>
    <t>PRECIO UNITARIO</t>
  </si>
  <si>
    <t>PRECIO TOTAL</t>
  </si>
  <si>
    <t>25-DVRA-109-R</t>
  </si>
  <si>
    <t xml:space="preserve"> 2.5-DVRA Series Standard 9H Right</t>
  </si>
  <si>
    <t>25-DVRA-109-L</t>
  </si>
  <si>
    <t xml:space="preserve"> 2.5-DVRA Series Standard 9H Left</t>
  </si>
  <si>
    <t>25-DVRA-110-R</t>
  </si>
  <si>
    <t xml:space="preserve"> 2.5-DVRA Series Standard 10H Right</t>
  </si>
  <si>
    <t>25-DVRA-110-L</t>
  </si>
  <si>
    <t xml:space="preserve"> 2.5-DVRA Series Standard 10H Left</t>
  </si>
  <si>
    <t>25-DVRA-111-R</t>
  </si>
  <si>
    <t xml:space="preserve"> 2.5-DVRA Series Standard 11H Right</t>
  </si>
  <si>
    <t>25-DVRA-111-L</t>
  </si>
  <si>
    <t xml:space="preserve"> 2.5-DVRA Series Standard 11H Left</t>
  </si>
  <si>
    <t>25-DVRA-209-R</t>
  </si>
  <si>
    <t xml:space="preserve"> 2.5-DVRA Series Wide 9H Right</t>
  </si>
  <si>
    <t>25-DVRA-209-L</t>
  </si>
  <si>
    <t xml:space="preserve"> 2.5-DVRA Series Wide 9H Left</t>
  </si>
  <si>
    <t>25-DVRA-210-R</t>
  </si>
  <si>
    <t xml:space="preserve"> 2.5-DVRA Series Wide 10H right</t>
  </si>
  <si>
    <t>25-DVRA-210-L</t>
  </si>
  <si>
    <t xml:space="preserve"> 2.5-DVRA Series Wide 10H Left</t>
  </si>
  <si>
    <t>25-DVRA-211-R</t>
  </si>
  <si>
    <t xml:space="preserve"> 2.5-DVRA Series Wide 11H Right</t>
  </si>
  <si>
    <t>25-DVRA-211-L</t>
  </si>
  <si>
    <t xml:space="preserve"> 2.5-DVRA Series Wide 11H Left</t>
  </si>
  <si>
    <t>25-DVRA-309-L</t>
  </si>
  <si>
    <t xml:space="preserve"> 2.5-DVRA Series Extralarge 9H Left</t>
  </si>
  <si>
    <t>25-DVRA-309-R</t>
  </si>
  <si>
    <t xml:space="preserve"> 2.5-DVRA Series Extralarge 9H Right</t>
  </si>
  <si>
    <t>25-DVRA-310-R</t>
  </si>
  <si>
    <t xml:space="preserve"> 2.5-DVRA Series Extralarge 10H right</t>
  </si>
  <si>
    <t>25-DVRA-310-L</t>
  </si>
  <si>
    <t xml:space="preserve"> 2.5-DVRA Series Extralarge 10H Left</t>
  </si>
  <si>
    <t>25-DVRA-311-R</t>
  </si>
  <si>
    <t xml:space="preserve"> 2.5-DVRA Series Extralarge 11H Right</t>
  </si>
  <si>
    <t>25-DVRA-311-L</t>
  </si>
  <si>
    <t xml:space="preserve"> 2.5-DVRA Series Extralarge 11H Left</t>
  </si>
  <si>
    <t>25J-DVRA-108-R</t>
  </si>
  <si>
    <t>Juxta, Right, Medium,2T, Blue 8H</t>
  </si>
  <si>
    <t>25J-DVRA-108-L</t>
  </si>
  <si>
    <t xml:space="preserve">Juxta, Left, Medium,2T, Green 8H </t>
  </si>
  <si>
    <t>25J-DVRA-110-R</t>
  </si>
  <si>
    <t xml:space="preserve">Juxta, Right, Medium,2T, Blue 10H </t>
  </si>
  <si>
    <t>25J-DVRA-110-L</t>
  </si>
  <si>
    <t xml:space="preserve">Juxta, Left, Medium,2T, Green 10H </t>
  </si>
  <si>
    <t>25J-DVRA-209-R</t>
  </si>
  <si>
    <t>Juxta, Right, Large,2T, Blue 9H</t>
  </si>
  <si>
    <t>25J-DVRA-209-L</t>
  </si>
  <si>
    <t>Juxta, Left, Large,2T, Green 9H</t>
  </si>
  <si>
    <t>25J-DVRA-211-R</t>
  </si>
  <si>
    <t>Juxta, Right, Large,2T, Blue 11H</t>
  </si>
  <si>
    <t>25J-DVRA-211-L</t>
  </si>
  <si>
    <t xml:space="preserve">Juxta, Left, Large,2T, Green 11H </t>
  </si>
  <si>
    <t>25R-DVRA-108-R</t>
  </si>
  <si>
    <t xml:space="preserve">Volar Rim, Right, Medium,2T, Blue 8H </t>
  </si>
  <si>
    <t>25R-DVRA-108-L</t>
  </si>
  <si>
    <t xml:space="preserve">Volar Rim, Left, Medium,2T, Green 8H </t>
  </si>
  <si>
    <t>25R-DVRA-110-R</t>
  </si>
  <si>
    <t xml:space="preserve">Volar Rim, Right, Medium,2T, Blue 10R </t>
  </si>
  <si>
    <t>25R-DVRA-110-L</t>
  </si>
  <si>
    <t xml:space="preserve">Volar Rim, Left, Medium,2T, Green 10R </t>
  </si>
  <si>
    <t>25R-DVRA-209-R</t>
  </si>
  <si>
    <t xml:space="preserve">Volar Rim, Right, Large,2T, Blue 9H </t>
  </si>
  <si>
    <t>25R-DVRA-209-L</t>
  </si>
  <si>
    <t xml:space="preserve">Volar Rim, Left, Large,2T, Green 9H </t>
  </si>
  <si>
    <t>25R-DVRA-211-R</t>
  </si>
  <si>
    <t xml:space="preserve">Volar Rim, Right, Large,2T, Blue 11H </t>
  </si>
  <si>
    <t>25R-DVRA-211-L</t>
  </si>
  <si>
    <t xml:space="preserve">Volar Rim, Left, Large,2T, Green 11H </t>
  </si>
  <si>
    <t>15L-HF-008</t>
  </si>
  <si>
    <t>Locking Screw 1.5×8mm</t>
  </si>
  <si>
    <t>15L-HF-010</t>
  </si>
  <si>
    <t>Locking Screw 1.5×10mm</t>
  </si>
  <si>
    <t>15L-HF-012</t>
  </si>
  <si>
    <t>Locking Screw 1.5×12mm</t>
  </si>
  <si>
    <t>25P-SO-010-TA</t>
  </si>
  <si>
    <t xml:space="preserve">2.0 mm Smooth Peg Screws Length 10 mm, Purple </t>
  </si>
  <si>
    <t>25P-SO-012-TA</t>
  </si>
  <si>
    <t xml:space="preserve">2.0 mm Smooth Peg Screws Length 12 mm, Purple </t>
  </si>
  <si>
    <t>25P-SO-014-TA</t>
  </si>
  <si>
    <t xml:space="preserve">2.0 mm Smooth Peg Screws Length 14 mm, Purple </t>
  </si>
  <si>
    <t>25P-SO-016-TA</t>
  </si>
  <si>
    <t xml:space="preserve">2.0 mm Smooth Peg Screws Length 16 mm, Purple </t>
  </si>
  <si>
    <t>25P-SO-018-TA</t>
  </si>
  <si>
    <t xml:space="preserve">2.0 mm Smooth Peg Screws Length 18 mm, Purple </t>
  </si>
  <si>
    <t>25P-SO-020-TA</t>
  </si>
  <si>
    <t xml:space="preserve">2.0 mm Smooth Peg Screws Length 20 mm, Purple </t>
  </si>
  <si>
    <t>25P-SO-022-TA</t>
  </si>
  <si>
    <t xml:space="preserve">2.0 mm Smooth Peg Screws Length 22 mm, Purple </t>
  </si>
  <si>
    <t>25P-SO-024-TA</t>
  </si>
  <si>
    <t xml:space="preserve">2.0 mm Smooth Peg Screws Length 24 mm, Purple </t>
  </si>
  <si>
    <t>25P-SO-026-TA</t>
  </si>
  <si>
    <t xml:space="preserve">2.0 mm Smooth Peg Screws Length 26 mm, Purple </t>
  </si>
  <si>
    <t>25P-SO-028-TA</t>
  </si>
  <si>
    <t xml:space="preserve">2.0 mm Smooth Peg Screws Length 28 mm, Purple </t>
  </si>
  <si>
    <t>25L-SO-008-TA</t>
  </si>
  <si>
    <t xml:space="preserve"> 2.5 LOCKING CORTICAL STARIX BLUE 8MM</t>
  </si>
  <si>
    <t>25L-SO-010-TA</t>
  </si>
  <si>
    <t xml:space="preserve"> 2.5 LOCKING CORTICAL STARIX BLUE 10MM</t>
  </si>
  <si>
    <t>25L-SO-012-TA</t>
  </si>
  <si>
    <t xml:space="preserve"> 2.5 LOCKING CORTICAL STARIX BLUE 12MM</t>
  </si>
  <si>
    <t>25L-SO-014-TA</t>
  </si>
  <si>
    <t xml:space="preserve"> 2.5 LOCKING CORTICAL STARIX BLUE 14MM</t>
  </si>
  <si>
    <t>25L-SO-016-TA</t>
  </si>
  <si>
    <t xml:space="preserve"> 2.5 LOCKING CORTICAL STARIX BLUE 16MM</t>
  </si>
  <si>
    <t>25L-SO-018-TA</t>
  </si>
  <si>
    <t xml:space="preserve"> 2.5 LOCKING CORTICAL STARIX BLUE 18MM</t>
  </si>
  <si>
    <t>25L-SO-020-TA</t>
  </si>
  <si>
    <t xml:space="preserve"> 2.5 LOCKING CORTICAL STARIX BLUE 20MM</t>
  </si>
  <si>
    <t>25L-SO-022-TA</t>
  </si>
  <si>
    <t xml:space="preserve"> 2.5 LOCKING CORTICAL STARIX BLUE 22MM</t>
  </si>
  <si>
    <t>25L-SO-024-TA</t>
  </si>
  <si>
    <t xml:space="preserve"> 2.5 LOCKING CORTICAL STARIX BLUE 24MM</t>
  </si>
  <si>
    <t>25L-SO-026-TA</t>
  </si>
  <si>
    <t xml:space="preserve"> 2.5 LOCKING CORTICAL STARIX BLUE 26MM</t>
  </si>
  <si>
    <t>25-SO-008-TA</t>
  </si>
  <si>
    <t xml:space="preserve"> 2.5 NON LOCKING CORTICAL STARIX SILVER 8MM</t>
  </si>
  <si>
    <t>25-SO-010-TA</t>
  </si>
  <si>
    <t xml:space="preserve"> 2.5 NON LOCKING CORTICAL STARIX SILVER 10MM</t>
  </si>
  <si>
    <t>25-SO-012-TA</t>
  </si>
  <si>
    <t xml:space="preserve"> 2.5 NON LOCKING CORTICAL STARIX SILVER 12MM</t>
  </si>
  <si>
    <t>25-SO-014-TA</t>
  </si>
  <si>
    <t xml:space="preserve"> 2.5 NON LOCKING CORTICAL STARIX SILVER 14MM</t>
  </si>
  <si>
    <t>25-SO-016-TA</t>
  </si>
  <si>
    <t xml:space="preserve"> 2.5 NON LOCKING CORTICAL STARIX SILVER 16MM</t>
  </si>
  <si>
    <t>25-SO-018-TA</t>
  </si>
  <si>
    <t xml:space="preserve"> 2.5 NON LOCKING CORTICAL STARIX SILVER 18MM</t>
  </si>
  <si>
    <t>25-SO-020-TA</t>
  </si>
  <si>
    <t xml:space="preserve"> 2.5 NON LOCKING CORTICAL STARIX SILVER 20MM</t>
  </si>
  <si>
    <t>25-SO-022-TA</t>
  </si>
  <si>
    <t xml:space="preserve"> 2.5 NON LOCKING CORTICAL STARIX SILVER 22MM</t>
  </si>
  <si>
    <t>25-SO-024-TA</t>
  </si>
  <si>
    <t xml:space="preserve"> 2.5 NON LOCKING CORTICAL STARIX SILVER 24MM</t>
  </si>
  <si>
    <t>25-SO-026-TA</t>
  </si>
  <si>
    <t xml:space="preserve"> 2.5 NON LOCKING CORTICAL STARIX SILVER 26MM</t>
  </si>
  <si>
    <t>INSTRUMENTAL ARIX Wrist System 1.5 / 2.0 / 2.5 Volar Distal Radius Locking Plate</t>
  </si>
  <si>
    <t>CANTIDAD</t>
  </si>
  <si>
    <t>CODIGO</t>
  </si>
  <si>
    <t>DESCRIPCIÓN</t>
  </si>
  <si>
    <t>111-092</t>
  </si>
  <si>
    <t>RA/UL ScrewDriver Body</t>
  </si>
  <si>
    <t>111-075</t>
  </si>
  <si>
    <t>2.5 Depth Gauge</t>
  </si>
  <si>
    <t>112-25-701</t>
  </si>
  <si>
    <t>ARIX Wrist System Drill 2.0(AO)</t>
  </si>
  <si>
    <t>111-080</t>
  </si>
  <si>
    <t>2.5 Drill Guide Variable</t>
  </si>
  <si>
    <t>111-101</t>
  </si>
  <si>
    <t>Drill Sleeve Body(Distal)</t>
  </si>
  <si>
    <t>111-103</t>
  </si>
  <si>
    <t>DRILL SLEEVE FOR  2.0 VARIABLE ANGLE</t>
  </si>
  <si>
    <t>111-157</t>
  </si>
  <si>
    <t>VARIABLE DRILL SLEEVE HANDLE</t>
  </si>
  <si>
    <t>114-009</t>
  </si>
  <si>
    <t>FORCEPS COMMON</t>
  </si>
  <si>
    <t>113-HF-613</t>
  </si>
  <si>
    <t>T8 STARIX Driver</t>
  </si>
  <si>
    <t>111-068-2</t>
  </si>
  <si>
    <t>Guide Pin 1.1mm 3.0</t>
  </si>
  <si>
    <t>111-082-R</t>
  </si>
  <si>
    <t>Radius Drill Guide Block Medium R</t>
  </si>
  <si>
    <t>111-082-L</t>
  </si>
  <si>
    <t>Radius Drill Guide Block Medium L</t>
  </si>
  <si>
    <t>111-083-R</t>
  </si>
  <si>
    <t>Radius Drill Guide Block Large R</t>
  </si>
  <si>
    <t>111-083-L</t>
  </si>
  <si>
    <t>Radius Drill Guide Block Large L</t>
  </si>
  <si>
    <t>111-095-R</t>
  </si>
  <si>
    <t>111-095-L</t>
  </si>
  <si>
    <t>111-096</t>
  </si>
  <si>
    <t>DISPENSER FOR GUIDE PIN</t>
  </si>
  <si>
    <t xml:space="preserve">PINZA DE SUJECCION </t>
  </si>
  <si>
    <t xml:space="preserve">BROCA DE 1.2MM </t>
  </si>
  <si>
    <t xml:space="preserve">PALA ATORNILLADOR DE 1.5MM </t>
  </si>
  <si>
    <t>J211207-L027</t>
  </si>
  <si>
    <t>J211208-L093</t>
  </si>
  <si>
    <t>J210216-L085</t>
  </si>
  <si>
    <t>J210216-L084</t>
  </si>
  <si>
    <t>R211005-L006</t>
  </si>
  <si>
    <t>J220112-L073</t>
  </si>
  <si>
    <t>J211110-L063</t>
  </si>
  <si>
    <t>J211022-L044</t>
  </si>
  <si>
    <t>J210310-L037</t>
  </si>
  <si>
    <t>J211125-L061</t>
  </si>
  <si>
    <t>J210930-L007</t>
  </si>
  <si>
    <t>J211125-L062</t>
  </si>
  <si>
    <t>J211022-L046</t>
  </si>
  <si>
    <t>J211110-L066</t>
  </si>
  <si>
    <t>R201117-L014</t>
  </si>
  <si>
    <t>R210723-L004</t>
  </si>
  <si>
    <t>J220112-L078</t>
  </si>
  <si>
    <t>R211129-L007</t>
  </si>
  <si>
    <t>J211201-L023</t>
  </si>
  <si>
    <t>J211223-L086</t>
  </si>
  <si>
    <t>R211222-L044</t>
  </si>
  <si>
    <t>R210927-L007</t>
  </si>
  <si>
    <t>J211222-L019</t>
  </si>
  <si>
    <t>J211029-L037</t>
  </si>
  <si>
    <t>R211222-L046</t>
  </si>
  <si>
    <t>R211222-L047</t>
  </si>
  <si>
    <t>J201006-L085</t>
  </si>
  <si>
    <t>201214-A2051</t>
  </si>
  <si>
    <t>J211223-L083</t>
  </si>
  <si>
    <t>J211223-L082</t>
  </si>
  <si>
    <t>J211223-L085</t>
  </si>
  <si>
    <t>J211223-L084</t>
  </si>
  <si>
    <t>J210928-L055</t>
  </si>
  <si>
    <t>J211222-L077</t>
  </si>
  <si>
    <t>J210804-L047</t>
  </si>
  <si>
    <t>J211015-L039</t>
  </si>
  <si>
    <t>J200821-L033</t>
  </si>
  <si>
    <t>J210903-L067</t>
  </si>
  <si>
    <t>J210804-L057</t>
  </si>
  <si>
    <t>J211201-L027</t>
  </si>
  <si>
    <t>J211201-L025</t>
  </si>
  <si>
    <t>J211201-L026</t>
  </si>
  <si>
    <t>J211201-L028</t>
  </si>
  <si>
    <t>J210903-L074</t>
  </si>
  <si>
    <t>J200729-L006</t>
  </si>
  <si>
    <t>J210903-L076</t>
  </si>
  <si>
    <t>J210204-L052</t>
  </si>
  <si>
    <t>J211223-L119</t>
  </si>
  <si>
    <t>J210929-L073</t>
  </si>
  <si>
    <t>J211015-L043</t>
  </si>
  <si>
    <t>J211015-L044</t>
  </si>
  <si>
    <t>J210929-L076</t>
  </si>
  <si>
    <t>J210610-L086</t>
  </si>
  <si>
    <t>J210907-L067</t>
  </si>
  <si>
    <t xml:space="preserve">PINEDA CORAL JAIRO DARIO </t>
  </si>
  <si>
    <t>RUC: 0957116478001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</si>
  <si>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</si>
  <si>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</si>
  <si>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</si>
  <si>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</si>
  <si>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</si>
  <si>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</si>
  <si>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</si>
  <si>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</si>
  <si>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</si>
  <si>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</si>
  <si>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</si>
  <si>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SEGURO PACIENTE</t>
  </si>
  <si>
    <t>DESCARGO</t>
  </si>
  <si>
    <t>ENTREGADO POR:</t>
  </si>
  <si>
    <t>RECIBIDO POR:</t>
  </si>
  <si>
    <t>INTRUMENTADOR:</t>
  </si>
  <si>
    <t>APROBADO POR:</t>
  </si>
  <si>
    <t>VENTA -CIRUGÍA</t>
  </si>
  <si>
    <t>No. IDENTIFICACION</t>
  </si>
  <si>
    <t>Lote</t>
  </si>
  <si>
    <t>Subtotal</t>
  </si>
  <si>
    <t>12% IVA</t>
  </si>
  <si>
    <t>Total</t>
  </si>
  <si>
    <t xml:space="preserve">INSTRUMENTAL ACCESORIO </t>
  </si>
  <si>
    <t xml:space="preserve">GUIOAS DE BLOQUEO </t>
  </si>
  <si>
    <t xml:space="preserve">PINZA DE SUJECION </t>
  </si>
  <si>
    <t xml:space="preserve">MANGO TORQUE </t>
  </si>
  <si>
    <t>MEDIDOR DE PROFUNDIDAD</t>
  </si>
  <si>
    <t xml:space="preserve">DISECTOR </t>
  </si>
  <si>
    <t>BROCA DE 2.0MM</t>
  </si>
  <si>
    <t xml:space="preserve">MANGO DE ANCLAJE RAPIDO </t>
  </si>
  <si>
    <t xml:space="preserve">PALAS DE ANCLAJE </t>
  </si>
  <si>
    <t>TARRJA 2.7MM</t>
  </si>
  <si>
    <t>GUIA DE BROCA 2.0/2.7MM</t>
  </si>
  <si>
    <t>ATORNILLADOR 2.7MM</t>
  </si>
  <si>
    <t xml:space="preserve">GUBIA </t>
  </si>
  <si>
    <t xml:space="preserve">CURETA </t>
  </si>
  <si>
    <t xml:space="preserve">SEPARADORES SE SEM </t>
  </si>
  <si>
    <t xml:space="preserve">SEPARADORES DE HOMAN </t>
  </si>
  <si>
    <t xml:space="preserve">GANCHOS </t>
  </si>
  <si>
    <t xml:space="preserve">HOSPITAL LUIS VERAZA </t>
  </si>
  <si>
    <t>0990967946001</t>
  </si>
  <si>
    <t>LOJA Y ESCOBEDO</t>
  </si>
  <si>
    <t xml:space="preserve">TIPO DE SUEGURO </t>
  </si>
  <si>
    <t xml:space="preserve">NUMERO DE CEDULA/HISTORIA CLINICA </t>
  </si>
  <si>
    <t xml:space="preserve">DR JIMENEZ </t>
  </si>
  <si>
    <t>VERIFICADO POR:</t>
  </si>
  <si>
    <t xml:space="preserve">CAICEDO SANTIAGO </t>
  </si>
  <si>
    <t xml:space="preserve">PLACAS DE PATELA </t>
  </si>
  <si>
    <t>05.5256-302B</t>
  </si>
  <si>
    <t>PLACA MULTIAXIAL PATELLAR TITANIO L=35</t>
  </si>
  <si>
    <t>05.5256-402W</t>
  </si>
  <si>
    <t>PLACA MULTIAXIAL PATELLAR TITANIO L=30</t>
  </si>
  <si>
    <t>05.5256-403W</t>
  </si>
  <si>
    <t>PLACA MULTIAXIAL PATELLAR TITANIO L=40</t>
  </si>
  <si>
    <t>1769</t>
  </si>
  <si>
    <t>PLACA PATELLA MEDIUM TITANIO</t>
  </si>
  <si>
    <t>185.766</t>
  </si>
  <si>
    <t>210127380</t>
  </si>
  <si>
    <t>CLAVIJA KIRSCHNER 1.2*250 MM ACERO</t>
  </si>
  <si>
    <t>185.769</t>
  </si>
  <si>
    <t>210127384</t>
  </si>
  <si>
    <t>CLAVIJA KIRSCHNER 1.6*250 MM ACERO</t>
  </si>
  <si>
    <t>185.770</t>
  </si>
  <si>
    <t>210127383</t>
  </si>
  <si>
    <t>CLAVIJA KIRSCHNER 1.8*250 MM ACERO</t>
  </si>
  <si>
    <t>185.771</t>
  </si>
  <si>
    <t>201124688</t>
  </si>
  <si>
    <t>CLAVIJA KIRSCHNER 2.0*250 MM ACERO</t>
  </si>
  <si>
    <t>909</t>
  </si>
  <si>
    <t>PLACA PATELLA SMALL TITANIO</t>
  </si>
  <si>
    <t>T50092710</t>
  </si>
  <si>
    <t>TORNILLO BLOQ. 2.7*10 MM TITANIO</t>
  </si>
  <si>
    <t>T50092712</t>
  </si>
  <si>
    <t>TORNILLO BLOQ. 2.7*12 MM TITANIO</t>
  </si>
  <si>
    <t>T50092714</t>
  </si>
  <si>
    <t>TORNILLO BLOQ. 2.7*14 MM TITANIO</t>
  </si>
  <si>
    <t>T50092716</t>
  </si>
  <si>
    <t>TORNILLO BLOQ. 2.7*16 MM TITANIO</t>
  </si>
  <si>
    <t>T50092718</t>
  </si>
  <si>
    <t>TORNILLO BLOQ. 2.7*18 MM TITANIO</t>
  </si>
  <si>
    <t>T50092720</t>
  </si>
  <si>
    <t>TORNILLO BLOQ. 2.7*20 MM TITANIO</t>
  </si>
  <si>
    <t>T50092722</t>
  </si>
  <si>
    <t>TORNILLO BLOQ. 2.7*22 MM TITANIO</t>
  </si>
  <si>
    <t>T50092724</t>
  </si>
  <si>
    <t>TORNILLO BLOQ. 2.7*24 MM TITANIO</t>
  </si>
  <si>
    <t>T50092726</t>
  </si>
  <si>
    <t>TORNILLO BLOQ. 2.7*26 MM TITANIO</t>
  </si>
  <si>
    <t>T50092728</t>
  </si>
  <si>
    <t>TORNILLO BLOQ. 2.7*28 MM TITANIO</t>
  </si>
  <si>
    <t>T50092730</t>
  </si>
  <si>
    <t>TORNILLO BLOQ. 2.7*30 MM TITANIO</t>
  </si>
  <si>
    <t>Ti-102.218</t>
  </si>
  <si>
    <t>TORNILLO CORTICAL 3.5*18 MM TITANIO</t>
  </si>
  <si>
    <t>Ti-102.220</t>
  </si>
  <si>
    <t>TORNILLO CORTICAL 3.5*20 MM TITANIO</t>
  </si>
  <si>
    <t>Ti-102.222</t>
  </si>
  <si>
    <t>TORNILLO CORTICAL 3.5*22 MM TITANIO</t>
  </si>
  <si>
    <t>Ti-102.224</t>
  </si>
  <si>
    <t>TORNILLO CORTICAL 3.5*24 MM TITANIO</t>
  </si>
  <si>
    <t>Ti-102.226</t>
  </si>
  <si>
    <t>TORNILLO CORTICAL 3.5*26 MM TITANIO</t>
  </si>
  <si>
    <t>Ti-102.228</t>
  </si>
  <si>
    <t>TORNILLO CORTICAL 3.5*28 MM TITANIO</t>
  </si>
  <si>
    <t>Ti-102.230</t>
  </si>
  <si>
    <t>TORNILLO CORTICAL 3.5*30 MM TITANIO</t>
  </si>
  <si>
    <t>Ti-102.240</t>
  </si>
  <si>
    <t>TORNILLO CORTICAL 3.5*40 MM TITANIO</t>
  </si>
  <si>
    <t xml:space="preserve">ANCLAJE DE ATORNILLADOR </t>
  </si>
  <si>
    <t xml:space="preserve">MANGO DE ATORNILLADOR AZUL </t>
  </si>
  <si>
    <t>TORQUE DE 1.5N</t>
  </si>
  <si>
    <t>TORQUE DE 0.8N</t>
  </si>
  <si>
    <t>GUIA DE BROCA DE 2.5/3.5MM</t>
  </si>
  <si>
    <t>GUIA DE BROCA DE 2.0/2.7MM</t>
  </si>
  <si>
    <t>TARRAJAS DE ANCLAJE RAPIDO</t>
  </si>
  <si>
    <t xml:space="preserve">GUIAS DE BLOQUEO </t>
  </si>
  <si>
    <t xml:space="preserve">MANGO EN T DE ANCLAJE RAPIDO </t>
  </si>
  <si>
    <t xml:space="preserve">AVELLANADOR DE ANCLAJE RAPIDO </t>
  </si>
  <si>
    <t xml:space="preserve">PALAS DE ATORNILLADOR </t>
  </si>
  <si>
    <t xml:space="preserve">BROCA DE 2.0MM </t>
  </si>
  <si>
    <t xml:space="preserve">BROCA DE 2.2MM </t>
  </si>
  <si>
    <t xml:space="preserve">BROCA DE 2.5MM </t>
  </si>
  <si>
    <t xml:space="preserve">BROCA DE 2.8MM </t>
  </si>
  <si>
    <t>PINES</t>
  </si>
  <si>
    <t xml:space="preserve">BANDEJA DOS </t>
  </si>
  <si>
    <t>T52072508</t>
  </si>
  <si>
    <t>T52072509</t>
  </si>
  <si>
    <t>T52072510</t>
  </si>
  <si>
    <t>T52072511</t>
  </si>
  <si>
    <t>T52072512</t>
  </si>
  <si>
    <t>T52072513</t>
  </si>
  <si>
    <t>T52072514</t>
  </si>
  <si>
    <t>T52072516</t>
  </si>
  <si>
    <t>T52072518</t>
  </si>
  <si>
    <t>T52072520</t>
  </si>
  <si>
    <t>T52072522</t>
  </si>
  <si>
    <t>T52072524</t>
  </si>
  <si>
    <t>T52072526</t>
  </si>
  <si>
    <t>T52072528</t>
  </si>
  <si>
    <t>T52072530</t>
  </si>
  <si>
    <t>T52073516</t>
  </si>
  <si>
    <t>T52073518</t>
  </si>
  <si>
    <t>T52073520</t>
  </si>
  <si>
    <t>T52073522</t>
  </si>
  <si>
    <t>T52073524</t>
  </si>
  <si>
    <t>T52073526</t>
  </si>
  <si>
    <t>T52073528</t>
  </si>
  <si>
    <t>T52073530</t>
  </si>
  <si>
    <t>T52073532</t>
  </si>
  <si>
    <t>T52073534</t>
  </si>
  <si>
    <t>T52073536</t>
  </si>
  <si>
    <t>T52073540</t>
  </si>
  <si>
    <t>T52074016</t>
  </si>
  <si>
    <t>T52074018</t>
  </si>
  <si>
    <t>T52074020</t>
  </si>
  <si>
    <t>T52074022</t>
  </si>
  <si>
    <t>T52074024</t>
  </si>
  <si>
    <t>T52074026</t>
  </si>
  <si>
    <t>T52074028</t>
  </si>
  <si>
    <t>T52074030</t>
  </si>
  <si>
    <t>T52074032</t>
  </si>
  <si>
    <t>T52074034</t>
  </si>
  <si>
    <t>T52074036</t>
  </si>
  <si>
    <t>T52074038</t>
  </si>
  <si>
    <t>T52074040</t>
  </si>
  <si>
    <t xml:space="preserve">TORNILLO DE COMPRESION ACUTEC™ 2.5 *8 MM TITANIO </t>
  </si>
  <si>
    <t xml:space="preserve">TORNILLO DE COMPRESION ACUTEC™ 2.5 *9 MM TITANIO </t>
  </si>
  <si>
    <t xml:space="preserve">TORNILLO DE COMPRESION ACUTEC™ 2.5 *10 MM TITANIO </t>
  </si>
  <si>
    <t xml:space="preserve">TORNILLO DE COMPRESION ACUTEC™ 2.5 *11 MM TITANIO </t>
  </si>
  <si>
    <t xml:space="preserve">TORNILLO DE COMPRESION ACUTEC™ 2.5 *12 MM TITANIO </t>
  </si>
  <si>
    <t xml:space="preserve">TORNILLO DE COMPRESION ACUTEC™ 2.5 *13 MM TITANIO </t>
  </si>
  <si>
    <t xml:space="preserve">TORNILLO DE COMPRESION ACUTEC™ 2.5 *14 MM TITANIO </t>
  </si>
  <si>
    <t xml:space="preserve">TORNILLO DE COMPRESION ACUTEC™ 2.5 *16 MM TITANIO </t>
  </si>
  <si>
    <t xml:space="preserve">TORNILLO DE COMPRESION ACUTEC™ 2.5 *18 MM TITANIO </t>
  </si>
  <si>
    <t xml:space="preserve">TORNILLO DE COMPRESION ACUTEC™ 2.5 *20 MM TITANIO </t>
  </si>
  <si>
    <t xml:space="preserve">TORNILLO DE COMPRESION ACUTEC™ 2.5 *22 MM TITANIO </t>
  </si>
  <si>
    <t xml:space="preserve">TORNILLO DE COMPRESION ACUTEC™ 2.5 *24 MM TITANIO </t>
  </si>
  <si>
    <t xml:space="preserve">TORNILLO DE COMPRESION ACUTEC™ 2.5 *26 MM TITANIO </t>
  </si>
  <si>
    <t xml:space="preserve">TORNILLO DE COMPRESION ACUTEC™ 2.5 *28 MM TITANIO </t>
  </si>
  <si>
    <t xml:space="preserve">TORNILLO DE COMPRESION ACUTEC™ 2.5 *30 MM TITANIO </t>
  </si>
  <si>
    <t xml:space="preserve">TORNILLO DE COMPRESION ACUTEC™ 3.5 *16 MM TITANIO </t>
  </si>
  <si>
    <t xml:space="preserve">TORNILLO DE COMPRESION ACUTEC™ 3.5 *18 MM TITANIO </t>
  </si>
  <si>
    <t xml:space="preserve">TORNILLO DE COMPRESION ACUTEC™ 3.5 *20 MM TITANIO </t>
  </si>
  <si>
    <t xml:space="preserve">TORNILLO DE COMPRESION ACUTEC™ 3.5 *22 MM TITANIO </t>
  </si>
  <si>
    <t xml:space="preserve">TORNILLO DE COMPRESION ACUTEC™ 3.5 *24 MM TITANIO </t>
  </si>
  <si>
    <t xml:space="preserve">TORNILLO DE COMPRESION ACUTEC™ 3.5 *26 MM TITANIO </t>
  </si>
  <si>
    <t xml:space="preserve">TORNILLO DE COMPRESION ACUTEC™ 3.5 *28 MM TITANIO </t>
  </si>
  <si>
    <t xml:space="preserve">TORNILLO DE COMPRESION ACUTEC™ 3.5 *30 MM TITANIO </t>
  </si>
  <si>
    <t xml:space="preserve">TORNILLO DE COMPRESION ACUTEC™ 3.5 *32 MM TITANIO </t>
  </si>
  <si>
    <t xml:space="preserve">TORNILLO DE COMPRESION ACUTEC™ 3.5 *34 MM TITANIO </t>
  </si>
  <si>
    <t xml:space="preserve">TORNILLO DE COMPRESION ACUTEC™ 3.5 *36 MM TITANIO </t>
  </si>
  <si>
    <t xml:space="preserve">TORNILLO DE COMPRESION ACUTEC™ 3.5 *40 MM TITANIO </t>
  </si>
  <si>
    <t xml:space="preserve">TORNILLO DE COMPRESION ACUTEC™ 4.0 *16 MM TITANIO </t>
  </si>
  <si>
    <t xml:space="preserve">TORNILLO DE COMPRESION ACUTEC™ 4.0 *18 MM TITANIO </t>
  </si>
  <si>
    <t xml:space="preserve">TORNILLO DE COMPRESION ACUTEC™ 4.0 *20 MM TITANIO </t>
  </si>
  <si>
    <t xml:space="preserve">TORNILLO DE COMPRESION ACUTEC™ 4.0 *22 MM TITANIO </t>
  </si>
  <si>
    <t xml:space="preserve">TORNILLO DE COMPRESION ACUTEC™ 4.0 *24 MM TITANIO </t>
  </si>
  <si>
    <t xml:space="preserve">TORNILLO DE COMPRESION ACUTEC™ 4.0 *26 MM TITANIO </t>
  </si>
  <si>
    <t xml:space="preserve">TORNILLO DE COMPRESION ACUTEC™ 4.0 *28 MM TITANIO </t>
  </si>
  <si>
    <t xml:space="preserve">TORNILLO DE COMPRESION ACUTEC™ 4.0 *30 MM TITANIO </t>
  </si>
  <si>
    <t xml:space="preserve">TORNILLO DE COMPRESION ACUTEC™ 4.0 *32 MM TITANIO </t>
  </si>
  <si>
    <t xml:space="preserve">TORNILLO DE COMPRESION ACUTEC™ 4.0 *34 MM TITANIO </t>
  </si>
  <si>
    <t xml:space="preserve">TORNILLO DE COMPRESION ACUTEC™ 4.0 *36 MM TITANIO </t>
  </si>
  <si>
    <t xml:space="preserve">TORNILLO DE COMPRESION ACUTEC™ 4.0 *38 MM TITANIO </t>
  </si>
  <si>
    <t xml:space="preserve">TORNILLO DE COMPRESION ACUTEC™ 4.0 *40 MM TITANIO </t>
  </si>
  <si>
    <t>184.301</t>
  </si>
  <si>
    <t xml:space="preserve">METRO DE ALAMBRE QUIRÚRGICO *1.2 MM ACERO </t>
  </si>
  <si>
    <t>184.305</t>
  </si>
  <si>
    <t xml:space="preserve">METRO DE ALAMBRE QUIRÚRGICO *1.8 MM ACERO </t>
  </si>
  <si>
    <t>184.307</t>
  </si>
  <si>
    <t xml:space="preserve">METRO DE ALAMBRE QUIRÚRGICO *2.0 MM ACERO </t>
  </si>
  <si>
    <t>211037899</t>
  </si>
  <si>
    <t xml:space="preserve">MOTOR NEGRO </t>
  </si>
  <si>
    <t>NEJ081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</si>
</sst>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4" formatCode="_-[$$-240A]\ * #,##0.00_-;\-[$$-240A]\ * #,##0.00_-;_-[$$-240A]\ * &quot;-&quot;??_-;_-@_-"/>
    <numFmt numFmtId="165" formatCode="[$-F800]dddd\,\ mmmm\ dd\,\ yyyy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0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sz val="12"/>
      <color indexed="8"/>
      <name val="Arial"/>
      <family val="2"/>
    </font>
    <font>
      <sz val="12"/>
      <color theme="1"/>
      <name val="Calibri"/>
      <family val="2"/>
      <scheme val="minor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Arial"/>
      <family val="2"/>
    </font>
    <font>
      <b/>
      <i/>
      <sz val="12"/>
      <color theme="0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sz val="14"/>
      <color theme="1"/>
      <name val="Arial"/>
      <family val="2"/>
    </font>
    <font>
      <b/>
      <sz val="12"/>
      <color rgb="FFFF0000"/>
      <name val="Arial"/>
      <family val="2"/>
    </font>
    <font>
      <b/>
      <sz val="14"/>
      <color theme="1"/>
      <name val="Arial"/>
      <family val="2"/>
    </font>
    <font>
      <b/>
      <sz val="14"/>
      <color theme="0"/>
      <name val="Arial"/>
      <family val="2"/>
    </font>
    <font>
      <sz val="14"/>
      <name val="Arial"/>
      <family val="2"/>
    </font>
    <font>
      <sz val="14"/>
      <color indexed="8"/>
      <name val="Arial"/>
      <family val="2"/>
    </font>
    <font>
      <b/>
      <i/>
      <sz val="14"/>
      <color theme="0"/>
      <name val="Arial"/>
      <family val="2"/>
    </font>
    <font>
      <b/>
      <sz val="14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rgb="FF00206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9">
    <xf numFmtId="0" fontId="0" fillId="0" borderId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2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51">
    <xf numFmtId="0" fontId="0" fillId="0" borderId="0" xfId="0"/>
    <xf numFmtId="44" fontId="6" fillId="0" borderId="0" xfId="1" applyFont="1" applyFill="1" applyBorder="1" applyAlignment="1"/>
    <xf numFmtId="164" fontId="7" fillId="0" borderId="1" xfId="2" applyNumberFormat="1" applyFont="1" applyFill="1" applyBorder="1" applyAlignment="1">
      <alignment horizontal="center"/>
    </xf>
    <xf numFmtId="0" fontId="6" fillId="0" borderId="0" xfId="0" applyFont="1"/>
    <xf numFmtId="2" fontId="6" fillId="0" borderId="0" xfId="0" applyNumberFormat="1" applyFont="1" applyAlignment="1">
      <alignment horizontal="center"/>
    </xf>
    <xf numFmtId="2" fontId="6" fillId="0" borderId="0" xfId="0" applyNumberFormat="1" applyFont="1"/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6" fillId="0" borderId="1" xfId="0" applyFont="1" applyBorder="1"/>
    <xf numFmtId="0" fontId="4" fillId="0" borderId="0" xfId="6" applyFont="1" applyAlignment="1">
      <alignment horizontal="center" wrapText="1"/>
    </xf>
    <xf numFmtId="0" fontId="6" fillId="0" borderId="1" xfId="0" applyFont="1" applyBorder="1" applyAlignment="1">
      <alignment horizontal="center"/>
    </xf>
    <xf numFmtId="0" fontId="7" fillId="0" borderId="1" xfId="0" applyFont="1" applyBorder="1" applyAlignment="1" applyProtection="1">
      <alignment horizontal="center" vertical="top" wrapText="1" readingOrder="1"/>
      <protection locked="0"/>
    </xf>
    <xf numFmtId="0" fontId="6" fillId="0" borderId="3" xfId="0" applyFont="1" applyBorder="1"/>
    <xf numFmtId="44" fontId="7" fillId="0" borderId="1" xfId="7" applyFont="1" applyFill="1" applyBorder="1"/>
    <xf numFmtId="0" fontId="8" fillId="0" borderId="1" xfId="0" applyFont="1" applyBorder="1" applyAlignment="1">
      <alignment horizontal="left" vertical="top"/>
    </xf>
    <xf numFmtId="164" fontId="6" fillId="0" borderId="1" xfId="0" applyNumberFormat="1" applyFont="1" applyBorder="1"/>
    <xf numFmtId="0" fontId="6" fillId="0" borderId="1" xfId="6" applyFont="1" applyBorder="1" applyAlignment="1">
      <alignment horizontal="center"/>
    </xf>
    <xf numFmtId="0" fontId="7" fillId="0" borderId="0" xfId="0" applyFont="1"/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left" vertical="center"/>
    </xf>
    <xf numFmtId="0" fontId="7" fillId="0" borderId="1" xfId="0" applyFont="1" applyBorder="1"/>
    <xf numFmtId="0" fontId="8" fillId="0" borderId="1" xfId="0" applyFont="1" applyBorder="1" applyAlignment="1">
      <alignment vertical="top"/>
    </xf>
    <xf numFmtId="49" fontId="7" fillId="0" borderId="1" xfId="0" applyNumberFormat="1" applyFont="1" applyBorder="1" applyAlignment="1">
      <alignment vertical="center"/>
    </xf>
    <xf numFmtId="0" fontId="7" fillId="0" borderId="1" xfId="0" applyFont="1" applyBorder="1" applyAlignment="1">
      <alignment vertical="center"/>
    </xf>
    <xf numFmtId="0" fontId="4" fillId="0" borderId="0" xfId="6" applyFont="1" applyAlignment="1">
      <alignment wrapText="1"/>
    </xf>
    <xf numFmtId="0" fontId="4" fillId="0" borderId="1" xfId="0" applyFont="1" applyBorder="1"/>
    <xf numFmtId="0" fontId="6" fillId="0" borderId="1" xfId="0" applyFont="1" applyBorder="1" applyAlignment="1">
      <alignment vertical="center"/>
    </xf>
    <xf numFmtId="0" fontId="7" fillId="0" borderId="0" xfId="0" applyFont="1" applyAlignment="1">
      <alignment horizontal="left"/>
    </xf>
    <xf numFmtId="0" fontId="7" fillId="0" borderId="0" xfId="0" applyFont="1" applyAlignment="1">
      <alignment wrapText="1"/>
    </xf>
    <xf numFmtId="0" fontId="9" fillId="0" borderId="0" xfId="0" applyFont="1"/>
    <xf numFmtId="0" fontId="12" fillId="0" borderId="0" xfId="0" applyFont="1"/>
    <xf numFmtId="0" fontId="12" fillId="0" borderId="0" xfId="0" applyFont="1" applyAlignment="1">
      <alignment horizontal="left"/>
    </xf>
    <xf numFmtId="0" fontId="12" fillId="0" borderId="0" xfId="0" applyFont="1" applyAlignment="1">
      <alignment vertical="center"/>
    </xf>
    <xf numFmtId="0" fontId="6" fillId="0" borderId="0" xfId="0" applyFont="1" applyAlignment="1">
      <alignment horizontal="center"/>
    </xf>
    <xf numFmtId="0" fontId="12" fillId="2" borderId="0" xfId="0" applyFont="1" applyFill="1" applyAlignment="1">
      <alignment vertical="center"/>
    </xf>
    <xf numFmtId="0" fontId="4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 applyProtection="1">
      <alignment horizontal="center" vertical="center" wrapText="1" readingOrder="1"/>
      <protection locked="0"/>
    </xf>
    <xf numFmtId="0" fontId="4" fillId="0" borderId="0" xfId="0" applyFont="1" applyAlignment="1">
      <alignment horizontal="center"/>
    </xf>
    <xf numFmtId="164" fontId="5" fillId="0" borderId="0" xfId="2" applyNumberFormat="1" applyFont="1" applyFill="1" applyBorder="1" applyAlignment="1">
      <alignment horizontal="center"/>
    </xf>
    <xf numFmtId="164" fontId="6" fillId="0" borderId="0" xfId="0" applyNumberFormat="1" applyFont="1"/>
    <xf numFmtId="0" fontId="6" fillId="0" borderId="0" xfId="0" applyFont="1" applyAlignment="1">
      <alignment horizontal="left" vertical="center"/>
    </xf>
    <xf numFmtId="164" fontId="5" fillId="2" borderId="0" xfId="2" applyNumberFormat="1" applyFont="1" applyFill="1" applyBorder="1" applyAlignment="1"/>
    <xf numFmtId="0" fontId="12" fillId="2" borderId="0" xfId="0" applyFont="1" applyFill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13" fillId="0" borderId="0" xfId="0" applyFont="1" applyAlignment="1">
      <alignment vertical="center"/>
    </xf>
    <xf numFmtId="0" fontId="6" fillId="0" borderId="5" xfId="0" applyFont="1" applyBorder="1" applyAlignment="1">
      <alignment horizontal="center"/>
    </xf>
    <xf numFmtId="0" fontId="6" fillId="0" borderId="0" xfId="0" applyFont="1" applyAlignment="1">
      <alignment horizontal="left"/>
    </xf>
    <xf numFmtId="0" fontId="6" fillId="0" borderId="5" xfId="0" applyFont="1" applyBorder="1"/>
    <xf numFmtId="0" fontId="5" fillId="0" borderId="0" xfId="0" applyFont="1" applyAlignment="1">
      <alignment horizontal="center" vertical="center"/>
    </xf>
    <xf numFmtId="0" fontId="11" fillId="3" borderId="0" xfId="0" applyFont="1" applyFill="1" applyAlignment="1">
      <alignment vertical="center"/>
    </xf>
    <xf numFmtId="0" fontId="11" fillId="2" borderId="1" xfId="0" applyFont="1" applyFill="1" applyBorder="1" applyAlignment="1">
      <alignment vertical="center"/>
    </xf>
    <xf numFmtId="0" fontId="11" fillId="2" borderId="0" xfId="0" applyFont="1" applyFill="1" applyAlignment="1">
      <alignment vertical="center"/>
    </xf>
    <xf numFmtId="0" fontId="12" fillId="0" borderId="1" xfId="0" applyFont="1" applyBorder="1" applyAlignment="1">
      <alignment vertical="center"/>
    </xf>
    <xf numFmtId="0" fontId="11" fillId="3" borderId="0" xfId="0" applyFont="1" applyFill="1" applyAlignment="1">
      <alignment vertical="center" wrapText="1"/>
    </xf>
    <xf numFmtId="49" fontId="12" fillId="0" borderId="1" xfId="0" applyNumberFormat="1" applyFont="1" applyBorder="1" applyAlignment="1">
      <alignment vertical="center"/>
    </xf>
    <xf numFmtId="49" fontId="12" fillId="0" borderId="0" xfId="0" applyNumberFormat="1" applyFont="1" applyAlignment="1">
      <alignment vertical="center"/>
    </xf>
    <xf numFmtId="0" fontId="12" fillId="0" borderId="1" xfId="0" applyFont="1" applyBorder="1" applyAlignment="1">
      <alignment vertical="center" wrapText="1"/>
    </xf>
    <xf numFmtId="0" fontId="14" fillId="0" borderId="0" xfId="0" applyFont="1" applyAlignment="1" applyProtection="1">
      <alignment vertical="top"/>
      <protection locked="0"/>
    </xf>
    <xf numFmtId="20" fontId="12" fillId="0" borderId="1" xfId="0" applyNumberFormat="1" applyFont="1" applyBorder="1" applyAlignment="1">
      <alignment vertical="center"/>
    </xf>
    <xf numFmtId="20" fontId="12" fillId="0" borderId="0" xfId="0" applyNumberFormat="1" applyFont="1" applyAlignment="1">
      <alignment vertical="center"/>
    </xf>
    <xf numFmtId="0" fontId="7" fillId="0" borderId="0" xfId="0" applyFont="1" applyAlignment="1" applyProtection="1">
      <alignment vertical="top"/>
      <protection locked="0"/>
    </xf>
    <xf numFmtId="0" fontId="8" fillId="0" borderId="0" xfId="0" applyFont="1" applyAlignment="1">
      <alignment horizontal="left" vertical="top"/>
    </xf>
    <xf numFmtId="0" fontId="13" fillId="0" borderId="1" xfId="0" applyFont="1" applyBorder="1" applyAlignment="1">
      <alignment vertical="center"/>
    </xf>
    <xf numFmtId="0" fontId="13" fillId="0" borderId="0" xfId="0" applyFont="1" applyAlignment="1">
      <alignment horizontal="left" vertical="center"/>
    </xf>
    <xf numFmtId="0" fontId="15" fillId="6" borderId="5" xfId="0" applyFont="1" applyFill="1" applyBorder="1"/>
    <xf numFmtId="0" fontId="15" fillId="2" borderId="0" xfId="0" applyFont="1" applyFill="1"/>
    <xf numFmtId="0" fontId="0" fillId="0" borderId="0" xfId="0" applyAlignment="1">
      <alignment horizontal="center"/>
    </xf>
    <xf numFmtId="0" fontId="16" fillId="2" borderId="0" xfId="0" applyFont="1" applyFill="1" applyAlignment="1">
      <alignment horizontal="left" vertical="center"/>
    </xf>
    <xf numFmtId="14" fontId="17" fillId="0" borderId="0" xfId="0" applyNumberFormat="1" applyFont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8" fillId="0" borderId="0" xfId="6" applyFont="1"/>
    <xf numFmtId="165" fontId="12" fillId="0" borderId="1" xfId="0" applyNumberFormat="1" applyFont="1" applyBorder="1" applyAlignment="1">
      <alignment horizontal="left" vertical="center"/>
    </xf>
    <xf numFmtId="164" fontId="5" fillId="0" borderId="6" xfId="2" applyNumberFormat="1" applyFont="1" applyFill="1" applyBorder="1" applyAlignment="1">
      <alignment horizontal="right"/>
    </xf>
    <xf numFmtId="164" fontId="5" fillId="0" borderId="2" xfId="2" applyNumberFormat="1" applyFont="1" applyFill="1" applyBorder="1" applyAlignment="1">
      <alignment horizontal="right"/>
    </xf>
    <xf numFmtId="0" fontId="4" fillId="0" borderId="0" xfId="6" applyFont="1" applyAlignment="1">
      <alignment horizontal="right" wrapText="1"/>
    </xf>
    <xf numFmtId="9" fontId="4" fillId="0" borderId="0" xfId="6" applyNumberFormat="1" applyFont="1" applyAlignment="1">
      <alignment horizontal="right" wrapText="1"/>
    </xf>
    <xf numFmtId="0" fontId="7" fillId="2" borderId="1" xfId="0" applyFont="1" applyFill="1" applyBorder="1" applyAlignment="1">
      <alignment horizontal="center"/>
    </xf>
    <xf numFmtId="0" fontId="20" fillId="0" borderId="0" xfId="0" applyFont="1"/>
    <xf numFmtId="0" fontId="20" fillId="0" borderId="0" xfId="0" applyFont="1" applyAlignment="1">
      <alignment horizontal="center"/>
    </xf>
    <xf numFmtId="0" fontId="3" fillId="3" borderId="9" xfId="0" applyFont="1" applyFill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22" fillId="0" borderId="0" xfId="0" applyFont="1" applyAlignment="1">
      <alignment vertical="center"/>
    </xf>
    <xf numFmtId="0" fontId="4" fillId="0" borderId="0" xfId="0" applyFont="1"/>
    <xf numFmtId="0" fontId="22" fillId="0" borderId="0" xfId="0" applyFont="1"/>
    <xf numFmtId="0" fontId="3" fillId="3" borderId="8" xfId="0" applyFont="1" applyFill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21" fontId="4" fillId="0" borderId="1" xfId="0" applyNumberFormat="1" applyFont="1" applyBorder="1" applyAlignment="1">
      <alignment horizontal="left" vertical="center"/>
    </xf>
    <xf numFmtId="0" fontId="3" fillId="3" borderId="1" xfId="0" applyFont="1" applyFill="1" applyBorder="1" applyAlignment="1">
      <alignment horizontal="center" vertical="center" wrapText="1"/>
    </xf>
    <xf numFmtId="0" fontId="22" fillId="2" borderId="0" xfId="0" applyFont="1" applyFill="1" applyAlignment="1">
      <alignment vertical="center"/>
    </xf>
    <xf numFmtId="0" fontId="22" fillId="0" borderId="0" xfId="0" applyFont="1" applyAlignment="1">
      <alignment horizontal="center"/>
    </xf>
    <xf numFmtId="0" fontId="24" fillId="0" borderId="0" xfId="0" applyFont="1" applyAlignment="1">
      <alignment horizontal="left"/>
    </xf>
    <xf numFmtId="0" fontId="24" fillId="0" borderId="0" xfId="0" applyFont="1" applyAlignment="1">
      <alignment wrapText="1"/>
    </xf>
    <xf numFmtId="0" fontId="24" fillId="0" borderId="0" xfId="0" applyFont="1"/>
    <xf numFmtId="0" fontId="25" fillId="0" borderId="0" xfId="0" applyFont="1" applyAlignment="1">
      <alignment horizontal="left" vertical="top"/>
    </xf>
    <xf numFmtId="0" fontId="22" fillId="4" borderId="1" xfId="0" applyFont="1" applyFill="1" applyBorder="1" applyAlignment="1">
      <alignment horizontal="center" vertical="center"/>
    </xf>
    <xf numFmtId="0" fontId="24" fillId="0" borderId="1" xfId="0" applyFont="1" applyBorder="1"/>
    <xf numFmtId="0" fontId="24" fillId="0" borderId="1" xfId="0" applyFont="1" applyBorder="1" applyAlignment="1">
      <alignment horizontal="center"/>
    </xf>
    <xf numFmtId="0" fontId="24" fillId="0" borderId="1" xfId="0" applyFont="1" applyBorder="1" applyAlignment="1">
      <alignment horizontal="left"/>
    </xf>
    <xf numFmtId="0" fontId="20" fillId="0" borderId="1" xfId="0" applyFont="1" applyBorder="1" applyAlignment="1">
      <alignment horizontal="center"/>
    </xf>
    <xf numFmtId="0" fontId="20" fillId="0" borderId="1" xfId="0" applyFont="1" applyBorder="1"/>
    <xf numFmtId="0" fontId="20" fillId="0" borderId="3" xfId="0" applyFont="1" applyBorder="1"/>
    <xf numFmtId="0" fontId="25" fillId="0" borderId="1" xfId="0" applyFont="1" applyBorder="1" applyAlignment="1">
      <alignment vertical="top"/>
    </xf>
    <xf numFmtId="0" fontId="24" fillId="0" borderId="1" xfId="0" applyFont="1" applyBorder="1" applyAlignment="1">
      <alignment vertical="center"/>
    </xf>
    <xf numFmtId="0" fontId="24" fillId="0" borderId="0" xfId="0" applyFont="1" applyAlignment="1">
      <alignment horizontal="center"/>
    </xf>
    <xf numFmtId="0" fontId="22" fillId="0" borderId="0" xfId="6" applyFont="1" applyAlignment="1">
      <alignment wrapText="1"/>
    </xf>
    <xf numFmtId="0" fontId="22" fillId="0" borderId="0" xfId="6" applyFont="1" applyAlignment="1">
      <alignment horizontal="center" wrapText="1"/>
    </xf>
    <xf numFmtId="0" fontId="22" fillId="0" borderId="1" xfId="0" applyFont="1" applyBorder="1"/>
    <xf numFmtId="0" fontId="22" fillId="0" borderId="1" xfId="0" applyFont="1" applyBorder="1" applyAlignment="1">
      <alignment horizontal="center"/>
    </xf>
    <xf numFmtId="2" fontId="20" fillId="0" borderId="0" xfId="0" applyNumberFormat="1" applyFont="1" applyAlignment="1">
      <alignment horizontal="center"/>
    </xf>
    <xf numFmtId="0" fontId="20" fillId="0" borderId="1" xfId="0" applyFont="1" applyBorder="1" applyAlignment="1">
      <alignment vertical="center"/>
    </xf>
    <xf numFmtId="0" fontId="20" fillId="0" borderId="1" xfId="0" applyFont="1" applyBorder="1" applyAlignment="1">
      <alignment horizontal="left" vertical="center"/>
    </xf>
    <xf numFmtId="0" fontId="20" fillId="0" borderId="1" xfId="6" applyFont="1" applyBorder="1" applyAlignment="1">
      <alignment horizontal="center"/>
    </xf>
    <xf numFmtId="2" fontId="20" fillId="0" borderId="1" xfId="0" applyNumberFormat="1" applyFont="1" applyBorder="1"/>
    <xf numFmtId="0" fontId="20" fillId="0" borderId="0" xfId="0" applyFont="1" applyAlignment="1">
      <alignment horizontal="left" vertical="center"/>
    </xf>
    <xf numFmtId="0" fontId="20" fillId="0" borderId="0" xfId="0" applyFont="1" applyAlignment="1">
      <alignment horizontal="left"/>
    </xf>
    <xf numFmtId="0" fontId="20" fillId="0" borderId="11" xfId="0" applyFont="1" applyBorder="1" applyAlignment="1">
      <alignment horizontal="center"/>
    </xf>
    <xf numFmtId="0" fontId="20" fillId="0" borderId="11" xfId="0" applyFont="1" applyBorder="1"/>
    <xf numFmtId="0" fontId="3" fillId="3" borderId="0" xfId="0" applyFont="1" applyFill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 vertical="center" wrapText="1"/>
    </xf>
    <xf numFmtId="0" fontId="7" fillId="0" borderId="1" xfId="6" applyFont="1" applyBorder="1" applyAlignment="1">
      <alignment horizontal="center" vertical="center"/>
    </xf>
    <xf numFmtId="0" fontId="7" fillId="0" borderId="1" xfId="6" applyFont="1" applyBorder="1" applyAlignment="1">
      <alignment wrapText="1"/>
    </xf>
    <xf numFmtId="0" fontId="25" fillId="0" borderId="1" xfId="0" applyFont="1" applyBorder="1"/>
    <xf numFmtId="0" fontId="25" fillId="0" borderId="1" xfId="0" applyFont="1" applyBorder="1" applyAlignment="1">
      <alignment horizontal="left"/>
    </xf>
    <xf numFmtId="0" fontId="24" fillId="0" borderId="1" xfId="0" applyFont="1" applyBorder="1" applyAlignment="1" applyProtection="1">
      <alignment horizontal="center" wrapText="1" readingOrder="1"/>
      <protection locked="0"/>
    </xf>
    <xf numFmtId="165" fontId="4" fillId="0" borderId="9" xfId="0" applyNumberFormat="1" applyFont="1" applyBorder="1" applyAlignment="1">
      <alignment horizontal="left" vertical="center"/>
    </xf>
    <xf numFmtId="165" fontId="4" fillId="0" borderId="0" xfId="0" applyNumberFormat="1" applyFont="1" applyAlignment="1">
      <alignment horizontal="left" vertical="center"/>
    </xf>
    <xf numFmtId="165" fontId="4" fillId="0" borderId="8" xfId="0" applyNumberFormat="1" applyFont="1" applyBorder="1" applyAlignment="1">
      <alignment horizontal="left" vertical="center"/>
    </xf>
    <xf numFmtId="165" fontId="4" fillId="0" borderId="2" xfId="0" applyNumberFormat="1" applyFont="1" applyBorder="1" applyAlignment="1">
      <alignment horizontal="left" vertical="center"/>
    </xf>
    <xf numFmtId="0" fontId="4" fillId="0" borderId="8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3" fillId="0" borderId="8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3" borderId="0" xfId="0" applyFont="1" applyFill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10" fillId="0" borderId="0" xfId="6" applyFont="1" applyAlignment="1">
      <alignment horizontal="center"/>
    </xf>
    <xf numFmtId="164" fontId="23" fillId="3" borderId="4" xfId="2" applyNumberFormat="1" applyFont="1" applyFill="1" applyBorder="1" applyAlignment="1">
      <alignment horizontal="center"/>
    </xf>
    <xf numFmtId="164" fontId="23" fillId="3" borderId="5" xfId="2" applyNumberFormat="1" applyFont="1" applyFill="1" applyBorder="1" applyAlignment="1">
      <alignment horizontal="center"/>
    </xf>
    <xf numFmtId="164" fontId="23" fillId="3" borderId="8" xfId="2" applyNumberFormat="1" applyFont="1" applyFill="1" applyBorder="1" applyAlignment="1">
      <alignment horizontal="center"/>
    </xf>
    <xf numFmtId="164" fontId="23" fillId="3" borderId="10" xfId="2" applyNumberFormat="1" applyFont="1" applyFill="1" applyBorder="1" applyAlignment="1">
      <alignment horizontal="center"/>
    </xf>
    <xf numFmtId="164" fontId="23" fillId="3" borderId="2" xfId="2" applyNumberFormat="1" applyFont="1" applyFill="1" applyBorder="1" applyAlignment="1">
      <alignment horizontal="center"/>
    </xf>
    <xf numFmtId="0" fontId="26" fillId="6" borderId="5" xfId="0" applyFont="1" applyFill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27" fillId="0" borderId="10" xfId="0" applyFont="1" applyBorder="1" applyAlignment="1">
      <alignment horizontal="center"/>
    </xf>
    <xf numFmtId="0" fontId="27" fillId="0" borderId="2" xfId="0" applyFont="1" applyBorder="1" applyAlignment="1">
      <alignment horizontal="center"/>
    </xf>
    <xf numFmtId="0" fontId="5" fillId="0" borderId="0" xfId="0" applyFont="1" applyAlignment="1">
      <alignment horizontal="center" vertical="center"/>
    </xf>
    <xf numFmtId="164" fontId="3" fillId="3" borderId="4" xfId="2" applyNumberFormat="1" applyFont="1" applyFill="1" applyBorder="1" applyAlignment="1">
      <alignment horizontal="center"/>
    </xf>
    <xf numFmtId="164" fontId="3" fillId="3" borderId="5" xfId="2" applyNumberFormat="1" applyFont="1" applyFill="1" applyBorder="1" applyAlignment="1">
      <alignment horizontal="center"/>
    </xf>
    <xf numFmtId="0" fontId="19" fillId="0" borderId="0" xfId="0" applyFont="1" applyAlignment="1">
      <alignment horizontal="center"/>
    </xf>
  </cellXfs>
  <cellStyles count="9">
    <cellStyle name="Moneda" xfId="1" builtinId="4"/>
    <cellStyle name="Moneda [0]" xfId="2" builtinId="7"/>
    <cellStyle name="Moneda [0] 2" xfId="5" xr:uid="{1264F6AD-7698-47E9-BB45-D928AB8B355A}"/>
    <cellStyle name="Moneda [0] 3" xfId="4" xr:uid="{4B890409-AB2E-474C-BA72-3D7FD40A813F}"/>
    <cellStyle name="Moneda 2" xfId="3" xr:uid="{2F38EE72-5D8C-4C75-8B29-B22FE25A2AD5}"/>
    <cellStyle name="Moneda 3" xfId="8" xr:uid="{15D0C531-8D12-4E14-BB44-75892408F57B}"/>
    <cellStyle name="Moneda 8" xfId="7" xr:uid="{1AD01135-8C67-4BB4-A354-AFED0355D6A8}"/>
    <cellStyle name="Normal" xfId="0" builtinId="0"/>
    <cellStyle name="Normal 2" xfId="6" xr:uid="{99597263-806C-4C4E-A6D3-8CCC46D58F1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1066800</xdr:colOff>
      <xdr:row>0</xdr:row>
      <xdr:rowOff>62164</xdr:rowOff>
    </xdr:from>
    <xdr:ext cx="2234831" cy="1082954"/>
    <xdr:pic>
      <xdr:nvPicPr>
        <xdr:cNvPr id="4" name="Imagen 3">
          <a:extLst>
            <a:ext uri="{FF2B5EF4-FFF2-40B4-BE49-F238E27FC236}">
              <a16:creationId xmlns:a16="http://schemas.microsoft.com/office/drawing/2014/main" id="{A7EF2F6C-34EA-44E7-B0CD-5E9DFAD8996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1066800" y="62164"/>
          <a:ext cx="2234831" cy="1082954"/>
        </a:xfrm>
        <a:prstGeom prst="rect">
          <a:avLst/>
        </a:prstGeom>
      </xdr:spPr>
    </xdr:pic>
    <xdr:clientData/>
  </xdr:oneCellAnchor>
  <xdr:oneCellAnchor>
    <xdr:from>
      <xdr:col>0</xdr:col>
      <xdr:colOff>1066800</xdr:colOff>
      <xdr:row>0</xdr:row>
      <xdr:rowOff>62164</xdr:rowOff>
    </xdr:from>
    <xdr:ext cx="2234831" cy="1082954"/>
    <xdr:pic>
      <xdr:nvPicPr>
        <xdr:cNvPr id="5" name="Imagen 4">
          <a:extLst>
            <a:ext uri="{FF2B5EF4-FFF2-40B4-BE49-F238E27FC236}">
              <a16:creationId xmlns:a16="http://schemas.microsoft.com/office/drawing/2014/main" id="{D6D9D14D-C9DA-4004-A161-A13A38DB612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1066800" y="62164"/>
          <a:ext cx="2234831" cy="1082954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93114</xdr:rowOff>
    </xdr:from>
    <xdr:ext cx="1812350" cy="878228"/>
    <xdr:pic>
      <xdr:nvPicPr>
        <xdr:cNvPr id="2" name="Imagen 1">
          <a:extLst>
            <a:ext uri="{FF2B5EF4-FFF2-40B4-BE49-F238E27FC236}">
              <a16:creationId xmlns:a16="http://schemas.microsoft.com/office/drawing/2014/main" id="{5DC702C1-4B31-41D5-BB93-B01BB4F2EEB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0" y="93114"/>
          <a:ext cx="1812350" cy="878228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50242</xdr:colOff>
      <xdr:row>0</xdr:row>
      <xdr:rowOff>125604</xdr:rowOff>
    </xdr:from>
    <xdr:to>
      <xdr:col>1</xdr:col>
      <xdr:colOff>666885</xdr:colOff>
      <xdr:row>5</xdr:row>
      <xdr:rowOff>37262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4CEF13B9-C0E4-4A47-A01D-3F505AD2C45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0242" y="125604"/>
          <a:ext cx="2064443" cy="10546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BDA94-5F18-4A93-9839-F8BA99BB8381}">
  <dimension ref="A1:L145"/>
  <sheetViews>
    <sheetView showGridLines="0" tabSelected="1" zoomScale="89" zoomScaleNormal="89" workbookViewId="0">
      <selection activeCell="C8" sqref="C8"/>
    </sheetView>
  </sheetViews>
  <sheetFormatPr baseColWidth="10" defaultColWidth="11.42578125" defaultRowHeight="30" customHeight="1" x14ac:dyDescent="0.25"/>
  <cols>
    <col min="1" max="1" width="23.85546875" style="77" customWidth="1"/>
    <col min="2" max="2" width="24.140625" style="77" customWidth="1"/>
    <col min="3" max="3" width="81.140625" style="77" customWidth="1"/>
    <col min="4" max="4" width="22.7109375" style="77" bestFit="1" customWidth="1"/>
    <col min="5" max="5" width="22.7109375" style="77" customWidth="1"/>
    <col min="6" max="16384" width="11.42578125" style="77"/>
  </cols>
  <sheetData>
    <row r="1" spans="1:8" ht="30" customHeight="1" x14ac:dyDescent="0.25">
      <c r="B1" s="137" t="s">
        <v>234</v>
      </c>
      <c r="C1" s="137"/>
      <c r="D1" s="137"/>
      <c r="E1" s="137"/>
      <c r="F1" s="137"/>
      <c r="G1" s="137"/>
    </row>
    <row r="2" spans="1:8" ht="30" customHeight="1" x14ac:dyDescent="0.25">
      <c r="B2" s="137" t="s">
        <v>1</v>
      </c>
      <c r="C2" s="137"/>
      <c r="D2" s="137"/>
      <c r="E2" s="137"/>
      <c r="F2" s="137"/>
      <c r="G2" s="137"/>
    </row>
    <row r="3" spans="1:8" ht="30" customHeight="1" x14ac:dyDescent="0.25">
      <c r="B3" s="137" t="s">
        <v>236</v>
      </c>
      <c r="C3" s="137"/>
      <c r="D3" s="137"/>
      <c r="E3" s="137"/>
      <c r="F3" s="137"/>
      <c r="G3" s="137"/>
    </row>
    <row r="4" spans="1:8" ht="30" customHeight="1" x14ac:dyDescent="0.25">
      <c r="B4" s="78"/>
    </row>
    <row r="5" spans="1:8" ht="30" customHeight="1" x14ac:dyDescent="0.25">
      <c r="A5" s="118" t="s">
        <v>237</v>
      </c>
      <c r="B5" s="128">
        <v>44810</v>
      </c>
      <c r="C5" s="129"/>
      <c r="D5" s="79" t="s">
        <v>238</v>
      </c>
      <c r="E5" s="80" t="s">
        <v>450</v>
      </c>
      <c r="F5" s="81"/>
      <c r="G5" s="81"/>
      <c r="H5" s="81"/>
    </row>
    <row r="6" spans="1:8" ht="30" customHeight="1" x14ac:dyDescent="0.25">
      <c r="A6" s="82"/>
      <c r="B6" s="37"/>
      <c r="C6" s="82"/>
      <c r="D6" s="82"/>
      <c r="E6" s="82"/>
      <c r="F6" s="83"/>
      <c r="G6" s="83"/>
      <c r="H6" s="83"/>
    </row>
    <row r="7" spans="1:8" ht="30" customHeight="1" x14ac:dyDescent="0.25">
      <c r="A7" s="118" t="s">
        <v>239</v>
      </c>
      <c r="B7" s="130" t="s">
        <v>276</v>
      </c>
      <c r="C7" s="131"/>
      <c r="D7" s="84" t="s">
        <v>240</v>
      </c>
      <c r="E7" s="85" t="s">
        <v>277</v>
      </c>
      <c r="F7" s="81"/>
      <c r="G7" s="81"/>
      <c r="H7" s="81"/>
    </row>
    <row r="8" spans="1:8" ht="30" customHeight="1" x14ac:dyDescent="0.25">
      <c r="A8" s="82"/>
      <c r="B8" s="37"/>
      <c r="C8" s="82"/>
      <c r="D8" s="82"/>
      <c r="E8" s="82"/>
      <c r="F8" s="83"/>
      <c r="G8" s="83"/>
      <c r="H8" s="83"/>
    </row>
    <row r="9" spans="1:8" ht="30" customHeight="1" x14ac:dyDescent="0.25">
      <c r="A9" s="118" t="s">
        <v>241</v>
      </c>
      <c r="B9" s="86" t="s">
        <v>278</v>
      </c>
      <c r="C9" s="119"/>
      <c r="D9" s="84" t="s">
        <v>242</v>
      </c>
      <c r="E9" s="86" t="s">
        <v>253</v>
      </c>
      <c r="F9" s="83"/>
      <c r="G9" s="83"/>
      <c r="H9" s="83"/>
    </row>
    <row r="10" spans="1:8" ht="30" customHeight="1" x14ac:dyDescent="0.25">
      <c r="A10" s="82"/>
      <c r="B10" s="37"/>
      <c r="C10" s="82"/>
      <c r="D10" s="82"/>
      <c r="E10" s="82"/>
      <c r="F10" s="83"/>
      <c r="G10" s="83"/>
      <c r="H10" s="83"/>
    </row>
    <row r="11" spans="1:8" ht="30" customHeight="1" x14ac:dyDescent="0.25">
      <c r="A11" s="118" t="s">
        <v>243</v>
      </c>
      <c r="B11" s="128">
        <v>44811</v>
      </c>
      <c r="C11" s="129"/>
      <c r="D11" s="84" t="s">
        <v>244</v>
      </c>
      <c r="E11" s="87">
        <v>0.45833333333333331</v>
      </c>
      <c r="F11" s="81"/>
      <c r="G11" s="81"/>
      <c r="H11" s="81"/>
    </row>
    <row r="12" spans="1:8" ht="30" customHeight="1" x14ac:dyDescent="0.25">
      <c r="A12" s="82"/>
      <c r="B12" s="37"/>
      <c r="C12" s="82"/>
      <c r="D12" s="82"/>
      <c r="E12" s="82"/>
      <c r="F12" s="83"/>
      <c r="G12" s="83"/>
      <c r="H12" s="83"/>
    </row>
    <row r="13" spans="1:8" ht="30" customHeight="1" x14ac:dyDescent="0.25">
      <c r="A13" s="118" t="s">
        <v>245</v>
      </c>
      <c r="B13" s="128" t="s">
        <v>281</v>
      </c>
      <c r="C13" s="129"/>
      <c r="D13" s="126"/>
      <c r="E13" s="127"/>
      <c r="F13" s="81"/>
      <c r="G13" s="81"/>
      <c r="H13" s="81"/>
    </row>
    <row r="14" spans="1:8" ht="30" customHeight="1" x14ac:dyDescent="0.25">
      <c r="A14" s="82"/>
      <c r="B14" s="37"/>
      <c r="C14" s="82"/>
      <c r="D14" s="82"/>
      <c r="E14" s="82"/>
      <c r="F14" s="83"/>
      <c r="G14" s="83"/>
      <c r="H14" s="83"/>
    </row>
    <row r="15" spans="1:8" ht="41.25" customHeight="1" x14ac:dyDescent="0.25">
      <c r="A15" s="118" t="s">
        <v>246</v>
      </c>
      <c r="B15" s="130" t="s">
        <v>283</v>
      </c>
      <c r="C15" s="131"/>
      <c r="D15" s="88" t="s">
        <v>279</v>
      </c>
      <c r="E15" s="120" t="s">
        <v>279</v>
      </c>
      <c r="F15" s="81"/>
      <c r="G15" s="81"/>
      <c r="H15" s="81"/>
    </row>
    <row r="16" spans="1:8" ht="30" customHeight="1" x14ac:dyDescent="0.25">
      <c r="A16" s="82"/>
      <c r="B16" s="37"/>
      <c r="C16" s="82"/>
      <c r="D16" s="82"/>
      <c r="E16" s="82"/>
      <c r="F16" s="83"/>
      <c r="G16" s="83"/>
      <c r="H16" s="83"/>
    </row>
    <row r="17" spans="1:12" ht="39" customHeight="1" x14ac:dyDescent="0.25">
      <c r="A17" s="135" t="s">
        <v>280</v>
      </c>
      <c r="B17" s="136"/>
      <c r="C17" s="132"/>
      <c r="D17" s="133"/>
      <c r="E17" s="134"/>
      <c r="F17" s="89"/>
      <c r="G17" s="89"/>
      <c r="H17" s="81"/>
    </row>
    <row r="18" spans="1:12" s="93" customFormat="1" ht="30" customHeight="1" x14ac:dyDescent="0.25">
      <c r="A18" s="91"/>
      <c r="B18" s="91"/>
      <c r="C18" s="92"/>
      <c r="D18" s="92"/>
      <c r="E18" s="92"/>
    </row>
    <row r="19" spans="1:12" s="93" customFormat="1" ht="30" customHeight="1" x14ac:dyDescent="0.3">
      <c r="A19" s="143" t="s">
        <v>284</v>
      </c>
      <c r="B19" s="143"/>
      <c r="C19" s="143"/>
      <c r="D19" s="143"/>
      <c r="E19" s="143"/>
      <c r="K19" s="94"/>
      <c r="L19" s="94"/>
    </row>
    <row r="20" spans="1:12" s="93" customFormat="1" ht="30" customHeight="1" x14ac:dyDescent="0.25">
      <c r="A20" s="95" t="s">
        <v>3</v>
      </c>
      <c r="B20" s="95" t="s">
        <v>255</v>
      </c>
      <c r="C20" s="95" t="s">
        <v>4</v>
      </c>
      <c r="D20" s="95" t="s">
        <v>2</v>
      </c>
      <c r="E20" s="95" t="s">
        <v>248</v>
      </c>
      <c r="K20" s="94"/>
      <c r="L20" s="94"/>
    </row>
    <row r="21" spans="1:12" ht="30" customHeight="1" x14ac:dyDescent="0.25">
      <c r="A21" s="96" t="s">
        <v>285</v>
      </c>
      <c r="B21" s="97">
        <v>190703925</v>
      </c>
      <c r="C21" s="98" t="s">
        <v>286</v>
      </c>
      <c r="D21" s="99">
        <v>2</v>
      </c>
      <c r="E21" s="100"/>
    </row>
    <row r="22" spans="1:12" ht="30" customHeight="1" x14ac:dyDescent="0.25">
      <c r="A22" s="96" t="s">
        <v>287</v>
      </c>
      <c r="B22" s="97">
        <v>190703927</v>
      </c>
      <c r="C22" s="98" t="s">
        <v>288</v>
      </c>
      <c r="D22" s="99">
        <v>1</v>
      </c>
      <c r="E22" s="100"/>
    </row>
    <row r="23" spans="1:12" ht="30" customHeight="1" x14ac:dyDescent="0.25">
      <c r="A23" s="96" t="s">
        <v>289</v>
      </c>
      <c r="B23" s="97">
        <v>190703924</v>
      </c>
      <c r="C23" s="98" t="s">
        <v>290</v>
      </c>
      <c r="D23" s="99">
        <v>1</v>
      </c>
      <c r="E23" s="100"/>
    </row>
    <row r="24" spans="1:12" ht="30" customHeight="1" x14ac:dyDescent="0.25">
      <c r="A24" s="96" t="s">
        <v>291</v>
      </c>
      <c r="B24" s="97">
        <v>190703923</v>
      </c>
      <c r="C24" s="98" t="s">
        <v>292</v>
      </c>
      <c r="D24" s="99">
        <v>1</v>
      </c>
      <c r="E24" s="100"/>
    </row>
    <row r="25" spans="1:12" ht="30" customHeight="1" x14ac:dyDescent="0.25">
      <c r="A25" s="96" t="s">
        <v>305</v>
      </c>
      <c r="B25" s="97">
        <v>190703921</v>
      </c>
      <c r="C25" s="98" t="s">
        <v>306</v>
      </c>
      <c r="D25" s="99">
        <v>1</v>
      </c>
      <c r="E25" s="100"/>
    </row>
    <row r="26" spans="1:12" ht="30" customHeight="1" x14ac:dyDescent="0.25">
      <c r="A26" s="96" t="s">
        <v>293</v>
      </c>
      <c r="B26" s="97" t="s">
        <v>294</v>
      </c>
      <c r="C26" s="98" t="s">
        <v>295</v>
      </c>
      <c r="D26" s="99">
        <v>6</v>
      </c>
      <c r="E26" s="100"/>
    </row>
    <row r="27" spans="1:12" ht="30" customHeight="1" x14ac:dyDescent="0.25">
      <c r="A27" s="96" t="s">
        <v>296</v>
      </c>
      <c r="B27" s="97" t="s">
        <v>297</v>
      </c>
      <c r="C27" s="98" t="s">
        <v>298</v>
      </c>
      <c r="D27" s="99">
        <v>7</v>
      </c>
      <c r="E27" s="100"/>
    </row>
    <row r="28" spans="1:12" ht="30" customHeight="1" x14ac:dyDescent="0.25">
      <c r="A28" s="96" t="s">
        <v>299</v>
      </c>
      <c r="B28" s="97" t="s">
        <v>300</v>
      </c>
      <c r="C28" s="98" t="s">
        <v>301</v>
      </c>
      <c r="D28" s="99">
        <v>7</v>
      </c>
      <c r="E28" s="100"/>
    </row>
    <row r="29" spans="1:12" ht="30" customHeight="1" x14ac:dyDescent="0.25">
      <c r="A29" s="96" t="s">
        <v>302</v>
      </c>
      <c r="B29" s="97" t="s">
        <v>303</v>
      </c>
      <c r="C29" s="98" t="s">
        <v>304</v>
      </c>
      <c r="D29" s="99">
        <v>6</v>
      </c>
      <c r="E29" s="100"/>
    </row>
    <row r="30" spans="1:12" ht="30" customHeight="1" x14ac:dyDescent="0.25">
      <c r="A30" s="96" t="s">
        <v>307</v>
      </c>
      <c r="B30" s="97">
        <v>2000023713</v>
      </c>
      <c r="C30" s="98" t="s">
        <v>308</v>
      </c>
      <c r="D30" s="99">
        <v>5</v>
      </c>
      <c r="E30" s="100"/>
    </row>
    <row r="31" spans="1:12" ht="30" customHeight="1" x14ac:dyDescent="0.25">
      <c r="A31" s="96" t="s">
        <v>309</v>
      </c>
      <c r="B31" s="97">
        <v>2000087826</v>
      </c>
      <c r="C31" s="98" t="s">
        <v>310</v>
      </c>
      <c r="D31" s="99">
        <v>5</v>
      </c>
      <c r="E31" s="100"/>
    </row>
    <row r="32" spans="1:12" ht="30" customHeight="1" x14ac:dyDescent="0.25">
      <c r="A32" s="96" t="s">
        <v>311</v>
      </c>
      <c r="B32" s="97">
        <v>2000110486</v>
      </c>
      <c r="C32" s="98" t="s">
        <v>312</v>
      </c>
      <c r="D32" s="99">
        <v>5</v>
      </c>
      <c r="E32" s="100"/>
    </row>
    <row r="33" spans="1:5" ht="30" customHeight="1" x14ac:dyDescent="0.25">
      <c r="A33" s="96" t="s">
        <v>313</v>
      </c>
      <c r="B33" s="97">
        <v>2000110486</v>
      </c>
      <c r="C33" s="98" t="s">
        <v>314</v>
      </c>
      <c r="D33" s="99">
        <v>5</v>
      </c>
      <c r="E33" s="100"/>
    </row>
    <row r="34" spans="1:5" ht="30" customHeight="1" x14ac:dyDescent="0.25">
      <c r="A34" s="96" t="s">
        <v>315</v>
      </c>
      <c r="B34" s="97">
        <v>2000098014</v>
      </c>
      <c r="C34" s="98" t="s">
        <v>316</v>
      </c>
      <c r="D34" s="99">
        <v>5</v>
      </c>
      <c r="E34" s="100"/>
    </row>
    <row r="35" spans="1:5" ht="30" customHeight="1" x14ac:dyDescent="0.25">
      <c r="A35" s="96" t="s">
        <v>315</v>
      </c>
      <c r="B35" s="97">
        <v>2000098014</v>
      </c>
      <c r="C35" s="98" t="s">
        <v>316</v>
      </c>
      <c r="D35" s="99">
        <v>5</v>
      </c>
      <c r="E35" s="100"/>
    </row>
    <row r="36" spans="1:5" ht="30" customHeight="1" x14ac:dyDescent="0.25">
      <c r="A36" s="100" t="s">
        <v>317</v>
      </c>
      <c r="B36" s="97">
        <v>2000098015</v>
      </c>
      <c r="C36" s="100" t="s">
        <v>318</v>
      </c>
      <c r="D36" s="99">
        <v>5</v>
      </c>
      <c r="E36" s="100"/>
    </row>
    <row r="37" spans="1:5" ht="30" customHeight="1" x14ac:dyDescent="0.25">
      <c r="A37" s="100" t="s">
        <v>319</v>
      </c>
      <c r="B37" s="97">
        <v>2000098016</v>
      </c>
      <c r="C37" s="100" t="s">
        <v>320</v>
      </c>
      <c r="D37" s="99">
        <v>5</v>
      </c>
      <c r="E37" s="100"/>
    </row>
    <row r="38" spans="1:5" ht="30" customHeight="1" x14ac:dyDescent="0.25">
      <c r="A38" s="100" t="s">
        <v>321</v>
      </c>
      <c r="B38" s="97">
        <v>2000015105</v>
      </c>
      <c r="C38" s="100" t="s">
        <v>322</v>
      </c>
      <c r="D38" s="99">
        <v>5</v>
      </c>
      <c r="E38" s="100"/>
    </row>
    <row r="39" spans="1:5" ht="30" customHeight="1" x14ac:dyDescent="0.25">
      <c r="A39" s="100" t="s">
        <v>323</v>
      </c>
      <c r="B39" s="97">
        <v>2000098016</v>
      </c>
      <c r="C39" s="100" t="s">
        <v>324</v>
      </c>
      <c r="D39" s="99">
        <v>5</v>
      </c>
      <c r="E39" s="100"/>
    </row>
    <row r="40" spans="1:5" ht="30" customHeight="1" x14ac:dyDescent="0.25">
      <c r="A40" s="100" t="s">
        <v>325</v>
      </c>
      <c r="B40" s="97">
        <v>2000098014</v>
      </c>
      <c r="C40" s="100" t="s">
        <v>326</v>
      </c>
      <c r="D40" s="99">
        <v>5</v>
      </c>
      <c r="E40" s="100"/>
    </row>
    <row r="41" spans="1:5" ht="30" customHeight="1" x14ac:dyDescent="0.25">
      <c r="A41" s="100" t="s">
        <v>327</v>
      </c>
      <c r="B41" s="97">
        <v>2000098014</v>
      </c>
      <c r="C41" s="100" t="s">
        <v>328</v>
      </c>
      <c r="D41" s="99">
        <v>4</v>
      </c>
      <c r="E41" s="100"/>
    </row>
    <row r="42" spans="1:5" ht="30" customHeight="1" x14ac:dyDescent="0.25">
      <c r="A42" s="100" t="s">
        <v>329</v>
      </c>
      <c r="B42" s="97">
        <v>200112212</v>
      </c>
      <c r="C42" s="100" t="s">
        <v>330</v>
      </c>
      <c r="D42" s="99">
        <v>5</v>
      </c>
      <c r="E42" s="100"/>
    </row>
    <row r="43" spans="1:5" ht="30" customHeight="1" x14ac:dyDescent="0.25">
      <c r="A43" s="100" t="s">
        <v>331</v>
      </c>
      <c r="B43" s="97">
        <v>200112212</v>
      </c>
      <c r="C43" s="100" t="s">
        <v>332</v>
      </c>
      <c r="D43" s="99">
        <v>5</v>
      </c>
      <c r="E43" s="100"/>
    </row>
    <row r="44" spans="1:5" ht="30" customHeight="1" x14ac:dyDescent="0.25">
      <c r="A44" s="101" t="s">
        <v>333</v>
      </c>
      <c r="B44" s="97">
        <v>200112213</v>
      </c>
      <c r="C44" s="101" t="s">
        <v>334</v>
      </c>
      <c r="D44" s="125">
        <v>5</v>
      </c>
      <c r="E44" s="100"/>
    </row>
    <row r="45" spans="1:5" ht="30" customHeight="1" x14ac:dyDescent="0.25">
      <c r="A45" s="101" t="s">
        <v>335</v>
      </c>
      <c r="B45" s="97">
        <v>200112214</v>
      </c>
      <c r="C45" s="101" t="s">
        <v>336</v>
      </c>
      <c r="D45" s="125">
        <v>5</v>
      </c>
      <c r="E45" s="100"/>
    </row>
    <row r="46" spans="1:5" ht="30" customHeight="1" x14ac:dyDescent="0.25">
      <c r="A46" s="101" t="s">
        <v>337</v>
      </c>
      <c r="B46" s="97">
        <v>191211231</v>
      </c>
      <c r="C46" s="101" t="s">
        <v>338</v>
      </c>
      <c r="D46" s="125">
        <v>5</v>
      </c>
      <c r="E46" s="100"/>
    </row>
    <row r="47" spans="1:5" ht="30" customHeight="1" x14ac:dyDescent="0.25">
      <c r="A47" s="101" t="s">
        <v>339</v>
      </c>
      <c r="B47" s="97">
        <v>200112216</v>
      </c>
      <c r="C47" s="101" t="s">
        <v>340</v>
      </c>
      <c r="D47" s="125">
        <v>4</v>
      </c>
      <c r="E47" s="100"/>
    </row>
    <row r="48" spans="1:5" ht="30" customHeight="1" x14ac:dyDescent="0.25">
      <c r="A48" s="101" t="s">
        <v>341</v>
      </c>
      <c r="B48" s="97">
        <v>200112216</v>
      </c>
      <c r="C48" s="101" t="s">
        <v>342</v>
      </c>
      <c r="D48" s="125">
        <v>5</v>
      </c>
      <c r="E48" s="100"/>
    </row>
    <row r="49" spans="1:5" ht="30" customHeight="1" x14ac:dyDescent="0.25">
      <c r="A49" s="101" t="s">
        <v>343</v>
      </c>
      <c r="B49" s="97">
        <v>200112217</v>
      </c>
      <c r="C49" s="101" t="s">
        <v>344</v>
      </c>
      <c r="D49" s="125">
        <v>5</v>
      </c>
      <c r="E49" s="100"/>
    </row>
    <row r="50" spans="1:5" ht="30" customHeight="1" x14ac:dyDescent="0.25">
      <c r="A50" s="101" t="s">
        <v>442</v>
      </c>
      <c r="B50" s="97">
        <v>210936271</v>
      </c>
      <c r="C50" s="101" t="s">
        <v>443</v>
      </c>
      <c r="D50" s="125">
        <v>1</v>
      </c>
      <c r="E50" s="100"/>
    </row>
    <row r="51" spans="1:5" ht="30" customHeight="1" x14ac:dyDescent="0.25">
      <c r="A51" s="101" t="s">
        <v>444</v>
      </c>
      <c r="B51" s="97" t="s">
        <v>448</v>
      </c>
      <c r="C51" s="101" t="s">
        <v>445</v>
      </c>
      <c r="D51" s="125">
        <v>2</v>
      </c>
      <c r="E51" s="100"/>
    </row>
    <row r="52" spans="1:5" ht="30" customHeight="1" x14ac:dyDescent="0.25">
      <c r="A52" s="101" t="s">
        <v>446</v>
      </c>
      <c r="B52" s="97">
        <v>210936962</v>
      </c>
      <c r="C52" s="101" t="s">
        <v>447</v>
      </c>
      <c r="D52" s="125">
        <v>2</v>
      </c>
      <c r="E52" s="100"/>
    </row>
    <row r="53" spans="1:5" ht="30" customHeight="1" x14ac:dyDescent="0.25">
      <c r="A53" s="101" t="s">
        <v>362</v>
      </c>
      <c r="B53" s="97">
        <v>2100011976</v>
      </c>
      <c r="C53" s="101" t="s">
        <v>402</v>
      </c>
      <c r="D53" s="125">
        <v>3</v>
      </c>
      <c r="E53" s="100"/>
    </row>
    <row r="54" spans="1:5" ht="30" customHeight="1" x14ac:dyDescent="0.25">
      <c r="A54" s="101" t="s">
        <v>363</v>
      </c>
      <c r="B54" s="97">
        <v>2000031257</v>
      </c>
      <c r="C54" s="101" t="s">
        <v>403</v>
      </c>
      <c r="D54" s="125">
        <v>3</v>
      </c>
      <c r="E54" s="100"/>
    </row>
    <row r="55" spans="1:5" ht="30" customHeight="1" x14ac:dyDescent="0.25">
      <c r="A55" s="101" t="s">
        <v>364</v>
      </c>
      <c r="B55" s="97">
        <v>1800051681</v>
      </c>
      <c r="C55" s="101" t="s">
        <v>404</v>
      </c>
      <c r="D55" s="125">
        <v>3</v>
      </c>
      <c r="E55" s="100"/>
    </row>
    <row r="56" spans="1:5" ht="30" customHeight="1" x14ac:dyDescent="0.25">
      <c r="A56" s="101" t="s">
        <v>365</v>
      </c>
      <c r="B56" s="97">
        <v>2000031258</v>
      </c>
      <c r="C56" s="101" t="s">
        <v>405</v>
      </c>
      <c r="D56" s="125">
        <v>3</v>
      </c>
      <c r="E56" s="100"/>
    </row>
    <row r="57" spans="1:5" ht="30" customHeight="1" x14ac:dyDescent="0.25">
      <c r="A57" s="101" t="s">
        <v>366</v>
      </c>
      <c r="B57" s="97">
        <v>2100047163</v>
      </c>
      <c r="C57" s="101" t="s">
        <v>406</v>
      </c>
      <c r="D57" s="125">
        <v>2</v>
      </c>
      <c r="E57" s="100"/>
    </row>
    <row r="58" spans="1:5" ht="30" customHeight="1" x14ac:dyDescent="0.25">
      <c r="A58" s="101" t="s">
        <v>367</v>
      </c>
      <c r="B58" s="97">
        <v>2000031249</v>
      </c>
      <c r="C58" s="101" t="s">
        <v>407</v>
      </c>
      <c r="D58" s="125">
        <v>2</v>
      </c>
      <c r="E58" s="100"/>
    </row>
    <row r="59" spans="1:5" ht="30" customHeight="1" x14ac:dyDescent="0.25">
      <c r="A59" s="101" t="s">
        <v>368</v>
      </c>
      <c r="B59" s="97">
        <v>2100044503</v>
      </c>
      <c r="C59" s="101" t="s">
        <v>408</v>
      </c>
      <c r="D59" s="125">
        <v>3</v>
      </c>
      <c r="E59" s="100"/>
    </row>
    <row r="60" spans="1:5" ht="30" customHeight="1" x14ac:dyDescent="0.25">
      <c r="A60" s="101" t="s">
        <v>369</v>
      </c>
      <c r="B60" s="97">
        <v>2100012042</v>
      </c>
      <c r="C60" s="101" t="s">
        <v>409</v>
      </c>
      <c r="D60" s="125">
        <v>3</v>
      </c>
      <c r="E60" s="100"/>
    </row>
    <row r="61" spans="1:5" ht="30" customHeight="1" x14ac:dyDescent="0.25">
      <c r="A61" s="101" t="s">
        <v>370</v>
      </c>
      <c r="B61" s="97">
        <v>2100001567</v>
      </c>
      <c r="C61" s="101" t="s">
        <v>410</v>
      </c>
      <c r="D61" s="125">
        <v>3</v>
      </c>
      <c r="E61" s="100"/>
    </row>
    <row r="62" spans="1:5" ht="30" customHeight="1" x14ac:dyDescent="0.25">
      <c r="A62" s="101" t="s">
        <v>371</v>
      </c>
      <c r="B62" s="97">
        <v>2100044504</v>
      </c>
      <c r="C62" s="101" t="s">
        <v>411</v>
      </c>
      <c r="D62" s="125">
        <v>2</v>
      </c>
      <c r="E62" s="100"/>
    </row>
    <row r="63" spans="1:5" ht="30" customHeight="1" x14ac:dyDescent="0.25">
      <c r="A63" s="101" t="s">
        <v>372</v>
      </c>
      <c r="B63" s="97">
        <v>2100027879</v>
      </c>
      <c r="C63" s="101" t="s">
        <v>412</v>
      </c>
      <c r="D63" s="125">
        <v>3</v>
      </c>
      <c r="E63" s="100"/>
    </row>
    <row r="64" spans="1:5" ht="30" customHeight="1" x14ac:dyDescent="0.25">
      <c r="A64" s="101" t="s">
        <v>373</v>
      </c>
      <c r="B64" s="97">
        <v>2200022182</v>
      </c>
      <c r="C64" s="101" t="s">
        <v>413</v>
      </c>
      <c r="D64" s="125">
        <v>3</v>
      </c>
      <c r="E64" s="100"/>
    </row>
    <row r="65" spans="1:5" ht="30" customHeight="1" x14ac:dyDescent="0.25">
      <c r="A65" s="101" t="s">
        <v>374</v>
      </c>
      <c r="B65" s="97">
        <v>2200042941</v>
      </c>
      <c r="C65" s="101" t="s">
        <v>414</v>
      </c>
      <c r="D65" s="125">
        <v>3</v>
      </c>
      <c r="E65" s="100"/>
    </row>
    <row r="66" spans="1:5" ht="30" customHeight="1" x14ac:dyDescent="0.25">
      <c r="A66" s="101" t="s">
        <v>375</v>
      </c>
      <c r="B66" s="97">
        <v>2100088764</v>
      </c>
      <c r="C66" s="101" t="s">
        <v>415</v>
      </c>
      <c r="D66" s="125">
        <v>3</v>
      </c>
      <c r="E66" s="100"/>
    </row>
    <row r="67" spans="1:5" ht="30" customHeight="1" x14ac:dyDescent="0.25">
      <c r="A67" s="101" t="s">
        <v>376</v>
      </c>
      <c r="B67" s="97">
        <v>2100012043</v>
      </c>
      <c r="C67" s="101" t="s">
        <v>416</v>
      </c>
      <c r="D67" s="125">
        <v>3</v>
      </c>
      <c r="E67" s="100"/>
    </row>
    <row r="68" spans="1:5" ht="30" customHeight="1" x14ac:dyDescent="0.25">
      <c r="A68" s="101" t="s">
        <v>377</v>
      </c>
      <c r="B68" s="97">
        <v>2000103341</v>
      </c>
      <c r="C68" s="101" t="s">
        <v>417</v>
      </c>
      <c r="D68" s="125">
        <v>3</v>
      </c>
      <c r="E68" s="100"/>
    </row>
    <row r="69" spans="1:5" ht="30" customHeight="1" x14ac:dyDescent="0.25">
      <c r="A69" s="101" t="s">
        <v>378</v>
      </c>
      <c r="B69" s="97">
        <v>2100028171</v>
      </c>
      <c r="C69" s="101" t="s">
        <v>418</v>
      </c>
      <c r="D69" s="125">
        <v>3</v>
      </c>
      <c r="E69" s="100"/>
    </row>
    <row r="70" spans="1:5" ht="30" customHeight="1" x14ac:dyDescent="0.25">
      <c r="A70" s="101" t="s">
        <v>379</v>
      </c>
      <c r="B70" s="97">
        <v>2000103713</v>
      </c>
      <c r="C70" s="101" t="s">
        <v>419</v>
      </c>
      <c r="D70" s="125">
        <v>3</v>
      </c>
      <c r="E70" s="100"/>
    </row>
    <row r="71" spans="1:5" ht="30" customHeight="1" x14ac:dyDescent="0.25">
      <c r="A71" s="101" t="s">
        <v>380</v>
      </c>
      <c r="B71" s="97">
        <v>2100042949</v>
      </c>
      <c r="C71" s="101" t="s">
        <v>420</v>
      </c>
      <c r="D71" s="125">
        <v>3</v>
      </c>
      <c r="E71" s="100"/>
    </row>
    <row r="72" spans="1:5" ht="30" customHeight="1" x14ac:dyDescent="0.25">
      <c r="A72" s="101" t="s">
        <v>381</v>
      </c>
      <c r="B72" s="97">
        <v>2100004423</v>
      </c>
      <c r="C72" s="101" t="s">
        <v>421</v>
      </c>
      <c r="D72" s="125">
        <v>3</v>
      </c>
      <c r="E72" s="100"/>
    </row>
    <row r="73" spans="1:5" ht="30" customHeight="1" x14ac:dyDescent="0.25">
      <c r="A73" s="101" t="s">
        <v>382</v>
      </c>
      <c r="B73" s="97">
        <v>2100028173</v>
      </c>
      <c r="C73" s="101" t="s">
        <v>422</v>
      </c>
      <c r="D73" s="125">
        <v>1</v>
      </c>
      <c r="E73" s="100"/>
    </row>
    <row r="74" spans="1:5" ht="30" customHeight="1" x14ac:dyDescent="0.25">
      <c r="A74" s="101" t="s">
        <v>383</v>
      </c>
      <c r="B74" s="97">
        <v>2100036749</v>
      </c>
      <c r="C74" s="101" t="s">
        <v>423</v>
      </c>
      <c r="D74" s="125">
        <v>3</v>
      </c>
      <c r="E74" s="100"/>
    </row>
    <row r="75" spans="1:5" ht="30" customHeight="1" x14ac:dyDescent="0.25">
      <c r="A75" s="101" t="s">
        <v>384</v>
      </c>
      <c r="B75" s="97">
        <v>2100020125</v>
      </c>
      <c r="C75" s="101" t="s">
        <v>424</v>
      </c>
      <c r="D75" s="125">
        <v>3</v>
      </c>
      <c r="E75" s="100"/>
    </row>
    <row r="76" spans="1:5" ht="30" customHeight="1" x14ac:dyDescent="0.25">
      <c r="A76" s="101" t="s">
        <v>385</v>
      </c>
      <c r="B76" s="97">
        <v>1900069634</v>
      </c>
      <c r="C76" s="101" t="s">
        <v>425</v>
      </c>
      <c r="D76" s="125">
        <v>3</v>
      </c>
      <c r="E76" s="100"/>
    </row>
    <row r="77" spans="1:5" ht="30" customHeight="1" x14ac:dyDescent="0.25">
      <c r="A77" s="101" t="s">
        <v>386</v>
      </c>
      <c r="B77" s="97">
        <v>2200034132</v>
      </c>
      <c r="C77" s="101" t="s">
        <v>426</v>
      </c>
      <c r="D77" s="125">
        <v>3</v>
      </c>
      <c r="E77" s="100"/>
    </row>
    <row r="78" spans="1:5" ht="30" customHeight="1" x14ac:dyDescent="0.25">
      <c r="A78" s="101" t="s">
        <v>387</v>
      </c>
      <c r="B78" s="97">
        <v>2200036479</v>
      </c>
      <c r="C78" s="101" t="s">
        <v>427</v>
      </c>
      <c r="D78" s="125">
        <v>3</v>
      </c>
      <c r="E78" s="100"/>
    </row>
    <row r="79" spans="1:5" ht="30" customHeight="1" x14ac:dyDescent="0.25">
      <c r="A79" s="101" t="s">
        <v>388</v>
      </c>
      <c r="B79" s="97">
        <v>2200037605</v>
      </c>
      <c r="C79" s="101" t="s">
        <v>428</v>
      </c>
      <c r="D79" s="125">
        <v>3</v>
      </c>
      <c r="E79" s="100"/>
    </row>
    <row r="80" spans="1:5" ht="30" customHeight="1" x14ac:dyDescent="0.25">
      <c r="A80" s="101" t="s">
        <v>389</v>
      </c>
      <c r="B80" s="97">
        <v>2100000392</v>
      </c>
      <c r="C80" s="101" t="s">
        <v>429</v>
      </c>
      <c r="D80" s="125">
        <v>3</v>
      </c>
      <c r="E80" s="100"/>
    </row>
    <row r="81" spans="1:5" ht="30" customHeight="1" x14ac:dyDescent="0.25">
      <c r="A81" s="102" t="s">
        <v>390</v>
      </c>
      <c r="B81" s="97">
        <v>2100041278</v>
      </c>
      <c r="C81" s="123" t="s">
        <v>430</v>
      </c>
      <c r="D81" s="99">
        <v>3</v>
      </c>
      <c r="E81" s="100"/>
    </row>
    <row r="82" spans="1:5" ht="30" customHeight="1" x14ac:dyDescent="0.25">
      <c r="A82" s="102" t="s">
        <v>391</v>
      </c>
      <c r="B82" s="97">
        <v>2000096332</v>
      </c>
      <c r="C82" s="124" t="s">
        <v>431</v>
      </c>
      <c r="D82" s="99">
        <v>3</v>
      </c>
      <c r="E82" s="100"/>
    </row>
    <row r="83" spans="1:5" ht="30" customHeight="1" x14ac:dyDescent="0.25">
      <c r="A83" s="102" t="s">
        <v>392</v>
      </c>
      <c r="B83" s="97">
        <v>2000094601</v>
      </c>
      <c r="C83" s="124" t="s">
        <v>432</v>
      </c>
      <c r="D83" s="99">
        <v>2</v>
      </c>
      <c r="E83" s="100"/>
    </row>
    <row r="84" spans="1:5" ht="30" customHeight="1" x14ac:dyDescent="0.25">
      <c r="A84" s="103" t="s">
        <v>393</v>
      </c>
      <c r="B84" s="97">
        <v>2000066163</v>
      </c>
      <c r="C84" s="98" t="s">
        <v>433</v>
      </c>
      <c r="D84" s="99">
        <v>3</v>
      </c>
      <c r="E84" s="100"/>
    </row>
    <row r="85" spans="1:5" ht="30" customHeight="1" x14ac:dyDescent="0.25">
      <c r="A85" s="103" t="s">
        <v>394</v>
      </c>
      <c r="B85" s="97">
        <v>2100045107</v>
      </c>
      <c r="C85" s="98" t="s">
        <v>434</v>
      </c>
      <c r="D85" s="99">
        <v>3</v>
      </c>
      <c r="E85" s="100"/>
    </row>
    <row r="86" spans="1:5" ht="30" customHeight="1" x14ac:dyDescent="0.25">
      <c r="A86" s="96" t="s">
        <v>395</v>
      </c>
      <c r="B86" s="97">
        <v>2100041280</v>
      </c>
      <c r="C86" s="98" t="s">
        <v>435</v>
      </c>
      <c r="D86" s="99">
        <v>3</v>
      </c>
      <c r="E86" s="100"/>
    </row>
    <row r="87" spans="1:5" ht="30" customHeight="1" x14ac:dyDescent="0.25">
      <c r="A87" s="96" t="s">
        <v>396</v>
      </c>
      <c r="B87" s="97">
        <v>2100054532</v>
      </c>
      <c r="C87" s="98" t="s">
        <v>436</v>
      </c>
      <c r="D87" s="99">
        <v>3</v>
      </c>
      <c r="E87" s="100"/>
    </row>
    <row r="88" spans="1:5" ht="30" customHeight="1" x14ac:dyDescent="0.25">
      <c r="A88" s="96" t="s">
        <v>397</v>
      </c>
      <c r="B88" s="97">
        <v>1800054856</v>
      </c>
      <c r="C88" s="98" t="s">
        <v>437</v>
      </c>
      <c r="D88" s="99">
        <v>3</v>
      </c>
      <c r="E88" s="100"/>
    </row>
    <row r="89" spans="1:5" ht="30" customHeight="1" x14ac:dyDescent="0.25">
      <c r="A89" s="96" t="s">
        <v>398</v>
      </c>
      <c r="B89" s="97">
        <v>2100061358</v>
      </c>
      <c r="C89" s="98" t="s">
        <v>438</v>
      </c>
      <c r="D89" s="99">
        <v>3</v>
      </c>
      <c r="E89" s="100"/>
    </row>
    <row r="90" spans="1:5" ht="30" customHeight="1" x14ac:dyDescent="0.25">
      <c r="A90" s="96" t="s">
        <v>399</v>
      </c>
      <c r="B90" s="97">
        <v>2100087531</v>
      </c>
      <c r="C90" s="98" t="s">
        <v>439</v>
      </c>
      <c r="D90" s="99">
        <v>3</v>
      </c>
      <c r="E90" s="100"/>
    </row>
    <row r="91" spans="1:5" ht="30" customHeight="1" x14ac:dyDescent="0.25">
      <c r="A91" s="96" t="s">
        <v>400</v>
      </c>
      <c r="B91" s="97">
        <v>2100112299</v>
      </c>
      <c r="C91" s="98" t="s">
        <v>440</v>
      </c>
      <c r="D91" s="99">
        <v>3</v>
      </c>
      <c r="E91" s="100"/>
    </row>
    <row r="92" spans="1:5" ht="30" customHeight="1" x14ac:dyDescent="0.25">
      <c r="A92" s="96" t="s">
        <v>401</v>
      </c>
      <c r="B92" s="97">
        <v>2100105354</v>
      </c>
      <c r="C92" s="98" t="s">
        <v>441</v>
      </c>
      <c r="D92" s="99">
        <v>3</v>
      </c>
      <c r="E92" s="100"/>
    </row>
    <row r="93" spans="1:5" ht="30" customHeight="1" x14ac:dyDescent="0.25">
      <c r="A93" s="93"/>
      <c r="B93" s="104"/>
      <c r="C93" s="91"/>
      <c r="D93" s="78"/>
    </row>
    <row r="94" spans="1:5" ht="30" customHeight="1" x14ac:dyDescent="0.25">
      <c r="A94" s="105"/>
      <c r="B94" s="138" t="s">
        <v>141</v>
      </c>
      <c r="C94" s="139"/>
      <c r="D94" s="139"/>
      <c r="E94" s="105"/>
    </row>
    <row r="95" spans="1:5" ht="30" customHeight="1" x14ac:dyDescent="0.25">
      <c r="A95" s="106"/>
      <c r="B95" s="107"/>
      <c r="C95" s="108" t="s">
        <v>144</v>
      </c>
      <c r="D95" s="108" t="s">
        <v>142</v>
      </c>
      <c r="E95" s="106"/>
    </row>
    <row r="96" spans="1:5" ht="30" customHeight="1" x14ac:dyDescent="0.25">
      <c r="A96" s="106"/>
      <c r="B96" s="96"/>
      <c r="C96" s="122" t="s">
        <v>263</v>
      </c>
      <c r="D96" s="121">
        <v>2</v>
      </c>
      <c r="E96" s="106"/>
    </row>
    <row r="97" spans="1:5" ht="30" customHeight="1" x14ac:dyDescent="0.25">
      <c r="A97" s="109"/>
      <c r="B97" s="96"/>
      <c r="C97" s="122" t="s">
        <v>345</v>
      </c>
      <c r="D97" s="121">
        <v>1</v>
      </c>
      <c r="E97" s="109"/>
    </row>
    <row r="98" spans="1:5" ht="30" customHeight="1" x14ac:dyDescent="0.25">
      <c r="A98" s="109"/>
      <c r="B98" s="96"/>
      <c r="C98" s="122" t="s">
        <v>346</v>
      </c>
      <c r="D98" s="121">
        <v>1</v>
      </c>
      <c r="E98" s="109"/>
    </row>
    <row r="99" spans="1:5" ht="30" customHeight="1" x14ac:dyDescent="0.25">
      <c r="A99" s="109"/>
      <c r="B99" s="96"/>
      <c r="C99" s="122" t="s">
        <v>347</v>
      </c>
      <c r="D99" s="121">
        <v>1</v>
      </c>
      <c r="E99" s="109"/>
    </row>
    <row r="100" spans="1:5" ht="30" customHeight="1" x14ac:dyDescent="0.25">
      <c r="A100" s="109"/>
      <c r="B100" s="96"/>
      <c r="C100" s="122" t="s">
        <v>348</v>
      </c>
      <c r="D100" s="121">
        <v>1</v>
      </c>
      <c r="E100" s="109"/>
    </row>
    <row r="101" spans="1:5" ht="30" customHeight="1" x14ac:dyDescent="0.25">
      <c r="A101" s="109"/>
      <c r="B101" s="96"/>
      <c r="C101" s="122" t="s">
        <v>349</v>
      </c>
      <c r="D101" s="121">
        <v>1</v>
      </c>
      <c r="E101" s="109"/>
    </row>
    <row r="102" spans="1:5" ht="30" customHeight="1" x14ac:dyDescent="0.25">
      <c r="A102" s="109"/>
      <c r="B102" s="96"/>
      <c r="C102" s="122" t="s">
        <v>350</v>
      </c>
      <c r="D102" s="121">
        <v>1</v>
      </c>
      <c r="E102" s="109"/>
    </row>
    <row r="103" spans="1:5" ht="30" customHeight="1" x14ac:dyDescent="0.25">
      <c r="A103" s="109"/>
      <c r="B103" s="144" t="s">
        <v>361</v>
      </c>
      <c r="C103" s="145"/>
      <c r="D103" s="146"/>
      <c r="E103" s="109"/>
    </row>
    <row r="104" spans="1:5" ht="30" customHeight="1" x14ac:dyDescent="0.25">
      <c r="A104" s="109"/>
      <c r="B104" s="96"/>
      <c r="C104" s="122" t="s">
        <v>351</v>
      </c>
      <c r="D104" s="121">
        <v>2</v>
      </c>
      <c r="E104" s="109"/>
    </row>
    <row r="105" spans="1:5" ht="30" customHeight="1" x14ac:dyDescent="0.25">
      <c r="A105" s="109"/>
      <c r="B105" s="96"/>
      <c r="C105" s="122" t="s">
        <v>352</v>
      </c>
      <c r="D105" s="121">
        <v>2</v>
      </c>
      <c r="E105" s="109"/>
    </row>
    <row r="106" spans="1:5" ht="30" customHeight="1" x14ac:dyDescent="0.25">
      <c r="A106" s="109"/>
      <c r="B106" s="96"/>
      <c r="C106" s="122" t="s">
        <v>353</v>
      </c>
      <c r="D106" s="121">
        <v>1</v>
      </c>
      <c r="E106" s="109"/>
    </row>
    <row r="107" spans="1:5" ht="30" customHeight="1" x14ac:dyDescent="0.25">
      <c r="A107" s="109"/>
      <c r="B107" s="96"/>
      <c r="C107" s="122" t="s">
        <v>354</v>
      </c>
      <c r="D107" s="121">
        <v>1</v>
      </c>
      <c r="E107" s="109"/>
    </row>
    <row r="108" spans="1:5" ht="30" customHeight="1" x14ac:dyDescent="0.25">
      <c r="A108" s="109"/>
      <c r="B108" s="96"/>
      <c r="C108" s="122" t="s">
        <v>355</v>
      </c>
      <c r="D108" s="121">
        <v>2</v>
      </c>
      <c r="E108" s="109"/>
    </row>
    <row r="109" spans="1:5" ht="30" customHeight="1" x14ac:dyDescent="0.25">
      <c r="A109" s="109"/>
      <c r="B109" s="96"/>
      <c r="C109" s="122" t="s">
        <v>351</v>
      </c>
      <c r="D109" s="121">
        <v>2</v>
      </c>
      <c r="E109" s="109"/>
    </row>
    <row r="110" spans="1:5" ht="30" customHeight="1" x14ac:dyDescent="0.25">
      <c r="A110" s="109"/>
      <c r="B110" s="96"/>
      <c r="C110" s="122" t="s">
        <v>354</v>
      </c>
      <c r="D110" s="121">
        <v>2</v>
      </c>
      <c r="E110" s="109"/>
    </row>
    <row r="111" spans="1:5" ht="30" customHeight="1" x14ac:dyDescent="0.25">
      <c r="A111" s="109"/>
      <c r="B111" s="96"/>
      <c r="C111" s="122" t="s">
        <v>356</v>
      </c>
      <c r="D111" s="121">
        <v>4</v>
      </c>
      <c r="E111" s="109"/>
    </row>
    <row r="112" spans="1:5" ht="30" customHeight="1" x14ac:dyDescent="0.25">
      <c r="A112" s="109"/>
      <c r="B112" s="96"/>
      <c r="C112" s="122" t="s">
        <v>357</v>
      </c>
      <c r="D112" s="121">
        <v>2</v>
      </c>
      <c r="E112" s="109"/>
    </row>
    <row r="113" spans="1:5" ht="30" customHeight="1" x14ac:dyDescent="0.25">
      <c r="A113" s="109"/>
      <c r="B113" s="110"/>
      <c r="C113" s="122" t="s">
        <v>358</v>
      </c>
      <c r="D113" s="121">
        <v>2</v>
      </c>
      <c r="E113" s="109"/>
    </row>
    <row r="114" spans="1:5" ht="30" customHeight="1" x14ac:dyDescent="0.25">
      <c r="A114" s="109"/>
      <c r="B114" s="110"/>
      <c r="C114" s="122" t="s">
        <v>359</v>
      </c>
      <c r="D114" s="121">
        <v>1</v>
      </c>
      <c r="E114" s="109"/>
    </row>
    <row r="115" spans="1:5" ht="30" customHeight="1" x14ac:dyDescent="0.25">
      <c r="A115" s="109"/>
      <c r="B115" s="110"/>
      <c r="C115" s="122" t="s">
        <v>360</v>
      </c>
      <c r="D115" s="121">
        <v>4</v>
      </c>
      <c r="E115" s="109"/>
    </row>
    <row r="116" spans="1:5" ht="30" customHeight="1" x14ac:dyDescent="0.25">
      <c r="A116" s="109"/>
      <c r="B116" s="113"/>
      <c r="C116" s="113"/>
      <c r="D116" s="113"/>
      <c r="E116" s="109"/>
    </row>
    <row r="117" spans="1:5" ht="30" customHeight="1" x14ac:dyDescent="0.25">
      <c r="A117" s="109"/>
      <c r="B117" s="140" t="s">
        <v>259</v>
      </c>
      <c r="C117" s="141"/>
      <c r="D117" s="142"/>
      <c r="E117" s="109"/>
    </row>
    <row r="118" spans="1:5" ht="30" customHeight="1" x14ac:dyDescent="0.25">
      <c r="B118" s="107" t="s">
        <v>143</v>
      </c>
      <c r="C118" s="108" t="s">
        <v>144</v>
      </c>
      <c r="D118" s="108" t="s">
        <v>142</v>
      </c>
      <c r="E118" s="90"/>
    </row>
    <row r="119" spans="1:5" ht="30" customHeight="1" x14ac:dyDescent="0.25">
      <c r="B119" s="96"/>
      <c r="C119" s="98" t="s">
        <v>260</v>
      </c>
      <c r="D119" s="99">
        <v>2</v>
      </c>
      <c r="E119" s="91"/>
    </row>
    <row r="120" spans="1:5" ht="30" customHeight="1" x14ac:dyDescent="0.25">
      <c r="B120" s="96"/>
      <c r="C120" s="98" t="s">
        <v>261</v>
      </c>
      <c r="D120" s="99">
        <v>1</v>
      </c>
      <c r="E120" s="91"/>
    </row>
    <row r="121" spans="1:5" ht="30" customHeight="1" x14ac:dyDescent="0.25">
      <c r="B121" s="96"/>
      <c r="C121" s="98" t="s">
        <v>262</v>
      </c>
      <c r="D121" s="99">
        <v>1</v>
      </c>
      <c r="E121" s="91"/>
    </row>
    <row r="122" spans="1:5" ht="30" customHeight="1" x14ac:dyDescent="0.25">
      <c r="B122" s="96"/>
      <c r="C122" s="98" t="s">
        <v>263</v>
      </c>
      <c r="D122" s="99">
        <v>1</v>
      </c>
      <c r="E122" s="91"/>
    </row>
    <row r="123" spans="1:5" ht="30" customHeight="1" x14ac:dyDescent="0.25">
      <c r="B123" s="96"/>
      <c r="C123" s="98" t="s">
        <v>264</v>
      </c>
      <c r="D123" s="99">
        <v>1</v>
      </c>
      <c r="E123" s="91"/>
    </row>
    <row r="124" spans="1:5" ht="30" customHeight="1" x14ac:dyDescent="0.25">
      <c r="B124" s="96"/>
      <c r="C124" s="98" t="s">
        <v>265</v>
      </c>
      <c r="D124" s="99">
        <v>3</v>
      </c>
      <c r="E124" s="91"/>
    </row>
    <row r="125" spans="1:5" ht="30" customHeight="1" x14ac:dyDescent="0.25">
      <c r="B125" s="96"/>
      <c r="C125" s="98" t="s">
        <v>266</v>
      </c>
      <c r="D125" s="99">
        <v>1</v>
      </c>
      <c r="E125" s="91"/>
    </row>
    <row r="126" spans="1:5" ht="30" customHeight="1" x14ac:dyDescent="0.25">
      <c r="B126" s="96"/>
      <c r="C126" s="98" t="s">
        <v>267</v>
      </c>
      <c r="D126" s="99">
        <v>3</v>
      </c>
      <c r="E126" s="91"/>
    </row>
    <row r="127" spans="1:5" ht="30" customHeight="1" x14ac:dyDescent="0.25">
      <c r="B127" s="96"/>
      <c r="C127" s="98" t="s">
        <v>268</v>
      </c>
      <c r="D127" s="99">
        <v>1</v>
      </c>
      <c r="E127" s="91"/>
    </row>
    <row r="128" spans="1:5" ht="30" customHeight="1" x14ac:dyDescent="0.25">
      <c r="B128" s="96"/>
      <c r="C128" s="98" t="s">
        <v>269</v>
      </c>
      <c r="D128" s="99">
        <v>1</v>
      </c>
      <c r="E128" s="91"/>
    </row>
    <row r="129" spans="1:5" ht="30" customHeight="1" x14ac:dyDescent="0.25">
      <c r="B129" s="96"/>
      <c r="C129" s="98" t="s">
        <v>270</v>
      </c>
      <c r="D129" s="99">
        <v>1</v>
      </c>
      <c r="E129" s="91"/>
    </row>
    <row r="130" spans="1:5" ht="30" customHeight="1" x14ac:dyDescent="0.25">
      <c r="B130" s="96"/>
      <c r="C130" s="98" t="s">
        <v>271</v>
      </c>
      <c r="D130" s="99">
        <v>1</v>
      </c>
      <c r="E130" s="91"/>
    </row>
    <row r="131" spans="1:5" ht="30" customHeight="1" x14ac:dyDescent="0.25">
      <c r="B131" s="96"/>
      <c r="C131" s="98" t="s">
        <v>272</v>
      </c>
      <c r="D131" s="99">
        <v>1</v>
      </c>
      <c r="E131" s="91"/>
    </row>
    <row r="132" spans="1:5" ht="30" customHeight="1" x14ac:dyDescent="0.25">
      <c r="B132" s="96"/>
      <c r="C132" s="98" t="s">
        <v>273</v>
      </c>
      <c r="D132" s="99">
        <v>1</v>
      </c>
      <c r="E132" s="91"/>
    </row>
    <row r="133" spans="1:5" ht="30" customHeight="1" x14ac:dyDescent="0.25">
      <c r="B133" s="96"/>
      <c r="C133" s="98" t="s">
        <v>274</v>
      </c>
      <c r="D133" s="99">
        <v>4</v>
      </c>
      <c r="E133" s="91"/>
    </row>
    <row r="134" spans="1:5" ht="30" customHeight="1" x14ac:dyDescent="0.25">
      <c r="B134" s="96"/>
      <c r="C134" s="98" t="s">
        <v>275</v>
      </c>
      <c r="D134" s="99">
        <v>4</v>
      </c>
      <c r="E134" s="91"/>
    </row>
    <row r="135" spans="1:5" ht="30" customHeight="1" x14ac:dyDescent="0.25">
      <c r="B135" s="96"/>
      <c r="C135" s="98" t="s">
        <v>264</v>
      </c>
      <c r="D135" s="99">
        <v>1</v>
      </c>
      <c r="E135" s="91"/>
    </row>
    <row r="136" spans="1:5" ht="30" customHeight="1" x14ac:dyDescent="0.25">
      <c r="B136" s="110"/>
      <c r="C136" s="111" t="s">
        <v>449</v>
      </c>
      <c r="D136" s="112">
        <v>1</v>
      </c>
      <c r="E136" s="114"/>
    </row>
    <row r="137" spans="1:5" ht="30" customHeight="1" x14ac:dyDescent="0.25">
      <c r="B137" s="78"/>
      <c r="E137" s="78"/>
    </row>
    <row r="138" spans="1:5" ht="30" customHeight="1" thickBot="1" x14ac:dyDescent="0.3">
      <c r="A138" s="77" t="s">
        <v>249</v>
      </c>
      <c r="B138" s="116"/>
      <c r="C138" s="116"/>
      <c r="E138" s="115"/>
    </row>
    <row r="139" spans="1:5" ht="30" customHeight="1" x14ac:dyDescent="0.25">
      <c r="C139" s="78"/>
      <c r="E139" s="78"/>
    </row>
    <row r="140" spans="1:5" ht="30" customHeight="1" thickBot="1" x14ac:dyDescent="0.3">
      <c r="A140" s="115" t="s">
        <v>250</v>
      </c>
      <c r="B140" s="117"/>
      <c r="C140" s="116"/>
      <c r="E140" s="78"/>
    </row>
    <row r="141" spans="1:5" ht="30" customHeight="1" x14ac:dyDescent="0.25">
      <c r="C141" s="78"/>
      <c r="E141" s="78"/>
    </row>
    <row r="142" spans="1:5" ht="30" customHeight="1" thickBot="1" x14ac:dyDescent="0.3">
      <c r="A142" s="77" t="s">
        <v>251</v>
      </c>
      <c r="B142" s="117"/>
      <c r="C142" s="116"/>
      <c r="D142" s="83"/>
    </row>
    <row r="143" spans="1:5" ht="30" customHeight="1" x14ac:dyDescent="0.25">
      <c r="B143" s="78"/>
      <c r="C143" s="78"/>
      <c r="E143" s="78"/>
    </row>
    <row r="144" spans="1:5" ht="30" customHeight="1" thickBot="1" x14ac:dyDescent="0.3">
      <c r="A144" s="77" t="s">
        <v>282</v>
      </c>
      <c r="B144" s="117"/>
      <c r="C144" s="116"/>
      <c r="E144" s="78"/>
    </row>
    <row r="145" spans="2:5" ht="30" customHeight="1" x14ac:dyDescent="0.25">
      <c r="B145" s="78"/>
      <c r="C145" s="78"/>
      <c r="E145" s="78"/>
    </row>
  </sheetData>
  <mergeCells count="15">
    <mergeCell ref="B94:D94"/>
    <mergeCell ref="B117:D117"/>
    <mergeCell ref="A19:E19"/>
    <mergeCell ref="B103:D103"/>
    <mergeCell ref="B7:C7"/>
    <mergeCell ref="B11:C11"/>
    <mergeCell ref="B1:G1"/>
    <mergeCell ref="B2:G2"/>
    <mergeCell ref="B3:G3"/>
    <mergeCell ref="B5:C5"/>
    <mergeCell ref="D13:E13"/>
    <mergeCell ref="B13:C13"/>
    <mergeCell ref="B15:C15"/>
    <mergeCell ref="C17:E17"/>
    <mergeCell ref="A17:B17"/>
  </mergeCells>
  <pageMargins left="0.7" right="0.7" top="0.75" bottom="0.75" header="0.3" footer="0.3"/>
  <pageSetup paperSize="9" scale="4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285F0-B8DF-4B5D-B34B-D31E32B4555A}">
  <dimension ref="A1:P129"/>
  <sheetViews>
    <sheetView workbookViewId="0">
      <selection activeCell="C15" sqref="C15"/>
    </sheetView>
  </sheetViews>
  <sheetFormatPr baseColWidth="10" defaultColWidth="11.42578125" defaultRowHeight="20.100000000000001" customHeight="1" x14ac:dyDescent="0.2"/>
  <cols>
    <col min="1" max="1" width="20" style="3" bestFit="1" customWidth="1"/>
    <col min="2" max="2" width="16.140625" style="3" bestFit="1" customWidth="1"/>
    <col min="3" max="3" width="59" style="3" customWidth="1"/>
    <col min="4" max="4" width="22.7109375" style="3" bestFit="1" customWidth="1"/>
    <col min="5" max="5" width="17.85546875" style="3" bestFit="1" customWidth="1"/>
    <col min="6" max="6" width="20.7109375" style="3" bestFit="1" customWidth="1"/>
    <col min="7" max="7" width="17.5703125" style="3" bestFit="1" customWidth="1"/>
    <col min="8" max="16384" width="11.42578125" style="3"/>
  </cols>
  <sheetData>
    <row r="1" spans="1:16" s="17" customFormat="1" ht="20.100000000000001" customHeight="1" x14ac:dyDescent="0.2">
      <c r="A1" s="27"/>
      <c r="B1" s="27"/>
      <c r="C1" s="28"/>
      <c r="D1" s="28"/>
      <c r="E1" s="28"/>
      <c r="F1" s="28"/>
    </row>
    <row r="2" spans="1:16" s="17" customFormat="1" ht="20.100000000000001" customHeight="1" x14ac:dyDescent="0.25">
      <c r="A2" s="137" t="s">
        <v>234</v>
      </c>
      <c r="B2" s="137"/>
      <c r="C2" s="137"/>
      <c r="D2" s="137"/>
      <c r="E2" s="137"/>
      <c r="F2" s="137"/>
      <c r="G2" s="137"/>
      <c r="H2" s="137"/>
    </row>
    <row r="3" spans="1:16" s="17" customFormat="1" ht="20.100000000000001" customHeight="1" x14ac:dyDescent="0.25">
      <c r="A3" s="137" t="s">
        <v>235</v>
      </c>
      <c r="B3" s="137"/>
      <c r="C3" s="137"/>
      <c r="D3" s="137"/>
      <c r="E3" s="137"/>
      <c r="F3" s="137"/>
      <c r="G3" s="137"/>
      <c r="H3" s="137"/>
    </row>
    <row r="4" spans="1:16" s="17" customFormat="1" ht="20.100000000000001" customHeight="1" x14ac:dyDescent="0.25">
      <c r="A4" s="137" t="s">
        <v>236</v>
      </c>
      <c r="B4" s="137"/>
      <c r="C4" s="137"/>
      <c r="D4" s="137"/>
      <c r="E4" s="137"/>
      <c r="F4" s="137"/>
      <c r="G4" s="137"/>
      <c r="H4" s="137"/>
      <c r="O4" s="147"/>
      <c r="P4" s="147"/>
    </row>
    <row r="5" spans="1:16" s="17" customFormat="1" ht="20.100000000000001" customHeight="1" x14ac:dyDescent="0.2">
      <c r="O5" s="147"/>
      <c r="P5" s="147"/>
    </row>
    <row r="6" spans="1:16" s="17" customFormat="1" ht="20.100000000000001" customHeight="1" x14ac:dyDescent="0.2">
      <c r="O6" s="48"/>
      <c r="P6" s="48"/>
    </row>
    <row r="7" spans="1:16" s="17" customFormat="1" ht="20.100000000000001" customHeight="1" x14ac:dyDescent="0.2">
      <c r="A7" s="49" t="s">
        <v>237</v>
      </c>
      <c r="B7" s="49"/>
      <c r="C7" s="71">
        <f ca="1">NOW()</f>
        <v>44810.662335763889</v>
      </c>
      <c r="D7" s="49" t="s">
        <v>238</v>
      </c>
      <c r="E7" s="50"/>
      <c r="F7" s="51"/>
      <c r="G7" s="44"/>
      <c r="O7" s="48"/>
      <c r="P7" s="48"/>
    </row>
    <row r="8" spans="1:16" s="17" customFormat="1" ht="20.100000000000001" customHeight="1" x14ac:dyDescent="0.25">
      <c r="A8" s="31"/>
      <c r="B8" s="31"/>
      <c r="C8" s="31"/>
      <c r="D8" s="31"/>
      <c r="E8" s="31"/>
      <c r="F8" s="31"/>
      <c r="G8" s="3"/>
      <c r="O8" s="48"/>
      <c r="P8" s="48"/>
    </row>
    <row r="9" spans="1:16" s="17" customFormat="1" ht="20.100000000000001" customHeight="1" x14ac:dyDescent="0.2">
      <c r="A9" s="49" t="s">
        <v>239</v>
      </c>
      <c r="B9" s="49"/>
      <c r="C9" s="52"/>
      <c r="D9" s="53" t="s">
        <v>240</v>
      </c>
      <c r="E9" s="54"/>
      <c r="F9" s="55"/>
      <c r="G9" s="55"/>
      <c r="O9" s="48"/>
      <c r="P9" s="48"/>
    </row>
    <row r="10" spans="1:16" s="17" customFormat="1" ht="20.100000000000001" customHeight="1" x14ac:dyDescent="0.25">
      <c r="A10" s="31"/>
      <c r="B10" s="31"/>
      <c r="C10" s="31"/>
      <c r="D10" s="31"/>
      <c r="E10" s="31"/>
      <c r="F10" s="31"/>
      <c r="G10" s="3"/>
      <c r="O10" s="48"/>
      <c r="P10" s="48"/>
    </row>
    <row r="11" spans="1:16" s="17" customFormat="1" ht="29.45" customHeight="1" x14ac:dyDescent="0.2">
      <c r="A11" s="49" t="s">
        <v>241</v>
      </c>
      <c r="B11" s="49"/>
      <c r="C11" s="56"/>
      <c r="D11" s="53" t="s">
        <v>242</v>
      </c>
      <c r="E11" s="52" t="s">
        <v>253</v>
      </c>
      <c r="F11" s="32"/>
      <c r="G11" s="32"/>
      <c r="O11" s="48"/>
      <c r="P11" s="48"/>
    </row>
    <row r="12" spans="1:16" s="17" customFormat="1" ht="20.100000000000001" customHeight="1" x14ac:dyDescent="0.25">
      <c r="A12" s="31"/>
      <c r="B12" s="31"/>
      <c r="C12" s="31"/>
      <c r="D12" s="31"/>
      <c r="E12" s="31"/>
      <c r="F12" s="31"/>
      <c r="G12" s="3"/>
      <c r="O12" s="57"/>
      <c r="P12" s="57"/>
    </row>
    <row r="13" spans="1:16" s="17" customFormat="1" ht="20.100000000000001" customHeight="1" x14ac:dyDescent="0.2">
      <c r="A13" s="49" t="s">
        <v>243</v>
      </c>
      <c r="B13" s="49"/>
      <c r="C13" s="71"/>
      <c r="D13" s="53" t="s">
        <v>244</v>
      </c>
      <c r="E13" s="58"/>
      <c r="F13" s="59"/>
      <c r="G13" s="59"/>
      <c r="O13" s="57"/>
      <c r="P13" s="57"/>
    </row>
    <row r="14" spans="1:16" s="17" customFormat="1" ht="20.100000000000001" customHeight="1" x14ac:dyDescent="0.25">
      <c r="A14" s="31"/>
      <c r="B14" s="31"/>
      <c r="C14" s="31"/>
      <c r="D14" s="31"/>
      <c r="E14" s="31"/>
      <c r="F14" s="31"/>
      <c r="G14" s="30"/>
      <c r="H14" s="30"/>
      <c r="O14" s="60"/>
      <c r="P14" s="60"/>
    </row>
    <row r="15" spans="1:16" s="17" customFormat="1" ht="20.100000000000001" customHeight="1" x14ac:dyDescent="0.2">
      <c r="A15" s="49" t="s">
        <v>245</v>
      </c>
      <c r="B15" s="49"/>
      <c r="C15" s="52"/>
      <c r="D15" s="32"/>
      <c r="E15" s="43"/>
      <c r="F15" s="43"/>
      <c r="G15" s="32"/>
      <c r="H15" s="32"/>
      <c r="O15" s="60"/>
      <c r="P15" s="60"/>
    </row>
    <row r="16" spans="1:16" s="17" customFormat="1" ht="20.100000000000001" customHeight="1" x14ac:dyDescent="0.25">
      <c r="A16" s="31"/>
      <c r="B16" s="31"/>
      <c r="C16" s="31"/>
      <c r="D16" s="31"/>
      <c r="E16" s="31"/>
      <c r="F16" s="31"/>
      <c r="G16" s="30"/>
      <c r="H16" s="30"/>
      <c r="O16" s="60"/>
      <c r="P16" s="60"/>
    </row>
    <row r="17" spans="1:16" s="17" customFormat="1" ht="20.100000000000001" customHeight="1" x14ac:dyDescent="0.2">
      <c r="A17" s="49" t="s">
        <v>246</v>
      </c>
      <c r="B17" s="49"/>
      <c r="C17" s="52"/>
      <c r="D17" s="53" t="s">
        <v>254</v>
      </c>
      <c r="E17" s="58"/>
      <c r="F17" s="43"/>
      <c r="G17" s="32"/>
      <c r="H17" s="32"/>
      <c r="O17" s="60"/>
      <c r="P17" s="60"/>
    </row>
    <row r="18" spans="1:16" s="17" customFormat="1" ht="20.100000000000001" customHeight="1" x14ac:dyDescent="0.25">
      <c r="A18" s="31"/>
      <c r="B18" s="31"/>
      <c r="C18" s="31"/>
      <c r="D18" s="31"/>
      <c r="E18" s="31"/>
      <c r="F18" s="31"/>
      <c r="G18" s="30"/>
      <c r="H18" s="30"/>
      <c r="O18" s="61"/>
      <c r="P18" s="61"/>
    </row>
    <row r="19" spans="1:16" s="17" customFormat="1" ht="20.100000000000001" customHeight="1" x14ac:dyDescent="0.2">
      <c r="A19" s="49" t="s">
        <v>247</v>
      </c>
      <c r="B19" s="49"/>
      <c r="C19" s="62"/>
      <c r="D19" s="44"/>
      <c r="E19" s="63"/>
      <c r="F19" s="63"/>
      <c r="G19" s="42"/>
      <c r="H19" s="34"/>
      <c r="O19" s="61"/>
      <c r="P19" s="61"/>
    </row>
    <row r="20" spans="1:16" s="17" customFormat="1" ht="20.100000000000001" customHeight="1" x14ac:dyDescent="0.2">
      <c r="A20" s="33"/>
      <c r="B20" s="33"/>
      <c r="C20" s="3"/>
      <c r="D20" s="3"/>
      <c r="E20" s="3"/>
      <c r="F20" s="3"/>
      <c r="G20" s="3"/>
      <c r="H20" s="3"/>
      <c r="O20" s="61"/>
      <c r="P20" s="61"/>
    </row>
    <row r="21" spans="1:16" s="17" customFormat="1" ht="20.100000000000001" customHeight="1" x14ac:dyDescent="0.2">
      <c r="A21" s="64"/>
      <c r="B21" s="64"/>
      <c r="C21" s="64"/>
      <c r="D21" s="64"/>
      <c r="E21" s="64"/>
      <c r="F21" s="64"/>
      <c r="G21" s="64"/>
      <c r="H21" s="65"/>
      <c r="O21" s="61"/>
      <c r="P21" s="61"/>
    </row>
    <row r="22" spans="1:16" s="17" customFormat="1" ht="30" customHeight="1" x14ac:dyDescent="0.2">
      <c r="A22" s="35" t="s">
        <v>3</v>
      </c>
      <c r="B22" s="35" t="s">
        <v>255</v>
      </c>
      <c r="C22" s="35" t="s">
        <v>4</v>
      </c>
      <c r="D22" s="35" t="s">
        <v>2</v>
      </c>
      <c r="E22" s="35" t="s">
        <v>248</v>
      </c>
      <c r="F22" s="36" t="s">
        <v>5</v>
      </c>
      <c r="G22" s="36" t="s">
        <v>6</v>
      </c>
      <c r="O22" s="61"/>
      <c r="P22" s="61"/>
    </row>
    <row r="23" spans="1:16" ht="15" x14ac:dyDescent="0.2">
      <c r="A23" s="20" t="s">
        <v>7</v>
      </c>
      <c r="B23" s="6" t="s">
        <v>180</v>
      </c>
      <c r="C23" s="7" t="s">
        <v>8</v>
      </c>
      <c r="D23" s="10">
        <v>1</v>
      </c>
      <c r="E23" s="8"/>
      <c r="F23" s="2">
        <v>700</v>
      </c>
      <c r="G23" s="2">
        <f t="shared" ref="G23:G48" si="0">D23*F23</f>
        <v>700</v>
      </c>
    </row>
    <row r="24" spans="1:16" ht="15" x14ac:dyDescent="0.2">
      <c r="A24" s="20" t="s">
        <v>9</v>
      </c>
      <c r="B24" s="6" t="s">
        <v>181</v>
      </c>
      <c r="C24" s="7" t="s">
        <v>10</v>
      </c>
      <c r="D24" s="10">
        <v>1</v>
      </c>
      <c r="E24" s="8"/>
      <c r="F24" s="2">
        <v>700</v>
      </c>
      <c r="G24" s="2">
        <f t="shared" si="0"/>
        <v>700</v>
      </c>
    </row>
    <row r="25" spans="1:16" ht="15" x14ac:dyDescent="0.2">
      <c r="A25" s="20" t="s">
        <v>11</v>
      </c>
      <c r="B25" s="6" t="s">
        <v>182</v>
      </c>
      <c r="C25" s="7" t="s">
        <v>12</v>
      </c>
      <c r="D25" s="10">
        <v>1</v>
      </c>
      <c r="E25" s="8"/>
      <c r="F25" s="2">
        <v>700</v>
      </c>
      <c r="G25" s="2">
        <f t="shared" si="0"/>
        <v>700</v>
      </c>
    </row>
    <row r="26" spans="1:16" ht="15" x14ac:dyDescent="0.2">
      <c r="A26" s="20" t="s">
        <v>13</v>
      </c>
      <c r="B26" s="6" t="s">
        <v>183</v>
      </c>
      <c r="C26" s="7" t="s">
        <v>14</v>
      </c>
      <c r="D26" s="10">
        <v>1</v>
      </c>
      <c r="E26" s="8"/>
      <c r="F26" s="2">
        <v>700</v>
      </c>
      <c r="G26" s="2">
        <f t="shared" si="0"/>
        <v>700</v>
      </c>
    </row>
    <row r="27" spans="1:16" ht="15" x14ac:dyDescent="0.2">
      <c r="A27" s="20" t="s">
        <v>15</v>
      </c>
      <c r="B27" s="6" t="s">
        <v>184</v>
      </c>
      <c r="C27" s="7" t="s">
        <v>16</v>
      </c>
      <c r="D27" s="10">
        <v>1</v>
      </c>
      <c r="E27" s="8"/>
      <c r="F27" s="2">
        <v>700</v>
      </c>
      <c r="G27" s="2">
        <f t="shared" si="0"/>
        <v>700</v>
      </c>
    </row>
    <row r="28" spans="1:16" ht="15" x14ac:dyDescent="0.2">
      <c r="A28" s="20" t="s">
        <v>17</v>
      </c>
      <c r="B28" s="6" t="s">
        <v>185</v>
      </c>
      <c r="C28" s="7" t="s">
        <v>18</v>
      </c>
      <c r="D28" s="10">
        <v>1</v>
      </c>
      <c r="E28" s="8"/>
      <c r="F28" s="2">
        <v>700</v>
      </c>
      <c r="G28" s="2">
        <f t="shared" si="0"/>
        <v>700</v>
      </c>
    </row>
    <row r="29" spans="1:16" ht="15" x14ac:dyDescent="0.2">
      <c r="A29" s="20" t="s">
        <v>19</v>
      </c>
      <c r="B29" s="6" t="s">
        <v>186</v>
      </c>
      <c r="C29" s="7" t="s">
        <v>20</v>
      </c>
      <c r="D29" s="10">
        <v>1</v>
      </c>
      <c r="E29" s="8"/>
      <c r="F29" s="2">
        <v>700</v>
      </c>
      <c r="G29" s="2">
        <f t="shared" si="0"/>
        <v>700</v>
      </c>
    </row>
    <row r="30" spans="1:16" ht="15" x14ac:dyDescent="0.2">
      <c r="A30" s="20" t="s">
        <v>21</v>
      </c>
      <c r="B30" s="6" t="s">
        <v>187</v>
      </c>
      <c r="C30" s="7" t="s">
        <v>22</v>
      </c>
      <c r="D30" s="10">
        <v>1</v>
      </c>
      <c r="E30" s="8"/>
      <c r="F30" s="2">
        <v>700</v>
      </c>
      <c r="G30" s="2">
        <f t="shared" si="0"/>
        <v>700</v>
      </c>
    </row>
    <row r="31" spans="1:16" ht="15" x14ac:dyDescent="0.2">
      <c r="A31" s="20" t="s">
        <v>23</v>
      </c>
      <c r="B31" s="6" t="s">
        <v>188</v>
      </c>
      <c r="C31" s="7" t="s">
        <v>24</v>
      </c>
      <c r="D31" s="10">
        <v>1</v>
      </c>
      <c r="E31" s="8"/>
      <c r="F31" s="2">
        <v>700</v>
      </c>
      <c r="G31" s="2">
        <f t="shared" si="0"/>
        <v>700</v>
      </c>
    </row>
    <row r="32" spans="1:16" ht="15" x14ac:dyDescent="0.2">
      <c r="A32" s="20" t="s">
        <v>25</v>
      </c>
      <c r="B32" s="6" t="s">
        <v>189</v>
      </c>
      <c r="C32" s="7" t="s">
        <v>26</v>
      </c>
      <c r="D32" s="10">
        <v>1</v>
      </c>
      <c r="E32" s="8"/>
      <c r="F32" s="2">
        <v>700</v>
      </c>
      <c r="G32" s="2">
        <f t="shared" si="0"/>
        <v>700</v>
      </c>
    </row>
    <row r="33" spans="1:7" ht="15" x14ac:dyDescent="0.2">
      <c r="A33" s="20" t="s">
        <v>27</v>
      </c>
      <c r="B33" s="6" t="s">
        <v>190</v>
      </c>
      <c r="C33" s="7" t="s">
        <v>28</v>
      </c>
      <c r="D33" s="10">
        <v>1</v>
      </c>
      <c r="E33" s="8"/>
      <c r="F33" s="2">
        <v>700</v>
      </c>
      <c r="G33" s="2">
        <f t="shared" si="0"/>
        <v>700</v>
      </c>
    </row>
    <row r="34" spans="1:7" ht="15" x14ac:dyDescent="0.2">
      <c r="A34" s="20" t="s">
        <v>29</v>
      </c>
      <c r="B34" s="6" t="s">
        <v>191</v>
      </c>
      <c r="C34" s="7" t="s">
        <v>30</v>
      </c>
      <c r="D34" s="10">
        <v>1</v>
      </c>
      <c r="E34" s="8"/>
      <c r="F34" s="2">
        <v>700</v>
      </c>
      <c r="G34" s="2">
        <f t="shared" si="0"/>
        <v>700</v>
      </c>
    </row>
    <row r="35" spans="1:7" ht="15" x14ac:dyDescent="0.2">
      <c r="A35" s="20" t="s">
        <v>31</v>
      </c>
      <c r="B35" s="6" t="s">
        <v>192</v>
      </c>
      <c r="C35" s="7" t="s">
        <v>32</v>
      </c>
      <c r="D35" s="10">
        <v>1</v>
      </c>
      <c r="E35" s="8"/>
      <c r="F35" s="2">
        <v>700</v>
      </c>
      <c r="G35" s="2">
        <f t="shared" si="0"/>
        <v>700</v>
      </c>
    </row>
    <row r="36" spans="1:7" ht="15" x14ac:dyDescent="0.2">
      <c r="A36" s="20" t="s">
        <v>33</v>
      </c>
      <c r="B36" s="6" t="s">
        <v>193</v>
      </c>
      <c r="C36" s="7" t="s">
        <v>34</v>
      </c>
      <c r="D36" s="10">
        <v>1</v>
      </c>
      <c r="E36" s="8"/>
      <c r="F36" s="2">
        <v>700</v>
      </c>
      <c r="G36" s="2">
        <f t="shared" si="0"/>
        <v>700</v>
      </c>
    </row>
    <row r="37" spans="1:7" ht="15" x14ac:dyDescent="0.2">
      <c r="A37" s="20" t="s">
        <v>35</v>
      </c>
      <c r="B37" s="6" t="s">
        <v>194</v>
      </c>
      <c r="C37" s="7" t="s">
        <v>36</v>
      </c>
      <c r="D37" s="10">
        <v>1</v>
      </c>
      <c r="E37" s="8"/>
      <c r="F37" s="2">
        <v>700</v>
      </c>
      <c r="G37" s="2">
        <f t="shared" si="0"/>
        <v>700</v>
      </c>
    </row>
    <row r="38" spans="1:7" ht="15" x14ac:dyDescent="0.2">
      <c r="A38" s="20" t="s">
        <v>37</v>
      </c>
      <c r="B38" s="6" t="s">
        <v>195</v>
      </c>
      <c r="C38" s="7" t="s">
        <v>38</v>
      </c>
      <c r="D38" s="10">
        <v>1</v>
      </c>
      <c r="E38" s="8"/>
      <c r="F38" s="2">
        <v>700</v>
      </c>
      <c r="G38" s="2">
        <f t="shared" si="0"/>
        <v>700</v>
      </c>
    </row>
    <row r="39" spans="1:7" ht="15" x14ac:dyDescent="0.2">
      <c r="A39" s="20" t="s">
        <v>39</v>
      </c>
      <c r="B39" s="6" t="s">
        <v>196</v>
      </c>
      <c r="C39" s="7" t="s">
        <v>40</v>
      </c>
      <c r="D39" s="10">
        <v>1</v>
      </c>
      <c r="E39" s="8"/>
      <c r="F39" s="2">
        <v>700</v>
      </c>
      <c r="G39" s="2">
        <f t="shared" si="0"/>
        <v>700</v>
      </c>
    </row>
    <row r="40" spans="1:7" ht="15" x14ac:dyDescent="0.2">
      <c r="A40" s="20" t="s">
        <v>41</v>
      </c>
      <c r="B40" s="6" t="s">
        <v>197</v>
      </c>
      <c r="C40" s="7" t="s">
        <v>42</v>
      </c>
      <c r="D40" s="10">
        <v>1</v>
      </c>
      <c r="E40" s="8"/>
      <c r="F40" s="2">
        <v>700</v>
      </c>
      <c r="G40" s="2">
        <f t="shared" si="0"/>
        <v>700</v>
      </c>
    </row>
    <row r="41" spans="1:7" ht="15" x14ac:dyDescent="0.2">
      <c r="A41" s="8" t="s">
        <v>43</v>
      </c>
      <c r="B41" s="6" t="s">
        <v>198</v>
      </c>
      <c r="C41" s="8" t="s">
        <v>44</v>
      </c>
      <c r="D41" s="10">
        <v>1</v>
      </c>
      <c r="E41" s="8"/>
      <c r="F41" s="2">
        <v>700</v>
      </c>
      <c r="G41" s="2">
        <f t="shared" si="0"/>
        <v>700</v>
      </c>
    </row>
    <row r="42" spans="1:7" ht="15" x14ac:dyDescent="0.2">
      <c r="A42" s="8" t="s">
        <v>45</v>
      </c>
      <c r="B42" s="6" t="s">
        <v>199</v>
      </c>
      <c r="C42" s="8" t="s">
        <v>46</v>
      </c>
      <c r="D42" s="10">
        <v>1</v>
      </c>
      <c r="E42" s="8"/>
      <c r="F42" s="2">
        <v>700</v>
      </c>
      <c r="G42" s="2">
        <f t="shared" si="0"/>
        <v>700</v>
      </c>
    </row>
    <row r="43" spans="1:7" ht="15" x14ac:dyDescent="0.2">
      <c r="A43" s="8" t="s">
        <v>47</v>
      </c>
      <c r="B43" s="6" t="s">
        <v>200</v>
      </c>
      <c r="C43" s="8" t="s">
        <v>48</v>
      </c>
      <c r="D43" s="10">
        <v>1</v>
      </c>
      <c r="E43" s="8"/>
      <c r="F43" s="2">
        <v>700</v>
      </c>
      <c r="G43" s="2">
        <f t="shared" si="0"/>
        <v>700</v>
      </c>
    </row>
    <row r="44" spans="1:7" ht="15" x14ac:dyDescent="0.2">
      <c r="A44" s="8" t="s">
        <v>49</v>
      </c>
      <c r="B44" s="6" t="s">
        <v>201</v>
      </c>
      <c r="C44" s="8" t="s">
        <v>50</v>
      </c>
      <c r="D44" s="10">
        <v>1</v>
      </c>
      <c r="E44" s="8"/>
      <c r="F44" s="2">
        <v>700</v>
      </c>
      <c r="G44" s="2">
        <f t="shared" si="0"/>
        <v>700</v>
      </c>
    </row>
    <row r="45" spans="1:7" ht="15" x14ac:dyDescent="0.2">
      <c r="A45" s="8" t="s">
        <v>51</v>
      </c>
      <c r="B45" s="6" t="s">
        <v>202</v>
      </c>
      <c r="C45" s="8" t="s">
        <v>52</v>
      </c>
      <c r="D45" s="10">
        <v>1</v>
      </c>
      <c r="E45" s="8"/>
      <c r="F45" s="2">
        <v>700</v>
      </c>
      <c r="G45" s="2">
        <f t="shared" si="0"/>
        <v>700</v>
      </c>
    </row>
    <row r="46" spans="1:7" ht="15" x14ac:dyDescent="0.2">
      <c r="A46" s="8" t="s">
        <v>53</v>
      </c>
      <c r="B46" s="6" t="s">
        <v>203</v>
      </c>
      <c r="C46" s="8" t="s">
        <v>54</v>
      </c>
      <c r="D46" s="10">
        <v>1</v>
      </c>
      <c r="E46" s="8"/>
      <c r="F46" s="2">
        <v>700</v>
      </c>
      <c r="G46" s="2">
        <f t="shared" si="0"/>
        <v>700</v>
      </c>
    </row>
    <row r="47" spans="1:7" ht="15" x14ac:dyDescent="0.2">
      <c r="A47" s="8" t="s">
        <v>55</v>
      </c>
      <c r="B47" s="6" t="s">
        <v>204</v>
      </c>
      <c r="C47" s="8" t="s">
        <v>56</v>
      </c>
      <c r="D47" s="10">
        <v>1</v>
      </c>
      <c r="E47" s="8"/>
      <c r="F47" s="2">
        <v>700</v>
      </c>
      <c r="G47" s="2">
        <f t="shared" si="0"/>
        <v>700</v>
      </c>
    </row>
    <row r="48" spans="1:7" ht="15" x14ac:dyDescent="0.2">
      <c r="A48" s="8" t="s">
        <v>57</v>
      </c>
      <c r="B48" s="6" t="s">
        <v>205</v>
      </c>
      <c r="C48" s="8" t="s">
        <v>58</v>
      </c>
      <c r="D48" s="10">
        <v>1</v>
      </c>
      <c r="E48" s="8"/>
      <c r="F48" s="2">
        <v>700</v>
      </c>
      <c r="G48" s="2">
        <f t="shared" si="0"/>
        <v>700</v>
      </c>
    </row>
    <row r="49" spans="1:7" ht="15" x14ac:dyDescent="0.2">
      <c r="A49" s="12" t="s">
        <v>59</v>
      </c>
      <c r="B49" s="6" t="s">
        <v>206</v>
      </c>
      <c r="C49" s="12" t="s">
        <v>60</v>
      </c>
      <c r="D49" s="11">
        <v>1</v>
      </c>
      <c r="E49" s="8"/>
      <c r="F49" s="13">
        <v>700</v>
      </c>
      <c r="G49" s="13">
        <v>700</v>
      </c>
    </row>
    <row r="50" spans="1:7" ht="15" x14ac:dyDescent="0.2">
      <c r="A50" s="12" t="s">
        <v>61</v>
      </c>
      <c r="B50" s="6" t="s">
        <v>207</v>
      </c>
      <c r="C50" s="12" t="s">
        <v>62</v>
      </c>
      <c r="D50" s="11">
        <v>1</v>
      </c>
      <c r="E50" s="8"/>
      <c r="F50" s="13">
        <v>700</v>
      </c>
      <c r="G50" s="13">
        <v>700</v>
      </c>
    </row>
    <row r="51" spans="1:7" ht="15" x14ac:dyDescent="0.2">
      <c r="A51" s="12" t="s">
        <v>63</v>
      </c>
      <c r="B51" s="6" t="s">
        <v>208</v>
      </c>
      <c r="C51" s="12" t="s">
        <v>64</v>
      </c>
      <c r="D51" s="11">
        <v>1</v>
      </c>
      <c r="E51" s="8"/>
      <c r="F51" s="13">
        <v>700</v>
      </c>
      <c r="G51" s="13">
        <v>700</v>
      </c>
    </row>
    <row r="52" spans="1:7" ht="15" x14ac:dyDescent="0.2">
      <c r="A52" s="12" t="s">
        <v>65</v>
      </c>
      <c r="B52" s="6" t="s">
        <v>209</v>
      </c>
      <c r="C52" s="12" t="s">
        <v>66</v>
      </c>
      <c r="D52" s="11">
        <v>1</v>
      </c>
      <c r="E52" s="8"/>
      <c r="F52" s="13">
        <v>700</v>
      </c>
      <c r="G52" s="13">
        <v>700</v>
      </c>
    </row>
    <row r="53" spans="1:7" ht="15" x14ac:dyDescent="0.2">
      <c r="A53" s="12" t="s">
        <v>67</v>
      </c>
      <c r="B53" s="6" t="s">
        <v>210</v>
      </c>
      <c r="C53" s="12" t="s">
        <v>68</v>
      </c>
      <c r="D53" s="11">
        <v>1</v>
      </c>
      <c r="E53" s="8"/>
      <c r="F53" s="13">
        <v>700</v>
      </c>
      <c r="G53" s="13">
        <v>700</v>
      </c>
    </row>
    <row r="54" spans="1:7" ht="15" x14ac:dyDescent="0.2">
      <c r="A54" s="12" t="s">
        <v>69</v>
      </c>
      <c r="B54" s="6" t="s">
        <v>211</v>
      </c>
      <c r="C54" s="12" t="s">
        <v>70</v>
      </c>
      <c r="D54" s="11">
        <v>1</v>
      </c>
      <c r="E54" s="8"/>
      <c r="F54" s="13">
        <v>700</v>
      </c>
      <c r="G54" s="13">
        <v>700</v>
      </c>
    </row>
    <row r="55" spans="1:7" ht="15" x14ac:dyDescent="0.2">
      <c r="A55" s="12" t="s">
        <v>71</v>
      </c>
      <c r="B55" s="6" t="s">
        <v>212</v>
      </c>
      <c r="C55" s="12" t="s">
        <v>72</v>
      </c>
      <c r="D55" s="11">
        <v>1</v>
      </c>
      <c r="E55" s="8"/>
      <c r="F55" s="13">
        <v>700</v>
      </c>
      <c r="G55" s="13">
        <v>700</v>
      </c>
    </row>
    <row r="56" spans="1:7" ht="15" x14ac:dyDescent="0.2">
      <c r="A56" s="12" t="s">
        <v>73</v>
      </c>
      <c r="B56" s="6" t="s">
        <v>213</v>
      </c>
      <c r="C56" s="12" t="s">
        <v>74</v>
      </c>
      <c r="D56" s="11">
        <v>1</v>
      </c>
      <c r="E56" s="8"/>
      <c r="F56" s="13">
        <v>700</v>
      </c>
      <c r="G56" s="13">
        <v>700</v>
      </c>
    </row>
    <row r="57" spans="1:7" ht="15" x14ac:dyDescent="0.2">
      <c r="A57" s="21" t="s">
        <v>75</v>
      </c>
      <c r="B57" s="6" t="s">
        <v>214</v>
      </c>
      <c r="C57" s="14" t="s">
        <v>76</v>
      </c>
      <c r="D57" s="10">
        <v>4</v>
      </c>
      <c r="E57" s="8"/>
      <c r="F57" s="15">
        <v>40</v>
      </c>
      <c r="G57" s="15">
        <f t="shared" ref="G57:G89" si="1">D57*F57</f>
        <v>160</v>
      </c>
    </row>
    <row r="58" spans="1:7" ht="15" x14ac:dyDescent="0.2">
      <c r="A58" s="21" t="s">
        <v>77</v>
      </c>
      <c r="B58" s="6" t="s">
        <v>215</v>
      </c>
      <c r="C58" s="14" t="s">
        <v>78</v>
      </c>
      <c r="D58" s="10">
        <v>4</v>
      </c>
      <c r="E58" s="8"/>
      <c r="F58" s="15">
        <v>40</v>
      </c>
      <c r="G58" s="15">
        <f t="shared" si="1"/>
        <v>160</v>
      </c>
    </row>
    <row r="59" spans="1:7" ht="15" x14ac:dyDescent="0.2">
      <c r="A59" s="21" t="s">
        <v>79</v>
      </c>
      <c r="B59" s="6" t="s">
        <v>216</v>
      </c>
      <c r="C59" s="14" t="s">
        <v>80</v>
      </c>
      <c r="D59" s="10">
        <v>1</v>
      </c>
      <c r="E59" s="8"/>
      <c r="F59" s="15">
        <v>40</v>
      </c>
      <c r="G59" s="15">
        <f t="shared" si="1"/>
        <v>40</v>
      </c>
    </row>
    <row r="60" spans="1:7" ht="15" x14ac:dyDescent="0.2">
      <c r="A60" s="22" t="s">
        <v>81</v>
      </c>
      <c r="B60" s="6" t="s">
        <v>217</v>
      </c>
      <c r="C60" s="8" t="s">
        <v>82</v>
      </c>
      <c r="D60" s="10">
        <v>3</v>
      </c>
      <c r="E60" s="8"/>
      <c r="F60" s="2">
        <v>55</v>
      </c>
      <c r="G60" s="15">
        <f t="shared" si="1"/>
        <v>165</v>
      </c>
    </row>
    <row r="61" spans="1:7" ht="15" x14ac:dyDescent="0.2">
      <c r="A61" s="22" t="s">
        <v>83</v>
      </c>
      <c r="B61" s="6" t="s">
        <v>218</v>
      </c>
      <c r="C61" s="8" t="s">
        <v>84</v>
      </c>
      <c r="D61" s="10">
        <v>3</v>
      </c>
      <c r="E61" s="8"/>
      <c r="F61" s="2">
        <v>55</v>
      </c>
      <c r="G61" s="15">
        <f t="shared" si="1"/>
        <v>165</v>
      </c>
    </row>
    <row r="62" spans="1:7" ht="15" x14ac:dyDescent="0.2">
      <c r="A62" s="22" t="s">
        <v>85</v>
      </c>
      <c r="B62" s="6" t="s">
        <v>219</v>
      </c>
      <c r="C62" s="8" t="s">
        <v>86</v>
      </c>
      <c r="D62" s="10">
        <v>3</v>
      </c>
      <c r="E62" s="8"/>
      <c r="F62" s="2">
        <v>55</v>
      </c>
      <c r="G62" s="15">
        <f t="shared" si="1"/>
        <v>165</v>
      </c>
    </row>
    <row r="63" spans="1:7" ht="15" x14ac:dyDescent="0.2">
      <c r="A63" s="22" t="s">
        <v>87</v>
      </c>
      <c r="B63" s="6" t="s">
        <v>220</v>
      </c>
      <c r="C63" s="8" t="s">
        <v>88</v>
      </c>
      <c r="D63" s="10">
        <v>3</v>
      </c>
      <c r="E63" s="8"/>
      <c r="F63" s="2">
        <v>55</v>
      </c>
      <c r="G63" s="15">
        <f t="shared" si="1"/>
        <v>165</v>
      </c>
    </row>
    <row r="64" spans="1:7" ht="15" x14ac:dyDescent="0.2">
      <c r="A64" s="22" t="s">
        <v>89</v>
      </c>
      <c r="B64" s="76" t="s">
        <v>221</v>
      </c>
      <c r="C64" s="8" t="s">
        <v>90</v>
      </c>
      <c r="D64" s="10">
        <v>3</v>
      </c>
      <c r="E64" s="8"/>
      <c r="F64" s="2">
        <v>55</v>
      </c>
      <c r="G64" s="15">
        <f t="shared" si="1"/>
        <v>165</v>
      </c>
    </row>
    <row r="65" spans="1:7" ht="15" x14ac:dyDescent="0.2">
      <c r="A65" s="22" t="s">
        <v>91</v>
      </c>
      <c r="B65" s="76" t="s">
        <v>221</v>
      </c>
      <c r="C65" s="8" t="s">
        <v>92</v>
      </c>
      <c r="D65" s="10">
        <v>3</v>
      </c>
      <c r="E65" s="8"/>
      <c r="F65" s="2">
        <v>55</v>
      </c>
      <c r="G65" s="15">
        <f t="shared" si="1"/>
        <v>165</v>
      </c>
    </row>
    <row r="66" spans="1:7" ht="15" x14ac:dyDescent="0.2">
      <c r="A66" s="22" t="s">
        <v>93</v>
      </c>
      <c r="B66" s="6" t="s">
        <v>222</v>
      </c>
      <c r="C66" s="8" t="s">
        <v>94</v>
      </c>
      <c r="D66" s="10">
        <v>3</v>
      </c>
      <c r="E66" s="8"/>
      <c r="F66" s="2">
        <v>55</v>
      </c>
      <c r="G66" s="15">
        <f t="shared" si="1"/>
        <v>165</v>
      </c>
    </row>
    <row r="67" spans="1:7" ht="15" x14ac:dyDescent="0.2">
      <c r="A67" s="22" t="s">
        <v>95</v>
      </c>
      <c r="B67" s="6" t="s">
        <v>223</v>
      </c>
      <c r="C67" s="8" t="s">
        <v>96</v>
      </c>
      <c r="D67" s="10">
        <v>3</v>
      </c>
      <c r="E67" s="8"/>
      <c r="F67" s="2">
        <v>55</v>
      </c>
      <c r="G67" s="15">
        <f t="shared" si="1"/>
        <v>165</v>
      </c>
    </row>
    <row r="68" spans="1:7" ht="15" x14ac:dyDescent="0.2">
      <c r="A68" s="22" t="s">
        <v>97</v>
      </c>
      <c r="B68" s="6" t="s">
        <v>224</v>
      </c>
      <c r="C68" s="8" t="s">
        <v>98</v>
      </c>
      <c r="D68" s="10">
        <v>3</v>
      </c>
      <c r="E68" s="8"/>
      <c r="F68" s="2">
        <v>55</v>
      </c>
      <c r="G68" s="15">
        <f t="shared" si="1"/>
        <v>165</v>
      </c>
    </row>
    <row r="69" spans="1:7" ht="15" x14ac:dyDescent="0.2">
      <c r="A69" s="22" t="s">
        <v>99</v>
      </c>
      <c r="B69" s="6" t="s">
        <v>225</v>
      </c>
      <c r="C69" s="8" t="s">
        <v>100</v>
      </c>
      <c r="D69" s="10">
        <v>3</v>
      </c>
      <c r="E69" s="8"/>
      <c r="F69" s="2">
        <v>55</v>
      </c>
      <c r="G69" s="15">
        <f t="shared" si="1"/>
        <v>165</v>
      </c>
    </row>
    <row r="70" spans="1:7" ht="15" x14ac:dyDescent="0.2">
      <c r="A70" s="23" t="s">
        <v>101</v>
      </c>
      <c r="B70" s="6" t="s">
        <v>226</v>
      </c>
      <c r="C70" s="7" t="s">
        <v>102</v>
      </c>
      <c r="D70" s="10">
        <v>10</v>
      </c>
      <c r="E70" s="8"/>
      <c r="F70" s="2">
        <v>55</v>
      </c>
      <c r="G70" s="2">
        <f t="shared" si="1"/>
        <v>550</v>
      </c>
    </row>
    <row r="71" spans="1:7" ht="15" x14ac:dyDescent="0.2">
      <c r="A71" s="23" t="s">
        <v>103</v>
      </c>
      <c r="B71" s="6" t="s">
        <v>226</v>
      </c>
      <c r="C71" s="7" t="s">
        <v>104</v>
      </c>
      <c r="D71" s="10">
        <v>10</v>
      </c>
      <c r="E71" s="8"/>
      <c r="F71" s="2">
        <v>55</v>
      </c>
      <c r="G71" s="2">
        <f t="shared" si="1"/>
        <v>550</v>
      </c>
    </row>
    <row r="72" spans="1:7" ht="15" x14ac:dyDescent="0.2">
      <c r="A72" s="20" t="s">
        <v>105</v>
      </c>
      <c r="B72" s="6" t="s">
        <v>227</v>
      </c>
      <c r="C72" s="7" t="s">
        <v>106</v>
      </c>
      <c r="D72" s="10">
        <v>10</v>
      </c>
      <c r="E72" s="8"/>
      <c r="F72" s="2">
        <v>55</v>
      </c>
      <c r="G72" s="2">
        <f t="shared" si="1"/>
        <v>550</v>
      </c>
    </row>
    <row r="73" spans="1:7" ht="15" x14ac:dyDescent="0.2">
      <c r="A73" s="20" t="s">
        <v>107</v>
      </c>
      <c r="B73" s="6" t="s">
        <v>228</v>
      </c>
      <c r="C73" s="7" t="s">
        <v>108</v>
      </c>
      <c r="D73" s="10">
        <v>15</v>
      </c>
      <c r="E73" s="8"/>
      <c r="F73" s="2">
        <v>55</v>
      </c>
      <c r="G73" s="2">
        <f t="shared" si="1"/>
        <v>825</v>
      </c>
    </row>
    <row r="74" spans="1:7" ht="15" x14ac:dyDescent="0.2">
      <c r="A74" s="20" t="s">
        <v>109</v>
      </c>
      <c r="B74" s="6" t="s">
        <v>229</v>
      </c>
      <c r="C74" s="7" t="s">
        <v>110</v>
      </c>
      <c r="D74" s="10">
        <v>15</v>
      </c>
      <c r="E74" s="8"/>
      <c r="F74" s="2">
        <v>55</v>
      </c>
      <c r="G74" s="2">
        <f t="shared" si="1"/>
        <v>825</v>
      </c>
    </row>
    <row r="75" spans="1:7" ht="15" x14ac:dyDescent="0.2">
      <c r="A75" s="20" t="s">
        <v>111</v>
      </c>
      <c r="B75" s="6" t="s">
        <v>230</v>
      </c>
      <c r="C75" s="7" t="s">
        <v>112</v>
      </c>
      <c r="D75" s="10">
        <v>15</v>
      </c>
      <c r="E75" s="8"/>
      <c r="F75" s="2">
        <v>55</v>
      </c>
      <c r="G75" s="2">
        <f t="shared" si="1"/>
        <v>825</v>
      </c>
    </row>
    <row r="76" spans="1:7" ht="15" x14ac:dyDescent="0.2">
      <c r="A76" s="20" t="s">
        <v>113</v>
      </c>
      <c r="B76" s="6" t="s">
        <v>231</v>
      </c>
      <c r="C76" s="7" t="s">
        <v>114</v>
      </c>
      <c r="D76" s="10">
        <v>10</v>
      </c>
      <c r="E76" s="8"/>
      <c r="F76" s="2">
        <v>55</v>
      </c>
      <c r="G76" s="2">
        <f t="shared" si="1"/>
        <v>550</v>
      </c>
    </row>
    <row r="77" spans="1:7" ht="15" x14ac:dyDescent="0.2">
      <c r="A77" s="20" t="s">
        <v>115</v>
      </c>
      <c r="B77" s="6" t="s">
        <v>232</v>
      </c>
      <c r="C77" s="7" t="s">
        <v>116</v>
      </c>
      <c r="D77" s="10">
        <v>5</v>
      </c>
      <c r="E77" s="8"/>
      <c r="F77" s="2">
        <v>55</v>
      </c>
      <c r="G77" s="2">
        <f t="shared" si="1"/>
        <v>275</v>
      </c>
    </row>
    <row r="78" spans="1:7" ht="15" x14ac:dyDescent="0.2">
      <c r="A78" s="20" t="s">
        <v>117</v>
      </c>
      <c r="B78" s="6" t="s">
        <v>233</v>
      </c>
      <c r="C78" s="7" t="s">
        <v>118</v>
      </c>
      <c r="D78" s="10">
        <v>5</v>
      </c>
      <c r="E78" s="8"/>
      <c r="F78" s="2">
        <v>55</v>
      </c>
      <c r="G78" s="2">
        <f t="shared" si="1"/>
        <v>275</v>
      </c>
    </row>
    <row r="79" spans="1:7" ht="15" x14ac:dyDescent="0.2">
      <c r="A79" s="20" t="s">
        <v>119</v>
      </c>
      <c r="B79" s="76" t="s">
        <v>232</v>
      </c>
      <c r="C79" s="7" t="s">
        <v>120</v>
      </c>
      <c r="D79" s="10">
        <v>5</v>
      </c>
      <c r="E79" s="8"/>
      <c r="F79" s="2">
        <v>55</v>
      </c>
      <c r="G79" s="2">
        <f t="shared" si="1"/>
        <v>275</v>
      </c>
    </row>
    <row r="80" spans="1:7" ht="15" x14ac:dyDescent="0.2">
      <c r="A80" s="20" t="s">
        <v>121</v>
      </c>
      <c r="B80" s="76" t="s">
        <v>232</v>
      </c>
      <c r="C80" s="7" t="s">
        <v>122</v>
      </c>
      <c r="D80" s="10">
        <v>5</v>
      </c>
      <c r="E80" s="8"/>
      <c r="F80" s="2">
        <v>45</v>
      </c>
      <c r="G80" s="2">
        <f t="shared" si="1"/>
        <v>225</v>
      </c>
    </row>
    <row r="81" spans="1:7" ht="15" x14ac:dyDescent="0.2">
      <c r="A81" s="20" t="s">
        <v>123</v>
      </c>
      <c r="B81" s="76" t="s">
        <v>232</v>
      </c>
      <c r="C81" s="7" t="s">
        <v>124</v>
      </c>
      <c r="D81" s="10">
        <v>5</v>
      </c>
      <c r="E81" s="8"/>
      <c r="F81" s="2">
        <v>45</v>
      </c>
      <c r="G81" s="2">
        <f t="shared" si="1"/>
        <v>225</v>
      </c>
    </row>
    <row r="82" spans="1:7" ht="15" x14ac:dyDescent="0.2">
      <c r="A82" s="20" t="s">
        <v>125</v>
      </c>
      <c r="B82" s="6" t="s">
        <v>232</v>
      </c>
      <c r="C82" s="7" t="s">
        <v>126</v>
      </c>
      <c r="D82" s="10">
        <v>5</v>
      </c>
      <c r="E82" s="8"/>
      <c r="F82" s="2">
        <v>45</v>
      </c>
      <c r="G82" s="2">
        <f t="shared" si="1"/>
        <v>225</v>
      </c>
    </row>
    <row r="83" spans="1:7" ht="15" x14ac:dyDescent="0.2">
      <c r="A83" s="20" t="s">
        <v>127</v>
      </c>
      <c r="B83" s="6" t="s">
        <v>232</v>
      </c>
      <c r="C83" s="7" t="s">
        <v>128</v>
      </c>
      <c r="D83" s="10">
        <v>5</v>
      </c>
      <c r="E83" s="8"/>
      <c r="F83" s="2">
        <v>45</v>
      </c>
      <c r="G83" s="2">
        <f t="shared" si="1"/>
        <v>225</v>
      </c>
    </row>
    <row r="84" spans="1:7" ht="15" x14ac:dyDescent="0.2">
      <c r="A84" s="20" t="s">
        <v>129</v>
      </c>
      <c r="B84" s="6" t="s">
        <v>232</v>
      </c>
      <c r="C84" s="7" t="s">
        <v>130</v>
      </c>
      <c r="D84" s="10">
        <v>5</v>
      </c>
      <c r="E84" s="8"/>
      <c r="F84" s="2">
        <v>45</v>
      </c>
      <c r="G84" s="2">
        <f t="shared" si="1"/>
        <v>225</v>
      </c>
    </row>
    <row r="85" spans="1:7" ht="15" x14ac:dyDescent="0.2">
      <c r="A85" s="20" t="s">
        <v>131</v>
      </c>
      <c r="B85" s="6" t="s">
        <v>233</v>
      </c>
      <c r="C85" s="7" t="s">
        <v>132</v>
      </c>
      <c r="D85" s="10">
        <v>5</v>
      </c>
      <c r="E85" s="8"/>
      <c r="F85" s="2">
        <v>45</v>
      </c>
      <c r="G85" s="2">
        <f t="shared" si="1"/>
        <v>225</v>
      </c>
    </row>
    <row r="86" spans="1:7" ht="15" x14ac:dyDescent="0.2">
      <c r="A86" s="20" t="s">
        <v>133</v>
      </c>
      <c r="B86" s="6" t="s">
        <v>233</v>
      </c>
      <c r="C86" s="7" t="s">
        <v>134</v>
      </c>
      <c r="D86" s="10">
        <v>5</v>
      </c>
      <c r="E86" s="8"/>
      <c r="F86" s="2">
        <v>45</v>
      </c>
      <c r="G86" s="2">
        <f t="shared" si="1"/>
        <v>225</v>
      </c>
    </row>
    <row r="87" spans="1:7" ht="15" x14ac:dyDescent="0.2">
      <c r="A87" s="20" t="s">
        <v>135</v>
      </c>
      <c r="B87" s="6" t="s">
        <v>233</v>
      </c>
      <c r="C87" s="7" t="s">
        <v>136</v>
      </c>
      <c r="D87" s="10">
        <v>5</v>
      </c>
      <c r="E87" s="8"/>
      <c r="F87" s="2">
        <v>45</v>
      </c>
      <c r="G87" s="2">
        <f t="shared" si="1"/>
        <v>225</v>
      </c>
    </row>
    <row r="88" spans="1:7" ht="15" x14ac:dyDescent="0.2">
      <c r="A88" s="20" t="s">
        <v>137</v>
      </c>
      <c r="B88" s="6" t="s">
        <v>233</v>
      </c>
      <c r="C88" s="7" t="s">
        <v>138</v>
      </c>
      <c r="D88" s="10">
        <v>5</v>
      </c>
      <c r="E88" s="8"/>
      <c r="F88" s="2">
        <v>45</v>
      </c>
      <c r="G88" s="2">
        <f t="shared" si="1"/>
        <v>225</v>
      </c>
    </row>
    <row r="89" spans="1:7" ht="15" x14ac:dyDescent="0.2">
      <c r="A89" s="20" t="s">
        <v>139</v>
      </c>
      <c r="B89" s="6" t="s">
        <v>233</v>
      </c>
      <c r="C89" s="7" t="s">
        <v>140</v>
      </c>
      <c r="D89" s="10">
        <v>5</v>
      </c>
      <c r="E89" s="8"/>
      <c r="F89" s="2">
        <v>45</v>
      </c>
      <c r="G89" s="2">
        <f t="shared" si="1"/>
        <v>225</v>
      </c>
    </row>
    <row r="90" spans="1:7" ht="15.6" customHeight="1" x14ac:dyDescent="0.25">
      <c r="A90" s="24"/>
      <c r="B90" s="24"/>
      <c r="C90" s="24"/>
      <c r="D90" s="24"/>
      <c r="E90" s="24"/>
      <c r="F90" s="74" t="s">
        <v>256</v>
      </c>
      <c r="G90" s="72">
        <f>SUM(G23:G89)</f>
        <v>33560</v>
      </c>
    </row>
    <row r="91" spans="1:7" ht="15.6" customHeight="1" x14ac:dyDescent="0.25">
      <c r="A91" s="24"/>
      <c r="B91" s="24"/>
      <c r="C91" s="24"/>
      <c r="D91" s="24"/>
      <c r="E91" s="24"/>
      <c r="F91" s="75" t="s">
        <v>257</v>
      </c>
      <c r="G91" s="73">
        <f>+G90*0.12</f>
        <v>4027.2</v>
      </c>
    </row>
    <row r="92" spans="1:7" ht="15.75" x14ac:dyDescent="0.25">
      <c r="A92" s="24"/>
      <c r="B92" s="24"/>
      <c r="C92" s="24"/>
      <c r="D92" s="24"/>
      <c r="E92" s="24"/>
      <c r="F92" s="74" t="s">
        <v>258</v>
      </c>
      <c r="G92" s="73">
        <f>+G90+G91</f>
        <v>37587.199999999997</v>
      </c>
    </row>
    <row r="93" spans="1:7" ht="15.75" x14ac:dyDescent="0.25">
      <c r="A93" s="9"/>
      <c r="B93" s="24"/>
      <c r="C93" s="24"/>
      <c r="D93" s="24"/>
      <c r="E93" s="9"/>
      <c r="F93" s="9"/>
      <c r="G93" s="1"/>
    </row>
    <row r="94" spans="1:7" ht="15.75" x14ac:dyDescent="0.25">
      <c r="A94" s="9"/>
      <c r="B94" s="24"/>
      <c r="C94" s="24"/>
      <c r="D94" s="24"/>
      <c r="E94" s="9"/>
      <c r="F94" s="9"/>
      <c r="G94" s="1"/>
    </row>
    <row r="95" spans="1:7" ht="15" x14ac:dyDescent="0.2">
      <c r="A95" s="4"/>
      <c r="B95" s="5"/>
      <c r="C95" s="5"/>
      <c r="D95" s="5"/>
      <c r="E95" s="4"/>
      <c r="F95" s="5"/>
      <c r="G95" s="5"/>
    </row>
    <row r="96" spans="1:7" ht="15.75" x14ac:dyDescent="0.25">
      <c r="B96" s="148" t="s">
        <v>141</v>
      </c>
      <c r="C96" s="149"/>
      <c r="D96" s="149"/>
      <c r="E96" s="41"/>
      <c r="F96" s="41"/>
      <c r="G96" s="41"/>
    </row>
    <row r="97" spans="2:7" ht="15.75" x14ac:dyDescent="0.25">
      <c r="B97" s="25" t="s">
        <v>143</v>
      </c>
      <c r="C97" s="18" t="s">
        <v>144</v>
      </c>
      <c r="D97" s="18" t="s">
        <v>142</v>
      </c>
      <c r="E97" s="37"/>
      <c r="G97" s="38"/>
    </row>
    <row r="98" spans="2:7" ht="15" x14ac:dyDescent="0.2">
      <c r="B98" s="20" t="s">
        <v>145</v>
      </c>
      <c r="C98" s="7" t="s">
        <v>146</v>
      </c>
      <c r="D98" s="10">
        <v>2</v>
      </c>
      <c r="E98" s="27"/>
      <c r="G98" s="39"/>
    </row>
    <row r="99" spans="2:7" ht="15" x14ac:dyDescent="0.2">
      <c r="B99" s="20" t="s">
        <v>147</v>
      </c>
      <c r="C99" s="7" t="s">
        <v>148</v>
      </c>
      <c r="D99" s="10">
        <v>1</v>
      </c>
      <c r="E99" s="27"/>
      <c r="G99" s="39"/>
    </row>
    <row r="100" spans="2:7" ht="15" x14ac:dyDescent="0.2">
      <c r="B100" s="20" t="s">
        <v>149</v>
      </c>
      <c r="C100" s="7" t="s">
        <v>150</v>
      </c>
      <c r="D100" s="10">
        <v>2</v>
      </c>
      <c r="E100" s="27"/>
      <c r="G100" s="39"/>
    </row>
    <row r="101" spans="2:7" ht="15" x14ac:dyDescent="0.2">
      <c r="B101" s="20" t="s">
        <v>151</v>
      </c>
      <c r="C101" s="7" t="s">
        <v>152</v>
      </c>
      <c r="D101" s="10">
        <v>1</v>
      </c>
      <c r="E101" s="27"/>
      <c r="G101" s="39"/>
    </row>
    <row r="102" spans="2:7" ht="15" x14ac:dyDescent="0.2">
      <c r="B102" s="20" t="s">
        <v>153</v>
      </c>
      <c r="C102" s="7" t="s">
        <v>154</v>
      </c>
      <c r="D102" s="10">
        <v>1</v>
      </c>
      <c r="E102" s="27"/>
      <c r="G102" s="39"/>
    </row>
    <row r="103" spans="2:7" ht="15" x14ac:dyDescent="0.2">
      <c r="B103" s="20" t="s">
        <v>155</v>
      </c>
      <c r="C103" s="7" t="s">
        <v>156</v>
      </c>
      <c r="D103" s="10">
        <v>1</v>
      </c>
      <c r="E103" s="27"/>
      <c r="G103" s="39"/>
    </row>
    <row r="104" spans="2:7" ht="15" x14ac:dyDescent="0.2">
      <c r="B104" s="20" t="s">
        <v>157</v>
      </c>
      <c r="C104" s="7" t="s">
        <v>158</v>
      </c>
      <c r="D104" s="10">
        <v>1</v>
      </c>
      <c r="E104" s="27"/>
      <c r="G104" s="39"/>
    </row>
    <row r="105" spans="2:7" ht="15" x14ac:dyDescent="0.2">
      <c r="B105" s="20" t="s">
        <v>159</v>
      </c>
      <c r="C105" s="7" t="s">
        <v>160</v>
      </c>
      <c r="D105" s="10">
        <v>1</v>
      </c>
      <c r="E105" s="27"/>
      <c r="G105" s="39"/>
    </row>
    <row r="106" spans="2:7" ht="15" x14ac:dyDescent="0.2">
      <c r="B106" s="20" t="s">
        <v>161</v>
      </c>
      <c r="C106" s="7" t="s">
        <v>162</v>
      </c>
      <c r="D106" s="10">
        <v>2</v>
      </c>
      <c r="E106" s="27"/>
      <c r="G106" s="39"/>
    </row>
    <row r="107" spans="2:7" ht="15" x14ac:dyDescent="0.2">
      <c r="B107" s="20" t="s">
        <v>163</v>
      </c>
      <c r="C107" s="7" t="s">
        <v>164</v>
      </c>
      <c r="D107" s="10">
        <v>10</v>
      </c>
      <c r="E107" s="27"/>
      <c r="G107" s="39"/>
    </row>
    <row r="108" spans="2:7" ht="15" x14ac:dyDescent="0.2">
      <c r="B108" s="20" t="s">
        <v>165</v>
      </c>
      <c r="C108" s="7" t="s">
        <v>166</v>
      </c>
      <c r="D108" s="10">
        <v>1</v>
      </c>
      <c r="E108" s="27"/>
      <c r="G108" s="39"/>
    </row>
    <row r="109" spans="2:7" ht="15" x14ac:dyDescent="0.2">
      <c r="B109" s="20" t="s">
        <v>167</v>
      </c>
      <c r="C109" s="7" t="s">
        <v>168</v>
      </c>
      <c r="D109" s="10">
        <v>1</v>
      </c>
      <c r="E109" s="27"/>
      <c r="G109" s="39"/>
    </row>
    <row r="110" spans="2:7" ht="15" x14ac:dyDescent="0.2">
      <c r="B110" s="20" t="s">
        <v>169</v>
      </c>
      <c r="C110" s="7" t="s">
        <v>170</v>
      </c>
      <c r="D110" s="10">
        <v>1</v>
      </c>
      <c r="E110" s="27"/>
      <c r="G110" s="39"/>
    </row>
    <row r="111" spans="2:7" ht="15" x14ac:dyDescent="0.2">
      <c r="B111" s="20" t="s">
        <v>171</v>
      </c>
      <c r="C111" s="7" t="s">
        <v>172</v>
      </c>
      <c r="D111" s="10">
        <v>1</v>
      </c>
      <c r="E111" s="27"/>
      <c r="G111" s="39"/>
    </row>
    <row r="112" spans="2:7" ht="15" x14ac:dyDescent="0.2">
      <c r="B112" s="20" t="s">
        <v>173</v>
      </c>
      <c r="C112" s="7" t="s">
        <v>170</v>
      </c>
      <c r="D112" s="10">
        <v>1</v>
      </c>
      <c r="E112" s="27"/>
      <c r="G112" s="39"/>
    </row>
    <row r="113" spans="1:7" ht="15" x14ac:dyDescent="0.2">
      <c r="B113" s="20" t="s">
        <v>174</v>
      </c>
      <c r="C113" s="7" t="s">
        <v>172</v>
      </c>
      <c r="D113" s="10">
        <v>1</v>
      </c>
      <c r="E113" s="27"/>
      <c r="G113" s="39"/>
    </row>
    <row r="114" spans="1:7" ht="15" x14ac:dyDescent="0.2">
      <c r="B114" s="20" t="s">
        <v>175</v>
      </c>
      <c r="C114" s="7" t="s">
        <v>176</v>
      </c>
      <c r="D114" s="10">
        <v>1</v>
      </c>
      <c r="E114" s="27"/>
      <c r="G114" s="39"/>
    </row>
    <row r="115" spans="1:7" ht="15" x14ac:dyDescent="0.2">
      <c r="B115" s="26"/>
      <c r="C115" s="19" t="s">
        <v>177</v>
      </c>
      <c r="D115" s="16">
        <v>1</v>
      </c>
      <c r="E115" s="40"/>
      <c r="G115" s="39"/>
    </row>
    <row r="116" spans="1:7" ht="15" x14ac:dyDescent="0.2">
      <c r="B116" s="26"/>
      <c r="C116" s="19" t="s">
        <v>178</v>
      </c>
      <c r="D116" s="16">
        <v>1</v>
      </c>
      <c r="E116" s="40"/>
      <c r="G116" s="39"/>
    </row>
    <row r="117" spans="1:7" ht="15" x14ac:dyDescent="0.2">
      <c r="B117" s="26"/>
      <c r="C117" s="19" t="s">
        <v>179</v>
      </c>
      <c r="D117" s="16">
        <v>1</v>
      </c>
      <c r="E117" s="40"/>
      <c r="G117" s="39"/>
    </row>
    <row r="118" spans="1:7" ht="15" x14ac:dyDescent="0.2"/>
    <row r="119" spans="1:7" ht="15" x14ac:dyDescent="0.2">
      <c r="B119" s="33"/>
      <c r="E119" s="33"/>
    </row>
    <row r="120" spans="1:7" ht="15" x14ac:dyDescent="0.2">
      <c r="A120" s="3" t="s">
        <v>249</v>
      </c>
      <c r="B120" s="45"/>
      <c r="C120" s="45"/>
      <c r="E120" s="46" t="s">
        <v>250</v>
      </c>
      <c r="F120" s="47"/>
      <c r="G120" s="47"/>
    </row>
    <row r="121" spans="1:7" ht="15" x14ac:dyDescent="0.2">
      <c r="C121" s="33"/>
      <c r="E121" s="33"/>
    </row>
    <row r="122" spans="1:7" ht="15" x14ac:dyDescent="0.2">
      <c r="B122" s="33"/>
      <c r="C122" s="33"/>
      <c r="E122" s="33"/>
    </row>
    <row r="123" spans="1:7" ht="20.100000000000001" customHeight="1" x14ac:dyDescent="0.2">
      <c r="C123" s="33"/>
      <c r="E123" s="33"/>
    </row>
    <row r="124" spans="1:7" ht="20.100000000000001" customHeight="1" x14ac:dyDescent="0.25">
      <c r="A124" s="3" t="s">
        <v>251</v>
      </c>
      <c r="B124" s="47"/>
      <c r="C124" s="45"/>
      <c r="D124" s="30"/>
      <c r="E124" s="29"/>
    </row>
    <row r="125" spans="1:7" ht="20.100000000000001" customHeight="1" x14ac:dyDescent="0.2">
      <c r="B125" s="33"/>
      <c r="C125" s="33"/>
      <c r="E125" s="33"/>
      <c r="F125" s="33"/>
    </row>
    <row r="126" spans="1:7" ht="20.100000000000001" customHeight="1" x14ac:dyDescent="0.25">
      <c r="B126" s="33"/>
      <c r="C126" s="33"/>
      <c r="D126" s="30"/>
      <c r="E126" s="33"/>
      <c r="F126" s="33"/>
    </row>
    <row r="127" spans="1:7" ht="20.100000000000001" customHeight="1" x14ac:dyDescent="0.2">
      <c r="B127" s="33"/>
      <c r="C127" s="33"/>
      <c r="E127" s="33"/>
      <c r="F127" s="33"/>
    </row>
    <row r="128" spans="1:7" ht="20.100000000000001" customHeight="1" x14ac:dyDescent="0.2">
      <c r="A128" s="3" t="s">
        <v>252</v>
      </c>
      <c r="B128" s="47"/>
      <c r="C128" s="45"/>
      <c r="E128" s="33"/>
      <c r="F128" s="33"/>
    </row>
    <row r="129" spans="2:6" ht="20.100000000000001" customHeight="1" x14ac:dyDescent="0.2">
      <c r="B129" s="33"/>
      <c r="C129" s="33"/>
      <c r="E129" s="33"/>
      <c r="F129" s="33"/>
    </row>
  </sheetData>
  <mergeCells count="5">
    <mergeCell ref="A2:H2"/>
    <mergeCell ref="A3:H3"/>
    <mergeCell ref="A4:H4"/>
    <mergeCell ref="O4:P5"/>
    <mergeCell ref="B96:D9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58719-2AF9-4862-8393-E0F3E98A499A}">
  <dimension ref="A1:P129"/>
  <sheetViews>
    <sheetView showGridLines="0" zoomScale="86" zoomScaleNormal="86" workbookViewId="0">
      <selection activeCell="B7" sqref="B7"/>
    </sheetView>
  </sheetViews>
  <sheetFormatPr baseColWidth="10" defaultColWidth="11.42578125" defaultRowHeight="20.100000000000001" customHeight="1" x14ac:dyDescent="0.2"/>
  <cols>
    <col min="1" max="1" width="21.140625" style="3" bestFit="1" customWidth="1"/>
    <col min="2" max="2" width="16.140625" style="3" bestFit="1" customWidth="1"/>
    <col min="3" max="3" width="59" style="3" customWidth="1"/>
    <col min="4" max="4" width="22.7109375" style="3" bestFit="1" customWidth="1"/>
    <col min="5" max="5" width="17.85546875" style="3" bestFit="1" customWidth="1"/>
    <col min="6" max="6" width="20.7109375" style="3" bestFit="1" customWidth="1"/>
    <col min="7" max="7" width="17.5703125" style="3" bestFit="1" customWidth="1"/>
    <col min="8" max="16384" width="11.42578125" style="3"/>
  </cols>
  <sheetData>
    <row r="1" spans="1:16" customFormat="1" ht="24" customHeight="1" x14ac:dyDescent="0.25">
      <c r="B1" s="66"/>
      <c r="C1" s="66"/>
      <c r="D1" s="67"/>
      <c r="E1" s="67"/>
      <c r="F1" s="67"/>
      <c r="G1" s="67"/>
      <c r="H1" s="67"/>
      <c r="I1" s="67"/>
      <c r="J1" s="67"/>
      <c r="K1" s="67"/>
      <c r="L1" s="68"/>
      <c r="M1" s="69"/>
    </row>
    <row r="2" spans="1:16" customFormat="1" ht="18" x14ac:dyDescent="0.25">
      <c r="A2" s="137" t="s">
        <v>0</v>
      </c>
      <c r="B2" s="137"/>
      <c r="C2" s="137"/>
      <c r="D2" s="137"/>
      <c r="E2" s="137"/>
      <c r="F2" s="137"/>
      <c r="G2" s="137"/>
      <c r="H2" s="67"/>
      <c r="I2" s="67"/>
      <c r="J2" s="67"/>
      <c r="K2" s="67"/>
      <c r="L2" s="68"/>
      <c r="M2" s="69"/>
    </row>
    <row r="3" spans="1:16" customFormat="1" ht="23.25" x14ac:dyDescent="0.35">
      <c r="A3" s="137" t="s">
        <v>1</v>
      </c>
      <c r="B3" s="137"/>
      <c r="C3" s="137"/>
      <c r="D3" s="137"/>
      <c r="E3" s="137"/>
      <c r="F3" s="137"/>
      <c r="G3" s="137"/>
      <c r="H3" s="70"/>
      <c r="I3" s="70"/>
      <c r="J3" s="70"/>
      <c r="K3" s="70"/>
      <c r="L3" s="70"/>
      <c r="M3" s="70"/>
    </row>
    <row r="4" spans="1:16" customFormat="1" ht="23.25" x14ac:dyDescent="0.35">
      <c r="A4" s="150" t="s">
        <v>236</v>
      </c>
      <c r="B4" s="150"/>
      <c r="C4" s="150"/>
      <c r="D4" s="150"/>
      <c r="E4" s="150"/>
      <c r="F4" s="150"/>
      <c r="G4" s="150"/>
      <c r="H4" s="70"/>
      <c r="I4" s="70"/>
      <c r="J4" s="70"/>
      <c r="K4" s="70"/>
      <c r="L4" s="70"/>
      <c r="M4" s="70"/>
      <c r="N4" s="17"/>
      <c r="O4" s="147"/>
      <c r="P4" s="147"/>
    </row>
    <row r="5" spans="1:16" s="17" customFormat="1" ht="20.100000000000001" customHeight="1" x14ac:dyDescent="0.2">
      <c r="O5" s="147"/>
      <c r="P5" s="147"/>
    </row>
    <row r="6" spans="1:16" s="17" customFormat="1" ht="20.100000000000001" customHeight="1" x14ac:dyDescent="0.2">
      <c r="O6" s="48"/>
      <c r="P6" s="48"/>
    </row>
    <row r="7" spans="1:16" s="17" customFormat="1" ht="20.100000000000001" customHeight="1" x14ac:dyDescent="0.2">
      <c r="A7" s="49" t="s">
        <v>237</v>
      </c>
      <c r="B7" s="49"/>
      <c r="C7" s="71">
        <f ca="1">NOW()</f>
        <v>44810.662335763889</v>
      </c>
      <c r="D7" s="49" t="s">
        <v>238</v>
      </c>
      <c r="E7" s="50"/>
      <c r="F7" s="51"/>
      <c r="G7" s="44"/>
      <c r="O7" s="48"/>
      <c r="P7" s="48"/>
    </row>
    <row r="8" spans="1:16" s="17" customFormat="1" ht="20.100000000000001" customHeight="1" x14ac:dyDescent="0.25">
      <c r="A8" s="31"/>
      <c r="B8" s="31"/>
      <c r="C8" s="31"/>
      <c r="D8" s="31"/>
      <c r="E8" s="31"/>
      <c r="F8" s="31"/>
      <c r="G8" s="3"/>
      <c r="O8" s="48"/>
      <c r="P8" s="48"/>
    </row>
    <row r="9" spans="1:16" s="17" customFormat="1" ht="20.100000000000001" customHeight="1" x14ac:dyDescent="0.2">
      <c r="A9" s="49" t="s">
        <v>239</v>
      </c>
      <c r="B9" s="49"/>
      <c r="C9" s="52"/>
      <c r="D9" s="53" t="s">
        <v>240</v>
      </c>
      <c r="E9" s="54"/>
      <c r="F9" s="55"/>
      <c r="G9" s="55"/>
      <c r="O9" s="48"/>
      <c r="P9" s="48"/>
    </row>
    <row r="10" spans="1:16" s="17" customFormat="1" ht="20.100000000000001" customHeight="1" x14ac:dyDescent="0.25">
      <c r="A10" s="31"/>
      <c r="B10" s="31"/>
      <c r="C10" s="31"/>
      <c r="D10" s="31"/>
      <c r="E10" s="31"/>
      <c r="F10" s="31"/>
      <c r="G10" s="3"/>
      <c r="O10" s="48"/>
      <c r="P10" s="48"/>
    </row>
    <row r="11" spans="1:16" s="17" customFormat="1" ht="29.45" customHeight="1" x14ac:dyDescent="0.2">
      <c r="A11" s="49" t="s">
        <v>241</v>
      </c>
      <c r="B11" s="49"/>
      <c r="C11" s="56"/>
      <c r="D11" s="53" t="s">
        <v>242</v>
      </c>
      <c r="E11" s="52" t="s">
        <v>253</v>
      </c>
      <c r="F11" s="32"/>
      <c r="G11" s="32"/>
      <c r="O11" s="48"/>
      <c r="P11" s="48"/>
    </row>
    <row r="12" spans="1:16" s="17" customFormat="1" ht="20.100000000000001" customHeight="1" x14ac:dyDescent="0.25">
      <c r="A12" s="31"/>
      <c r="B12" s="31"/>
      <c r="C12" s="31"/>
      <c r="D12" s="31"/>
      <c r="E12" s="31"/>
      <c r="F12" s="31"/>
      <c r="G12" s="3"/>
      <c r="O12" s="57"/>
      <c r="P12" s="57"/>
    </row>
    <row r="13" spans="1:16" s="17" customFormat="1" ht="20.100000000000001" customHeight="1" x14ac:dyDescent="0.2">
      <c r="A13" s="49" t="s">
        <v>243</v>
      </c>
      <c r="B13" s="49"/>
      <c r="C13" s="71"/>
      <c r="D13" s="53" t="s">
        <v>244</v>
      </c>
      <c r="E13" s="58"/>
      <c r="F13" s="59"/>
      <c r="G13" s="59"/>
      <c r="O13" s="57"/>
      <c r="P13" s="57"/>
    </row>
    <row r="14" spans="1:16" s="17" customFormat="1" ht="20.100000000000001" customHeight="1" x14ac:dyDescent="0.25">
      <c r="A14" s="31"/>
      <c r="B14" s="31"/>
      <c r="C14" s="31"/>
      <c r="D14" s="31"/>
      <c r="E14" s="31"/>
      <c r="F14" s="31"/>
      <c r="G14" s="30"/>
      <c r="H14" s="30"/>
      <c r="O14" s="60"/>
      <c r="P14" s="60"/>
    </row>
    <row r="15" spans="1:16" s="17" customFormat="1" ht="20.100000000000001" customHeight="1" x14ac:dyDescent="0.2">
      <c r="A15" s="49" t="s">
        <v>245</v>
      </c>
      <c r="B15" s="49"/>
      <c r="C15" s="52"/>
      <c r="D15" s="32"/>
      <c r="E15" s="43"/>
      <c r="F15" s="43"/>
      <c r="G15" s="32"/>
      <c r="H15" s="32"/>
      <c r="O15" s="60"/>
      <c r="P15" s="60"/>
    </row>
    <row r="16" spans="1:16" s="17" customFormat="1" ht="20.100000000000001" customHeight="1" x14ac:dyDescent="0.25">
      <c r="A16" s="31"/>
      <c r="B16" s="31"/>
      <c r="C16" s="31"/>
      <c r="D16" s="31"/>
      <c r="E16" s="31"/>
      <c r="F16" s="31"/>
      <c r="G16" s="30"/>
      <c r="H16" s="30"/>
      <c r="O16" s="60"/>
      <c r="P16" s="60"/>
    </row>
    <row r="17" spans="1:16" s="17" customFormat="1" ht="20.100000000000001" customHeight="1" x14ac:dyDescent="0.2">
      <c r="A17" s="49" t="s">
        <v>246</v>
      </c>
      <c r="B17" s="49"/>
      <c r="C17" s="52"/>
      <c r="D17" s="53" t="s">
        <v>254</v>
      </c>
      <c r="E17" s="58"/>
      <c r="F17" s="43"/>
      <c r="G17" s="32"/>
      <c r="H17" s="32"/>
      <c r="O17" s="60"/>
      <c r="P17" s="60"/>
    </row>
    <row r="18" spans="1:16" s="17" customFormat="1" ht="20.100000000000001" customHeight="1" x14ac:dyDescent="0.25">
      <c r="A18" s="31"/>
      <c r="B18" s="31"/>
      <c r="C18" s="31"/>
      <c r="D18" s="31"/>
      <c r="E18" s="31"/>
      <c r="F18" s="31"/>
      <c r="G18" s="30"/>
      <c r="H18" s="30"/>
      <c r="O18" s="61"/>
      <c r="P18" s="61"/>
    </row>
    <row r="19" spans="1:16" s="17" customFormat="1" ht="20.100000000000001" customHeight="1" x14ac:dyDescent="0.2">
      <c r="A19" s="49" t="s">
        <v>247</v>
      </c>
      <c r="B19" s="49"/>
      <c r="C19" s="62"/>
      <c r="D19" s="44"/>
      <c r="E19" s="63"/>
      <c r="F19" s="63"/>
      <c r="G19" s="42"/>
      <c r="H19" s="34"/>
      <c r="O19" s="61"/>
      <c r="P19" s="61"/>
    </row>
    <row r="20" spans="1:16" s="17" customFormat="1" ht="20.100000000000001" customHeight="1" x14ac:dyDescent="0.2">
      <c r="A20" s="33"/>
      <c r="B20" s="33"/>
      <c r="C20" s="3"/>
      <c r="D20" s="3"/>
      <c r="E20" s="3"/>
      <c r="F20" s="3"/>
      <c r="G20" s="3"/>
      <c r="H20" s="3"/>
      <c r="O20" s="61"/>
      <c r="P20" s="61"/>
    </row>
    <row r="21" spans="1:16" s="17" customFormat="1" ht="20.100000000000001" customHeight="1" x14ac:dyDescent="0.2">
      <c r="A21" s="64"/>
      <c r="B21" s="64"/>
      <c r="C21" s="64"/>
      <c r="D21" s="64"/>
      <c r="E21" s="64"/>
      <c r="F21" s="64"/>
      <c r="G21" s="64"/>
      <c r="H21" s="65"/>
      <c r="O21" s="61"/>
      <c r="P21" s="61"/>
    </row>
    <row r="22" spans="1:16" s="17" customFormat="1" ht="30" customHeight="1" x14ac:dyDescent="0.2">
      <c r="A22" s="35" t="s">
        <v>3</v>
      </c>
      <c r="B22" s="35" t="s">
        <v>255</v>
      </c>
      <c r="C22" s="35" t="s">
        <v>4</v>
      </c>
      <c r="D22" s="35" t="s">
        <v>2</v>
      </c>
      <c r="E22" s="35" t="s">
        <v>248</v>
      </c>
      <c r="F22" s="36" t="s">
        <v>5</v>
      </c>
      <c r="G22" s="36" t="s">
        <v>6</v>
      </c>
      <c r="O22" s="61"/>
      <c r="P22" s="61"/>
    </row>
    <row r="23" spans="1:16" ht="15" x14ac:dyDescent="0.2">
      <c r="A23" s="20" t="s">
        <v>7</v>
      </c>
      <c r="B23" s="6" t="s">
        <v>180</v>
      </c>
      <c r="C23" s="7" t="s">
        <v>8</v>
      </c>
      <c r="D23" s="10">
        <v>1</v>
      </c>
      <c r="E23" s="8"/>
      <c r="F23" s="2">
        <v>700</v>
      </c>
      <c r="G23" s="2">
        <f t="shared" ref="G23:G48" si="0">D23*F23</f>
        <v>700</v>
      </c>
    </row>
    <row r="24" spans="1:16" ht="15" x14ac:dyDescent="0.2">
      <c r="A24" s="20" t="s">
        <v>9</v>
      </c>
      <c r="B24" s="6" t="s">
        <v>181</v>
      </c>
      <c r="C24" s="7" t="s">
        <v>10</v>
      </c>
      <c r="D24" s="10">
        <v>1</v>
      </c>
      <c r="E24" s="8"/>
      <c r="F24" s="2">
        <v>700</v>
      </c>
      <c r="G24" s="2">
        <f t="shared" si="0"/>
        <v>700</v>
      </c>
    </row>
    <row r="25" spans="1:16" ht="15" x14ac:dyDescent="0.2">
      <c r="A25" s="20" t="s">
        <v>11</v>
      </c>
      <c r="B25" s="6" t="s">
        <v>182</v>
      </c>
      <c r="C25" s="7" t="s">
        <v>12</v>
      </c>
      <c r="D25" s="10">
        <v>1</v>
      </c>
      <c r="E25" s="8"/>
      <c r="F25" s="2">
        <v>700</v>
      </c>
      <c r="G25" s="2">
        <f t="shared" si="0"/>
        <v>700</v>
      </c>
    </row>
    <row r="26" spans="1:16" ht="15" x14ac:dyDescent="0.2">
      <c r="A26" s="20" t="s">
        <v>13</v>
      </c>
      <c r="B26" s="6" t="s">
        <v>183</v>
      </c>
      <c r="C26" s="7" t="s">
        <v>14</v>
      </c>
      <c r="D26" s="10">
        <v>1</v>
      </c>
      <c r="E26" s="8"/>
      <c r="F26" s="2">
        <v>700</v>
      </c>
      <c r="G26" s="2">
        <f t="shared" si="0"/>
        <v>700</v>
      </c>
    </row>
    <row r="27" spans="1:16" ht="15" x14ac:dyDescent="0.2">
      <c r="A27" s="20" t="s">
        <v>15</v>
      </c>
      <c r="B27" s="6" t="s">
        <v>184</v>
      </c>
      <c r="C27" s="7" t="s">
        <v>16</v>
      </c>
      <c r="D27" s="10">
        <v>1</v>
      </c>
      <c r="E27" s="8"/>
      <c r="F27" s="2">
        <v>700</v>
      </c>
      <c r="G27" s="2">
        <f t="shared" si="0"/>
        <v>700</v>
      </c>
    </row>
    <row r="28" spans="1:16" ht="15" x14ac:dyDescent="0.2">
      <c r="A28" s="20" t="s">
        <v>17</v>
      </c>
      <c r="B28" s="6" t="s">
        <v>185</v>
      </c>
      <c r="C28" s="7" t="s">
        <v>18</v>
      </c>
      <c r="D28" s="10">
        <v>1</v>
      </c>
      <c r="E28" s="8"/>
      <c r="F28" s="2">
        <v>700</v>
      </c>
      <c r="G28" s="2">
        <f t="shared" si="0"/>
        <v>700</v>
      </c>
    </row>
    <row r="29" spans="1:16" ht="15" x14ac:dyDescent="0.2">
      <c r="A29" s="20" t="s">
        <v>19</v>
      </c>
      <c r="B29" s="6" t="s">
        <v>186</v>
      </c>
      <c r="C29" s="7" t="s">
        <v>20</v>
      </c>
      <c r="D29" s="10">
        <v>1</v>
      </c>
      <c r="E29" s="8"/>
      <c r="F29" s="2">
        <v>700</v>
      </c>
      <c r="G29" s="2">
        <f t="shared" si="0"/>
        <v>700</v>
      </c>
    </row>
    <row r="30" spans="1:16" ht="15" x14ac:dyDescent="0.2">
      <c r="A30" s="20" t="s">
        <v>21</v>
      </c>
      <c r="B30" s="6" t="s">
        <v>187</v>
      </c>
      <c r="C30" s="7" t="s">
        <v>22</v>
      </c>
      <c r="D30" s="10">
        <v>1</v>
      </c>
      <c r="E30" s="8"/>
      <c r="F30" s="2">
        <v>700</v>
      </c>
      <c r="G30" s="2">
        <f t="shared" si="0"/>
        <v>700</v>
      </c>
    </row>
    <row r="31" spans="1:16" ht="15" x14ac:dyDescent="0.2">
      <c r="A31" s="20" t="s">
        <v>23</v>
      </c>
      <c r="B31" s="6" t="s">
        <v>188</v>
      </c>
      <c r="C31" s="7" t="s">
        <v>24</v>
      </c>
      <c r="D31" s="10">
        <v>1</v>
      </c>
      <c r="E31" s="8"/>
      <c r="F31" s="2">
        <v>700</v>
      </c>
      <c r="G31" s="2">
        <f t="shared" si="0"/>
        <v>700</v>
      </c>
    </row>
    <row r="32" spans="1:16" ht="15" x14ac:dyDescent="0.2">
      <c r="A32" s="20" t="s">
        <v>25</v>
      </c>
      <c r="B32" s="6" t="s">
        <v>189</v>
      </c>
      <c r="C32" s="7" t="s">
        <v>26</v>
      </c>
      <c r="D32" s="10">
        <v>1</v>
      </c>
      <c r="E32" s="8"/>
      <c r="F32" s="2">
        <v>700</v>
      </c>
      <c r="G32" s="2">
        <f t="shared" si="0"/>
        <v>700</v>
      </c>
    </row>
    <row r="33" spans="1:7" ht="15" x14ac:dyDescent="0.2">
      <c r="A33" s="20" t="s">
        <v>27</v>
      </c>
      <c r="B33" s="6" t="s">
        <v>190</v>
      </c>
      <c r="C33" s="7" t="s">
        <v>28</v>
      </c>
      <c r="D33" s="10">
        <v>1</v>
      </c>
      <c r="E33" s="8"/>
      <c r="F33" s="2">
        <v>700</v>
      </c>
      <c r="G33" s="2">
        <f t="shared" si="0"/>
        <v>700</v>
      </c>
    </row>
    <row r="34" spans="1:7" ht="15" x14ac:dyDescent="0.2">
      <c r="A34" s="20" t="s">
        <v>29</v>
      </c>
      <c r="B34" s="6" t="s">
        <v>191</v>
      </c>
      <c r="C34" s="7" t="s">
        <v>30</v>
      </c>
      <c r="D34" s="10">
        <v>1</v>
      </c>
      <c r="E34" s="8"/>
      <c r="F34" s="2">
        <v>700</v>
      </c>
      <c r="G34" s="2">
        <f t="shared" si="0"/>
        <v>700</v>
      </c>
    </row>
    <row r="35" spans="1:7" ht="15" x14ac:dyDescent="0.2">
      <c r="A35" s="20" t="s">
        <v>31</v>
      </c>
      <c r="B35" s="6" t="s">
        <v>192</v>
      </c>
      <c r="C35" s="7" t="s">
        <v>32</v>
      </c>
      <c r="D35" s="10">
        <v>1</v>
      </c>
      <c r="E35" s="8"/>
      <c r="F35" s="2">
        <v>700</v>
      </c>
      <c r="G35" s="2">
        <f t="shared" si="0"/>
        <v>700</v>
      </c>
    </row>
    <row r="36" spans="1:7" ht="15" x14ac:dyDescent="0.2">
      <c r="A36" s="20" t="s">
        <v>33</v>
      </c>
      <c r="B36" s="6" t="s">
        <v>193</v>
      </c>
      <c r="C36" s="7" t="s">
        <v>34</v>
      </c>
      <c r="D36" s="10">
        <v>1</v>
      </c>
      <c r="E36" s="8"/>
      <c r="F36" s="2">
        <v>700</v>
      </c>
      <c r="G36" s="2">
        <f t="shared" si="0"/>
        <v>700</v>
      </c>
    </row>
    <row r="37" spans="1:7" ht="15" x14ac:dyDescent="0.2">
      <c r="A37" s="20" t="s">
        <v>35</v>
      </c>
      <c r="B37" s="6" t="s">
        <v>194</v>
      </c>
      <c r="C37" s="7" t="s">
        <v>36</v>
      </c>
      <c r="D37" s="10">
        <v>1</v>
      </c>
      <c r="E37" s="8"/>
      <c r="F37" s="2">
        <v>700</v>
      </c>
      <c r="G37" s="2">
        <f t="shared" si="0"/>
        <v>700</v>
      </c>
    </row>
    <row r="38" spans="1:7" ht="15" x14ac:dyDescent="0.2">
      <c r="A38" s="20" t="s">
        <v>37</v>
      </c>
      <c r="B38" s="6" t="s">
        <v>195</v>
      </c>
      <c r="C38" s="7" t="s">
        <v>38</v>
      </c>
      <c r="D38" s="10">
        <v>1</v>
      </c>
      <c r="E38" s="8"/>
      <c r="F38" s="2">
        <v>700</v>
      </c>
      <c r="G38" s="2">
        <f t="shared" si="0"/>
        <v>700</v>
      </c>
    </row>
    <row r="39" spans="1:7" ht="15" x14ac:dyDescent="0.2">
      <c r="A39" s="20" t="s">
        <v>39</v>
      </c>
      <c r="B39" s="6" t="s">
        <v>196</v>
      </c>
      <c r="C39" s="7" t="s">
        <v>40</v>
      </c>
      <c r="D39" s="10">
        <v>1</v>
      </c>
      <c r="E39" s="8"/>
      <c r="F39" s="2">
        <v>700</v>
      </c>
      <c r="G39" s="2">
        <f t="shared" si="0"/>
        <v>700</v>
      </c>
    </row>
    <row r="40" spans="1:7" ht="15" x14ac:dyDescent="0.2">
      <c r="A40" s="20" t="s">
        <v>41</v>
      </c>
      <c r="B40" s="6" t="s">
        <v>197</v>
      </c>
      <c r="C40" s="7" t="s">
        <v>42</v>
      </c>
      <c r="D40" s="10">
        <v>1</v>
      </c>
      <c r="E40" s="8"/>
      <c r="F40" s="2">
        <v>700</v>
      </c>
      <c r="G40" s="2">
        <f t="shared" si="0"/>
        <v>700</v>
      </c>
    </row>
    <row r="41" spans="1:7" ht="15" x14ac:dyDescent="0.2">
      <c r="A41" s="8" t="s">
        <v>43</v>
      </c>
      <c r="B41" s="6" t="s">
        <v>198</v>
      </c>
      <c r="C41" s="8" t="s">
        <v>44</v>
      </c>
      <c r="D41" s="10">
        <v>1</v>
      </c>
      <c r="E41" s="8"/>
      <c r="F41" s="2">
        <v>700</v>
      </c>
      <c r="G41" s="2">
        <f t="shared" si="0"/>
        <v>700</v>
      </c>
    </row>
    <row r="42" spans="1:7" ht="15" x14ac:dyDescent="0.2">
      <c r="A42" s="8" t="s">
        <v>45</v>
      </c>
      <c r="B42" s="6" t="s">
        <v>199</v>
      </c>
      <c r="C42" s="8" t="s">
        <v>46</v>
      </c>
      <c r="D42" s="10">
        <v>1</v>
      </c>
      <c r="E42" s="8"/>
      <c r="F42" s="2">
        <v>700</v>
      </c>
      <c r="G42" s="2">
        <f t="shared" si="0"/>
        <v>700</v>
      </c>
    </row>
    <row r="43" spans="1:7" ht="15" x14ac:dyDescent="0.2">
      <c r="A43" s="8" t="s">
        <v>47</v>
      </c>
      <c r="B43" s="6" t="s">
        <v>200</v>
      </c>
      <c r="C43" s="8" t="s">
        <v>48</v>
      </c>
      <c r="D43" s="10">
        <v>1</v>
      </c>
      <c r="E43" s="8"/>
      <c r="F43" s="2">
        <v>700</v>
      </c>
      <c r="G43" s="2">
        <f t="shared" si="0"/>
        <v>700</v>
      </c>
    </row>
    <row r="44" spans="1:7" ht="15" x14ac:dyDescent="0.2">
      <c r="A44" s="8" t="s">
        <v>49</v>
      </c>
      <c r="B44" s="6" t="s">
        <v>201</v>
      </c>
      <c r="C44" s="8" t="s">
        <v>50</v>
      </c>
      <c r="D44" s="10">
        <v>1</v>
      </c>
      <c r="E44" s="8"/>
      <c r="F44" s="2">
        <v>700</v>
      </c>
      <c r="G44" s="2">
        <f t="shared" si="0"/>
        <v>700</v>
      </c>
    </row>
    <row r="45" spans="1:7" ht="15" x14ac:dyDescent="0.2">
      <c r="A45" s="8" t="s">
        <v>51</v>
      </c>
      <c r="B45" s="6" t="s">
        <v>202</v>
      </c>
      <c r="C45" s="8" t="s">
        <v>52</v>
      </c>
      <c r="D45" s="10">
        <v>1</v>
      </c>
      <c r="E45" s="8"/>
      <c r="F45" s="2">
        <v>700</v>
      </c>
      <c r="G45" s="2">
        <f t="shared" si="0"/>
        <v>700</v>
      </c>
    </row>
    <row r="46" spans="1:7" ht="15" x14ac:dyDescent="0.2">
      <c r="A46" s="8" t="s">
        <v>53</v>
      </c>
      <c r="B46" s="6" t="s">
        <v>203</v>
      </c>
      <c r="C46" s="8" t="s">
        <v>54</v>
      </c>
      <c r="D46" s="10">
        <v>1</v>
      </c>
      <c r="E46" s="8"/>
      <c r="F46" s="2">
        <v>700</v>
      </c>
      <c r="G46" s="2">
        <f t="shared" si="0"/>
        <v>700</v>
      </c>
    </row>
    <row r="47" spans="1:7" ht="15" x14ac:dyDescent="0.2">
      <c r="A47" s="8" t="s">
        <v>55</v>
      </c>
      <c r="B47" s="6" t="s">
        <v>204</v>
      </c>
      <c r="C47" s="8" t="s">
        <v>56</v>
      </c>
      <c r="D47" s="10">
        <v>1</v>
      </c>
      <c r="E47" s="8"/>
      <c r="F47" s="2">
        <v>700</v>
      </c>
      <c r="G47" s="2">
        <f t="shared" si="0"/>
        <v>700</v>
      </c>
    </row>
    <row r="48" spans="1:7" ht="15" x14ac:dyDescent="0.2">
      <c r="A48" s="8" t="s">
        <v>57</v>
      </c>
      <c r="B48" s="6" t="s">
        <v>205</v>
      </c>
      <c r="C48" s="8" t="s">
        <v>58</v>
      </c>
      <c r="D48" s="10">
        <v>1</v>
      </c>
      <c r="E48" s="8"/>
      <c r="F48" s="2">
        <v>700</v>
      </c>
      <c r="G48" s="2">
        <f t="shared" si="0"/>
        <v>700</v>
      </c>
    </row>
    <row r="49" spans="1:7" ht="15" x14ac:dyDescent="0.2">
      <c r="A49" s="12" t="s">
        <v>59</v>
      </c>
      <c r="B49" s="6" t="s">
        <v>206</v>
      </c>
      <c r="C49" s="12" t="s">
        <v>60</v>
      </c>
      <c r="D49" s="11">
        <v>1</v>
      </c>
      <c r="E49" s="8"/>
      <c r="F49" s="13">
        <v>700</v>
      </c>
      <c r="G49" s="13">
        <v>700</v>
      </c>
    </row>
    <row r="50" spans="1:7" ht="15" x14ac:dyDescent="0.2">
      <c r="A50" s="12" t="s">
        <v>61</v>
      </c>
      <c r="B50" s="6" t="s">
        <v>207</v>
      </c>
      <c r="C50" s="12" t="s">
        <v>62</v>
      </c>
      <c r="D50" s="11">
        <v>1</v>
      </c>
      <c r="E50" s="8"/>
      <c r="F50" s="13">
        <v>700</v>
      </c>
      <c r="G50" s="13">
        <v>700</v>
      </c>
    </row>
    <row r="51" spans="1:7" ht="15" x14ac:dyDescent="0.2">
      <c r="A51" s="12" t="s">
        <v>63</v>
      </c>
      <c r="B51" s="6" t="s">
        <v>208</v>
      </c>
      <c r="C51" s="12" t="s">
        <v>64</v>
      </c>
      <c r="D51" s="11">
        <v>1</v>
      </c>
      <c r="E51" s="8"/>
      <c r="F51" s="13">
        <v>700</v>
      </c>
      <c r="G51" s="13">
        <v>700</v>
      </c>
    </row>
    <row r="52" spans="1:7" ht="15" x14ac:dyDescent="0.2">
      <c r="A52" s="12" t="s">
        <v>65</v>
      </c>
      <c r="B52" s="6" t="s">
        <v>209</v>
      </c>
      <c r="C52" s="12" t="s">
        <v>66</v>
      </c>
      <c r="D52" s="11">
        <v>1</v>
      </c>
      <c r="E52" s="8"/>
      <c r="F52" s="13">
        <v>700</v>
      </c>
      <c r="G52" s="13">
        <v>700</v>
      </c>
    </row>
    <row r="53" spans="1:7" ht="15" x14ac:dyDescent="0.2">
      <c r="A53" s="12" t="s">
        <v>67</v>
      </c>
      <c r="B53" s="6" t="s">
        <v>210</v>
      </c>
      <c r="C53" s="12" t="s">
        <v>68</v>
      </c>
      <c r="D53" s="11">
        <v>1</v>
      </c>
      <c r="E53" s="8"/>
      <c r="F53" s="13">
        <v>700</v>
      </c>
      <c r="G53" s="13">
        <v>700</v>
      </c>
    </row>
    <row r="54" spans="1:7" ht="15" x14ac:dyDescent="0.2">
      <c r="A54" s="12" t="s">
        <v>69</v>
      </c>
      <c r="B54" s="6" t="s">
        <v>211</v>
      </c>
      <c r="C54" s="12" t="s">
        <v>70</v>
      </c>
      <c r="D54" s="11">
        <v>1</v>
      </c>
      <c r="E54" s="8"/>
      <c r="F54" s="13">
        <v>700</v>
      </c>
      <c r="G54" s="13">
        <v>700</v>
      </c>
    </row>
    <row r="55" spans="1:7" ht="15" x14ac:dyDescent="0.2">
      <c r="A55" s="12" t="s">
        <v>71</v>
      </c>
      <c r="B55" s="6" t="s">
        <v>212</v>
      </c>
      <c r="C55" s="12" t="s">
        <v>72</v>
      </c>
      <c r="D55" s="11">
        <v>1</v>
      </c>
      <c r="E55" s="8"/>
      <c r="F55" s="13">
        <v>700</v>
      </c>
      <c r="G55" s="13">
        <v>700</v>
      </c>
    </row>
    <row r="56" spans="1:7" ht="15" x14ac:dyDescent="0.2">
      <c r="A56" s="12" t="s">
        <v>73</v>
      </c>
      <c r="B56" s="6" t="s">
        <v>213</v>
      </c>
      <c r="C56" s="12" t="s">
        <v>74</v>
      </c>
      <c r="D56" s="11">
        <v>1</v>
      </c>
      <c r="E56" s="8"/>
      <c r="F56" s="13">
        <v>700</v>
      </c>
      <c r="G56" s="13">
        <v>700</v>
      </c>
    </row>
    <row r="57" spans="1:7" ht="15" x14ac:dyDescent="0.2">
      <c r="A57" s="21" t="s">
        <v>75</v>
      </c>
      <c r="B57" s="6" t="s">
        <v>214</v>
      </c>
      <c r="C57" s="14" t="s">
        <v>76</v>
      </c>
      <c r="D57" s="10">
        <v>4</v>
      </c>
      <c r="E57" s="8"/>
      <c r="F57" s="15">
        <v>40</v>
      </c>
      <c r="G57" s="15">
        <f t="shared" ref="G57:G89" si="1">D57*F57</f>
        <v>160</v>
      </c>
    </row>
    <row r="58" spans="1:7" ht="15" x14ac:dyDescent="0.2">
      <c r="A58" s="21" t="s">
        <v>77</v>
      </c>
      <c r="B58" s="6" t="s">
        <v>215</v>
      </c>
      <c r="C58" s="14" t="s">
        <v>78</v>
      </c>
      <c r="D58" s="10">
        <v>4</v>
      </c>
      <c r="E58" s="8"/>
      <c r="F58" s="15">
        <v>40</v>
      </c>
      <c r="G58" s="15">
        <f t="shared" si="1"/>
        <v>160</v>
      </c>
    </row>
    <row r="59" spans="1:7" ht="15" x14ac:dyDescent="0.2">
      <c r="A59" s="21" t="s">
        <v>79</v>
      </c>
      <c r="B59" s="6" t="s">
        <v>216</v>
      </c>
      <c r="C59" s="14" t="s">
        <v>80</v>
      </c>
      <c r="D59" s="10">
        <v>1</v>
      </c>
      <c r="E59" s="8"/>
      <c r="F59" s="15">
        <v>40</v>
      </c>
      <c r="G59" s="15">
        <f t="shared" si="1"/>
        <v>40</v>
      </c>
    </row>
    <row r="60" spans="1:7" ht="15" x14ac:dyDescent="0.2">
      <c r="A60" s="22" t="s">
        <v>81</v>
      </c>
      <c r="B60" s="6" t="s">
        <v>217</v>
      </c>
      <c r="C60" s="8" t="s">
        <v>82</v>
      </c>
      <c r="D60" s="10">
        <v>3</v>
      </c>
      <c r="E60" s="8"/>
      <c r="F60" s="2">
        <v>55</v>
      </c>
      <c r="G60" s="15">
        <f t="shared" si="1"/>
        <v>165</v>
      </c>
    </row>
    <row r="61" spans="1:7" ht="15" x14ac:dyDescent="0.2">
      <c r="A61" s="22" t="s">
        <v>83</v>
      </c>
      <c r="B61" s="6" t="s">
        <v>218</v>
      </c>
      <c r="C61" s="8" t="s">
        <v>84</v>
      </c>
      <c r="D61" s="10">
        <v>3</v>
      </c>
      <c r="E61" s="8"/>
      <c r="F61" s="2">
        <v>55</v>
      </c>
      <c r="G61" s="15">
        <f t="shared" si="1"/>
        <v>165</v>
      </c>
    </row>
    <row r="62" spans="1:7" ht="15" x14ac:dyDescent="0.2">
      <c r="A62" s="22" t="s">
        <v>85</v>
      </c>
      <c r="B62" s="6" t="s">
        <v>219</v>
      </c>
      <c r="C62" s="8" t="s">
        <v>86</v>
      </c>
      <c r="D62" s="10">
        <v>3</v>
      </c>
      <c r="E62" s="8"/>
      <c r="F62" s="2">
        <v>55</v>
      </c>
      <c r="G62" s="15">
        <f t="shared" si="1"/>
        <v>165</v>
      </c>
    </row>
    <row r="63" spans="1:7" ht="15" x14ac:dyDescent="0.2">
      <c r="A63" s="22" t="s">
        <v>87</v>
      </c>
      <c r="B63" s="6" t="s">
        <v>220</v>
      </c>
      <c r="C63" s="8" t="s">
        <v>88</v>
      </c>
      <c r="D63" s="10">
        <v>3</v>
      </c>
      <c r="E63" s="8"/>
      <c r="F63" s="2">
        <v>55</v>
      </c>
      <c r="G63" s="15">
        <f t="shared" si="1"/>
        <v>165</v>
      </c>
    </row>
    <row r="64" spans="1:7" ht="15" x14ac:dyDescent="0.2">
      <c r="A64" s="22" t="s">
        <v>89</v>
      </c>
      <c r="B64" s="6" t="s">
        <v>221</v>
      </c>
      <c r="C64" s="8" t="s">
        <v>90</v>
      </c>
      <c r="D64" s="10">
        <v>3</v>
      </c>
      <c r="E64" s="8"/>
      <c r="F64" s="2">
        <v>55</v>
      </c>
      <c r="G64" s="15">
        <f t="shared" si="1"/>
        <v>165</v>
      </c>
    </row>
    <row r="65" spans="1:7" ht="15" x14ac:dyDescent="0.2">
      <c r="A65" s="22" t="s">
        <v>91</v>
      </c>
      <c r="B65" s="6" t="s">
        <v>221</v>
      </c>
      <c r="C65" s="8" t="s">
        <v>92</v>
      </c>
      <c r="D65" s="10">
        <v>3</v>
      </c>
      <c r="E65" s="8"/>
      <c r="F65" s="2">
        <v>55</v>
      </c>
      <c r="G65" s="15">
        <f t="shared" si="1"/>
        <v>165</v>
      </c>
    </row>
    <row r="66" spans="1:7" ht="15" x14ac:dyDescent="0.2">
      <c r="A66" s="22" t="s">
        <v>93</v>
      </c>
      <c r="B66" s="6" t="s">
        <v>222</v>
      </c>
      <c r="C66" s="8" t="s">
        <v>94</v>
      </c>
      <c r="D66" s="10">
        <v>3</v>
      </c>
      <c r="E66" s="8"/>
      <c r="F66" s="2">
        <v>55</v>
      </c>
      <c r="G66" s="15">
        <f t="shared" si="1"/>
        <v>165</v>
      </c>
    </row>
    <row r="67" spans="1:7" ht="15" x14ac:dyDescent="0.2">
      <c r="A67" s="22" t="s">
        <v>95</v>
      </c>
      <c r="B67" s="6" t="s">
        <v>223</v>
      </c>
      <c r="C67" s="8" t="s">
        <v>96</v>
      </c>
      <c r="D67" s="10">
        <v>3</v>
      </c>
      <c r="E67" s="8"/>
      <c r="F67" s="2">
        <v>55</v>
      </c>
      <c r="G67" s="15">
        <f t="shared" si="1"/>
        <v>165</v>
      </c>
    </row>
    <row r="68" spans="1:7" ht="15" x14ac:dyDescent="0.2">
      <c r="A68" s="22" t="s">
        <v>97</v>
      </c>
      <c r="B68" s="6" t="s">
        <v>224</v>
      </c>
      <c r="C68" s="8" t="s">
        <v>98</v>
      </c>
      <c r="D68" s="10">
        <v>3</v>
      </c>
      <c r="E68" s="8"/>
      <c r="F68" s="2">
        <v>55</v>
      </c>
      <c r="G68" s="15">
        <f t="shared" si="1"/>
        <v>165</v>
      </c>
    </row>
    <row r="69" spans="1:7" ht="15" x14ac:dyDescent="0.2">
      <c r="A69" s="22" t="s">
        <v>99</v>
      </c>
      <c r="B69" s="6" t="s">
        <v>225</v>
      </c>
      <c r="C69" s="8" t="s">
        <v>100</v>
      </c>
      <c r="D69" s="10">
        <v>3</v>
      </c>
      <c r="E69" s="8"/>
      <c r="F69" s="2">
        <v>55</v>
      </c>
      <c r="G69" s="15">
        <f t="shared" si="1"/>
        <v>165</v>
      </c>
    </row>
    <row r="70" spans="1:7" ht="15" x14ac:dyDescent="0.2">
      <c r="A70" s="23" t="s">
        <v>101</v>
      </c>
      <c r="B70" s="6" t="s">
        <v>226</v>
      </c>
      <c r="C70" s="7" t="s">
        <v>102</v>
      </c>
      <c r="D70" s="10">
        <v>10</v>
      </c>
      <c r="E70" s="8"/>
      <c r="F70" s="2">
        <v>55</v>
      </c>
      <c r="G70" s="2">
        <f t="shared" si="1"/>
        <v>550</v>
      </c>
    </row>
    <row r="71" spans="1:7" ht="15" x14ac:dyDescent="0.2">
      <c r="A71" s="23" t="s">
        <v>103</v>
      </c>
      <c r="B71" s="6" t="s">
        <v>226</v>
      </c>
      <c r="C71" s="7" t="s">
        <v>104</v>
      </c>
      <c r="D71" s="10">
        <v>10</v>
      </c>
      <c r="E71" s="8"/>
      <c r="F71" s="2">
        <v>55</v>
      </c>
      <c r="G71" s="2">
        <f t="shared" si="1"/>
        <v>550</v>
      </c>
    </row>
    <row r="72" spans="1:7" ht="15" x14ac:dyDescent="0.2">
      <c r="A72" s="20" t="s">
        <v>105</v>
      </c>
      <c r="B72" s="6" t="s">
        <v>227</v>
      </c>
      <c r="C72" s="7" t="s">
        <v>106</v>
      </c>
      <c r="D72" s="10">
        <v>10</v>
      </c>
      <c r="E72" s="8"/>
      <c r="F72" s="2">
        <v>55</v>
      </c>
      <c r="G72" s="2">
        <f t="shared" si="1"/>
        <v>550</v>
      </c>
    </row>
    <row r="73" spans="1:7" ht="15" x14ac:dyDescent="0.2">
      <c r="A73" s="20" t="s">
        <v>107</v>
      </c>
      <c r="B73" s="6" t="s">
        <v>228</v>
      </c>
      <c r="C73" s="7" t="s">
        <v>108</v>
      </c>
      <c r="D73" s="10">
        <v>15</v>
      </c>
      <c r="E73" s="8"/>
      <c r="F73" s="2">
        <v>55</v>
      </c>
      <c r="G73" s="2">
        <f t="shared" si="1"/>
        <v>825</v>
      </c>
    </row>
    <row r="74" spans="1:7" ht="15" x14ac:dyDescent="0.2">
      <c r="A74" s="20" t="s">
        <v>109</v>
      </c>
      <c r="B74" s="6" t="s">
        <v>229</v>
      </c>
      <c r="C74" s="7" t="s">
        <v>110</v>
      </c>
      <c r="D74" s="10">
        <v>15</v>
      </c>
      <c r="E74" s="8"/>
      <c r="F74" s="2">
        <v>55</v>
      </c>
      <c r="G74" s="2">
        <f t="shared" si="1"/>
        <v>825</v>
      </c>
    </row>
    <row r="75" spans="1:7" ht="15" x14ac:dyDescent="0.2">
      <c r="A75" s="20" t="s">
        <v>111</v>
      </c>
      <c r="B75" s="6" t="s">
        <v>230</v>
      </c>
      <c r="C75" s="7" t="s">
        <v>112</v>
      </c>
      <c r="D75" s="10">
        <v>15</v>
      </c>
      <c r="E75" s="8"/>
      <c r="F75" s="2">
        <v>55</v>
      </c>
      <c r="G75" s="2">
        <f t="shared" si="1"/>
        <v>825</v>
      </c>
    </row>
    <row r="76" spans="1:7" ht="15" x14ac:dyDescent="0.2">
      <c r="A76" s="20" t="s">
        <v>113</v>
      </c>
      <c r="B76" s="6" t="s">
        <v>231</v>
      </c>
      <c r="C76" s="7" t="s">
        <v>114</v>
      </c>
      <c r="D76" s="10">
        <v>10</v>
      </c>
      <c r="E76" s="8"/>
      <c r="F76" s="2">
        <v>55</v>
      </c>
      <c r="G76" s="2">
        <f t="shared" si="1"/>
        <v>550</v>
      </c>
    </row>
    <row r="77" spans="1:7" ht="15" x14ac:dyDescent="0.2">
      <c r="A77" s="20" t="s">
        <v>115</v>
      </c>
      <c r="B77" s="6" t="s">
        <v>232</v>
      </c>
      <c r="C77" s="7" t="s">
        <v>116</v>
      </c>
      <c r="D77" s="10">
        <v>5</v>
      </c>
      <c r="E77" s="8"/>
      <c r="F77" s="2">
        <v>55</v>
      </c>
      <c r="G77" s="2">
        <f t="shared" si="1"/>
        <v>275</v>
      </c>
    </row>
    <row r="78" spans="1:7" ht="15" x14ac:dyDescent="0.2">
      <c r="A78" s="20" t="s">
        <v>117</v>
      </c>
      <c r="B78" s="6" t="s">
        <v>233</v>
      </c>
      <c r="C78" s="7" t="s">
        <v>118</v>
      </c>
      <c r="D78" s="10">
        <v>5</v>
      </c>
      <c r="E78" s="8"/>
      <c r="F78" s="2">
        <v>55</v>
      </c>
      <c r="G78" s="2">
        <f t="shared" si="1"/>
        <v>275</v>
      </c>
    </row>
    <row r="79" spans="1:7" ht="15" x14ac:dyDescent="0.2">
      <c r="A79" s="20" t="s">
        <v>119</v>
      </c>
      <c r="B79" s="6" t="s">
        <v>232</v>
      </c>
      <c r="C79" s="7" t="s">
        <v>120</v>
      </c>
      <c r="D79" s="10">
        <v>5</v>
      </c>
      <c r="E79" s="8"/>
      <c r="F79" s="2">
        <v>55</v>
      </c>
      <c r="G79" s="2">
        <f t="shared" si="1"/>
        <v>275</v>
      </c>
    </row>
    <row r="80" spans="1:7" ht="15" x14ac:dyDescent="0.2">
      <c r="A80" s="20" t="s">
        <v>121</v>
      </c>
      <c r="B80" s="6" t="s">
        <v>232</v>
      </c>
      <c r="C80" s="7" t="s">
        <v>122</v>
      </c>
      <c r="D80" s="10">
        <v>5</v>
      </c>
      <c r="E80" s="8"/>
      <c r="F80" s="2">
        <v>45</v>
      </c>
      <c r="G80" s="2">
        <f t="shared" si="1"/>
        <v>225</v>
      </c>
    </row>
    <row r="81" spans="1:7" ht="15" x14ac:dyDescent="0.2">
      <c r="A81" s="20" t="s">
        <v>123</v>
      </c>
      <c r="B81" s="6" t="s">
        <v>232</v>
      </c>
      <c r="C81" s="7" t="s">
        <v>124</v>
      </c>
      <c r="D81" s="10">
        <v>5</v>
      </c>
      <c r="E81" s="8"/>
      <c r="F81" s="2">
        <v>45</v>
      </c>
      <c r="G81" s="2">
        <f t="shared" si="1"/>
        <v>225</v>
      </c>
    </row>
    <row r="82" spans="1:7" ht="15" x14ac:dyDescent="0.2">
      <c r="A82" s="20" t="s">
        <v>125</v>
      </c>
      <c r="B82" s="6" t="s">
        <v>232</v>
      </c>
      <c r="C82" s="7" t="s">
        <v>126</v>
      </c>
      <c r="D82" s="10">
        <v>5</v>
      </c>
      <c r="E82" s="8"/>
      <c r="F82" s="2">
        <v>45</v>
      </c>
      <c r="G82" s="2">
        <f t="shared" si="1"/>
        <v>225</v>
      </c>
    </row>
    <row r="83" spans="1:7" ht="15" x14ac:dyDescent="0.2">
      <c r="A83" s="20" t="s">
        <v>127</v>
      </c>
      <c r="B83" s="6" t="s">
        <v>232</v>
      </c>
      <c r="C83" s="7" t="s">
        <v>128</v>
      </c>
      <c r="D83" s="10">
        <v>5</v>
      </c>
      <c r="E83" s="8"/>
      <c r="F83" s="2">
        <v>45</v>
      </c>
      <c r="G83" s="2">
        <f t="shared" si="1"/>
        <v>225</v>
      </c>
    </row>
    <row r="84" spans="1:7" ht="15" x14ac:dyDescent="0.2">
      <c r="A84" s="20" t="s">
        <v>129</v>
      </c>
      <c r="B84" s="6" t="s">
        <v>232</v>
      </c>
      <c r="C84" s="7" t="s">
        <v>130</v>
      </c>
      <c r="D84" s="10">
        <v>5</v>
      </c>
      <c r="E84" s="8"/>
      <c r="F84" s="2">
        <v>45</v>
      </c>
      <c r="G84" s="2">
        <f t="shared" si="1"/>
        <v>225</v>
      </c>
    </row>
    <row r="85" spans="1:7" ht="15" x14ac:dyDescent="0.2">
      <c r="A85" s="20" t="s">
        <v>131</v>
      </c>
      <c r="B85" s="6" t="s">
        <v>233</v>
      </c>
      <c r="C85" s="7" t="s">
        <v>132</v>
      </c>
      <c r="D85" s="10">
        <v>5</v>
      </c>
      <c r="E85" s="8"/>
      <c r="F85" s="2">
        <v>45</v>
      </c>
      <c r="G85" s="2">
        <f t="shared" si="1"/>
        <v>225</v>
      </c>
    </row>
    <row r="86" spans="1:7" ht="15" x14ac:dyDescent="0.2">
      <c r="A86" s="20" t="s">
        <v>133</v>
      </c>
      <c r="B86" s="6" t="s">
        <v>233</v>
      </c>
      <c r="C86" s="7" t="s">
        <v>134</v>
      </c>
      <c r="D86" s="10">
        <v>5</v>
      </c>
      <c r="E86" s="8"/>
      <c r="F86" s="2">
        <v>45</v>
      </c>
      <c r="G86" s="2">
        <f t="shared" si="1"/>
        <v>225</v>
      </c>
    </row>
    <row r="87" spans="1:7" ht="15" x14ac:dyDescent="0.2">
      <c r="A87" s="20" t="s">
        <v>135</v>
      </c>
      <c r="B87" s="6" t="s">
        <v>233</v>
      </c>
      <c r="C87" s="7" t="s">
        <v>136</v>
      </c>
      <c r="D87" s="10">
        <v>5</v>
      </c>
      <c r="E87" s="8"/>
      <c r="F87" s="2">
        <v>45</v>
      </c>
      <c r="G87" s="2">
        <f t="shared" si="1"/>
        <v>225</v>
      </c>
    </row>
    <row r="88" spans="1:7" ht="15" x14ac:dyDescent="0.2">
      <c r="A88" s="20" t="s">
        <v>137</v>
      </c>
      <c r="B88" s="6" t="s">
        <v>233</v>
      </c>
      <c r="C88" s="7" t="s">
        <v>138</v>
      </c>
      <c r="D88" s="10">
        <v>5</v>
      </c>
      <c r="E88" s="8"/>
      <c r="F88" s="2">
        <v>45</v>
      </c>
      <c r="G88" s="2">
        <f t="shared" si="1"/>
        <v>225</v>
      </c>
    </row>
    <row r="89" spans="1:7" ht="15" x14ac:dyDescent="0.2">
      <c r="A89" s="20" t="s">
        <v>139</v>
      </c>
      <c r="B89" s="6" t="s">
        <v>233</v>
      </c>
      <c r="C89" s="7" t="s">
        <v>140</v>
      </c>
      <c r="D89" s="10">
        <v>5</v>
      </c>
      <c r="E89" s="8"/>
      <c r="F89" s="2">
        <v>45</v>
      </c>
      <c r="G89" s="2">
        <f t="shared" si="1"/>
        <v>225</v>
      </c>
    </row>
    <row r="90" spans="1:7" ht="15.75" x14ac:dyDescent="0.25">
      <c r="A90" s="24"/>
      <c r="B90" s="24"/>
      <c r="C90" s="24"/>
      <c r="D90" s="24"/>
      <c r="E90" s="24"/>
      <c r="F90" s="74" t="s">
        <v>256</v>
      </c>
      <c r="G90" s="72">
        <f>SUM(G23:G89)</f>
        <v>33560</v>
      </c>
    </row>
    <row r="91" spans="1:7" ht="15.6" customHeight="1" x14ac:dyDescent="0.25">
      <c r="A91" s="24"/>
      <c r="B91" s="24"/>
      <c r="C91" s="24"/>
      <c r="D91" s="24"/>
      <c r="E91" s="24"/>
      <c r="F91" s="75" t="s">
        <v>257</v>
      </c>
      <c r="G91" s="73">
        <f>+G90*0.12</f>
        <v>4027.2</v>
      </c>
    </row>
    <row r="92" spans="1:7" ht="15.6" customHeight="1" x14ac:dyDescent="0.25">
      <c r="A92" s="24"/>
      <c r="B92" s="24"/>
      <c r="C92" s="24"/>
      <c r="D92" s="24"/>
      <c r="E92" s="24"/>
      <c r="F92" s="74" t="s">
        <v>258</v>
      </c>
      <c r="G92" s="73">
        <f>+G90+G91</f>
        <v>37587.199999999997</v>
      </c>
    </row>
    <row r="93" spans="1:7" ht="15.75" x14ac:dyDescent="0.25">
      <c r="A93" s="9"/>
      <c r="B93" s="24"/>
      <c r="C93" s="24"/>
      <c r="D93" s="24"/>
      <c r="E93" s="9"/>
      <c r="F93" s="9"/>
      <c r="G93" s="1"/>
    </row>
    <row r="94" spans="1:7" ht="15.75" x14ac:dyDescent="0.25">
      <c r="A94" s="9"/>
      <c r="B94" s="24"/>
      <c r="C94" s="24"/>
      <c r="D94" s="24"/>
      <c r="E94" s="9"/>
      <c r="F94" s="9"/>
      <c r="G94" s="1"/>
    </row>
    <row r="95" spans="1:7" ht="15" x14ac:dyDescent="0.2">
      <c r="A95" s="4"/>
      <c r="B95" s="5"/>
      <c r="C95" s="5"/>
      <c r="D95" s="5"/>
      <c r="E95" s="4"/>
      <c r="F95" s="5"/>
      <c r="G95" s="5"/>
    </row>
    <row r="96" spans="1:7" ht="15.75" x14ac:dyDescent="0.25">
      <c r="B96" s="148" t="s">
        <v>141</v>
      </c>
      <c r="C96" s="149"/>
      <c r="D96" s="149"/>
      <c r="E96" s="41"/>
      <c r="F96" s="41"/>
      <c r="G96" s="41"/>
    </row>
    <row r="97" spans="2:7" ht="15.75" x14ac:dyDescent="0.25">
      <c r="B97" s="25" t="s">
        <v>143</v>
      </c>
      <c r="C97" s="18" t="s">
        <v>144</v>
      </c>
      <c r="D97" s="18" t="s">
        <v>142</v>
      </c>
      <c r="E97" s="37"/>
      <c r="G97" s="38"/>
    </row>
    <row r="98" spans="2:7" ht="15" x14ac:dyDescent="0.2">
      <c r="B98" s="20" t="s">
        <v>145</v>
      </c>
      <c r="C98" s="7" t="s">
        <v>146</v>
      </c>
      <c r="D98" s="10">
        <v>2</v>
      </c>
      <c r="E98" s="27"/>
      <c r="G98" s="39"/>
    </row>
    <row r="99" spans="2:7" ht="15" x14ac:dyDescent="0.2">
      <c r="B99" s="20" t="s">
        <v>147</v>
      </c>
      <c r="C99" s="7" t="s">
        <v>148</v>
      </c>
      <c r="D99" s="10">
        <v>1</v>
      </c>
      <c r="E99" s="27"/>
      <c r="G99" s="39"/>
    </row>
    <row r="100" spans="2:7" ht="15" x14ac:dyDescent="0.2">
      <c r="B100" s="20" t="s">
        <v>149</v>
      </c>
      <c r="C100" s="7" t="s">
        <v>150</v>
      </c>
      <c r="D100" s="10">
        <v>2</v>
      </c>
      <c r="E100" s="27"/>
      <c r="G100" s="39"/>
    </row>
    <row r="101" spans="2:7" ht="15" x14ac:dyDescent="0.2">
      <c r="B101" s="20" t="s">
        <v>151</v>
      </c>
      <c r="C101" s="7" t="s">
        <v>152</v>
      </c>
      <c r="D101" s="10">
        <v>1</v>
      </c>
      <c r="E101" s="27"/>
      <c r="G101" s="39"/>
    </row>
    <row r="102" spans="2:7" ht="15" x14ac:dyDescent="0.2">
      <c r="B102" s="20" t="s">
        <v>153</v>
      </c>
      <c r="C102" s="7" t="s">
        <v>154</v>
      </c>
      <c r="D102" s="10">
        <v>1</v>
      </c>
      <c r="E102" s="27"/>
      <c r="G102" s="39"/>
    </row>
    <row r="103" spans="2:7" ht="15" x14ac:dyDescent="0.2">
      <c r="B103" s="20" t="s">
        <v>155</v>
      </c>
      <c r="C103" s="7" t="s">
        <v>156</v>
      </c>
      <c r="D103" s="10">
        <v>1</v>
      </c>
      <c r="E103" s="27"/>
      <c r="G103" s="39"/>
    </row>
    <row r="104" spans="2:7" ht="15" x14ac:dyDescent="0.2">
      <c r="B104" s="20" t="s">
        <v>157</v>
      </c>
      <c r="C104" s="7" t="s">
        <v>158</v>
      </c>
      <c r="D104" s="10">
        <v>1</v>
      </c>
      <c r="E104" s="27"/>
      <c r="G104" s="39"/>
    </row>
    <row r="105" spans="2:7" ht="15" x14ac:dyDescent="0.2">
      <c r="B105" s="20" t="s">
        <v>159</v>
      </c>
      <c r="C105" s="7" t="s">
        <v>160</v>
      </c>
      <c r="D105" s="10">
        <v>1</v>
      </c>
      <c r="E105" s="27"/>
      <c r="G105" s="39"/>
    </row>
    <row r="106" spans="2:7" ht="15" x14ac:dyDescent="0.2">
      <c r="B106" s="20" t="s">
        <v>161</v>
      </c>
      <c r="C106" s="7" t="s">
        <v>162</v>
      </c>
      <c r="D106" s="10">
        <v>2</v>
      </c>
      <c r="E106" s="27"/>
      <c r="G106" s="39"/>
    </row>
    <row r="107" spans="2:7" ht="15" x14ac:dyDescent="0.2">
      <c r="B107" s="20" t="s">
        <v>163</v>
      </c>
      <c r="C107" s="7" t="s">
        <v>164</v>
      </c>
      <c r="D107" s="10">
        <v>10</v>
      </c>
      <c r="E107" s="27"/>
      <c r="G107" s="39"/>
    </row>
    <row r="108" spans="2:7" ht="15" x14ac:dyDescent="0.2">
      <c r="B108" s="20" t="s">
        <v>165</v>
      </c>
      <c r="C108" s="7" t="s">
        <v>166</v>
      </c>
      <c r="D108" s="10">
        <v>1</v>
      </c>
      <c r="E108" s="27"/>
      <c r="G108" s="39"/>
    </row>
    <row r="109" spans="2:7" ht="15" x14ac:dyDescent="0.2">
      <c r="B109" s="20" t="s">
        <v>167</v>
      </c>
      <c r="C109" s="7" t="s">
        <v>168</v>
      </c>
      <c r="D109" s="10">
        <v>1</v>
      </c>
      <c r="E109" s="27"/>
      <c r="G109" s="39"/>
    </row>
    <row r="110" spans="2:7" ht="15" x14ac:dyDescent="0.2">
      <c r="B110" s="20" t="s">
        <v>169</v>
      </c>
      <c r="C110" s="7" t="s">
        <v>170</v>
      </c>
      <c r="D110" s="10">
        <v>1</v>
      </c>
      <c r="E110" s="27"/>
      <c r="G110" s="39"/>
    </row>
    <row r="111" spans="2:7" ht="15" x14ac:dyDescent="0.2">
      <c r="B111" s="20" t="s">
        <v>171</v>
      </c>
      <c r="C111" s="7" t="s">
        <v>172</v>
      </c>
      <c r="D111" s="10">
        <v>1</v>
      </c>
      <c r="E111" s="27"/>
      <c r="G111" s="39"/>
    </row>
    <row r="112" spans="2:7" ht="15" x14ac:dyDescent="0.2">
      <c r="B112" s="20" t="s">
        <v>173</v>
      </c>
      <c r="C112" s="7" t="s">
        <v>170</v>
      </c>
      <c r="D112" s="10">
        <v>1</v>
      </c>
      <c r="E112" s="27"/>
      <c r="G112" s="39"/>
    </row>
    <row r="113" spans="1:7" ht="15" x14ac:dyDescent="0.2">
      <c r="B113" s="20" t="s">
        <v>174</v>
      </c>
      <c r="C113" s="7" t="s">
        <v>172</v>
      </c>
      <c r="D113" s="10">
        <v>1</v>
      </c>
      <c r="E113" s="27"/>
      <c r="G113" s="39"/>
    </row>
    <row r="114" spans="1:7" ht="15" x14ac:dyDescent="0.2">
      <c r="B114" s="20" t="s">
        <v>175</v>
      </c>
      <c r="C114" s="7" t="s">
        <v>176</v>
      </c>
      <c r="D114" s="10">
        <v>1</v>
      </c>
      <c r="E114" s="27"/>
      <c r="G114" s="39"/>
    </row>
    <row r="115" spans="1:7" ht="15" x14ac:dyDescent="0.2">
      <c r="B115" s="26"/>
      <c r="C115" s="19" t="s">
        <v>177</v>
      </c>
      <c r="D115" s="16">
        <v>1</v>
      </c>
      <c r="E115" s="40"/>
      <c r="G115" s="39"/>
    </row>
    <row r="116" spans="1:7" ht="15" x14ac:dyDescent="0.2">
      <c r="B116" s="26"/>
      <c r="C116" s="19" t="s">
        <v>178</v>
      </c>
      <c r="D116" s="16">
        <v>1</v>
      </c>
      <c r="E116" s="40"/>
      <c r="G116" s="39"/>
    </row>
    <row r="117" spans="1:7" ht="15" x14ac:dyDescent="0.2">
      <c r="B117" s="26"/>
      <c r="C117" s="19" t="s">
        <v>179</v>
      </c>
      <c r="D117" s="16">
        <v>1</v>
      </c>
      <c r="E117" s="40"/>
      <c r="G117" s="39"/>
    </row>
    <row r="118" spans="1:7" ht="15" x14ac:dyDescent="0.2"/>
    <row r="119" spans="1:7" ht="15" x14ac:dyDescent="0.2">
      <c r="B119" s="33"/>
      <c r="E119" s="33"/>
    </row>
    <row r="120" spans="1:7" ht="15" x14ac:dyDescent="0.2">
      <c r="A120" s="3" t="s">
        <v>249</v>
      </c>
      <c r="B120" s="45"/>
      <c r="C120" s="45"/>
      <c r="E120" s="46" t="s">
        <v>250</v>
      </c>
      <c r="F120" s="47"/>
      <c r="G120" s="47"/>
    </row>
    <row r="121" spans="1:7" ht="15" x14ac:dyDescent="0.2">
      <c r="C121" s="33"/>
      <c r="E121" s="33"/>
    </row>
    <row r="122" spans="1:7" ht="15" x14ac:dyDescent="0.2">
      <c r="B122" s="33"/>
      <c r="C122" s="33"/>
      <c r="E122" s="33"/>
    </row>
    <row r="123" spans="1:7" ht="20.100000000000001" customHeight="1" x14ac:dyDescent="0.2">
      <c r="C123" s="33"/>
      <c r="E123" s="33"/>
    </row>
    <row r="124" spans="1:7" ht="20.100000000000001" customHeight="1" x14ac:dyDescent="0.25">
      <c r="A124" s="3" t="s">
        <v>251</v>
      </c>
      <c r="B124" s="47"/>
      <c r="C124" s="45"/>
      <c r="D124" s="30"/>
      <c r="E124" s="29"/>
    </row>
    <row r="125" spans="1:7" ht="20.100000000000001" customHeight="1" x14ac:dyDescent="0.2">
      <c r="B125" s="33"/>
      <c r="C125" s="33"/>
      <c r="E125" s="33"/>
      <c r="F125" s="33"/>
    </row>
    <row r="126" spans="1:7" ht="20.100000000000001" customHeight="1" x14ac:dyDescent="0.25">
      <c r="B126" s="33"/>
      <c r="C126" s="33"/>
      <c r="D126" s="30"/>
      <c r="E126" s="33"/>
      <c r="F126" s="33"/>
    </row>
    <row r="127" spans="1:7" ht="20.100000000000001" customHeight="1" x14ac:dyDescent="0.2">
      <c r="B127" s="33"/>
      <c r="C127" s="33"/>
      <c r="E127" s="33"/>
      <c r="F127" s="33"/>
    </row>
    <row r="128" spans="1:7" ht="20.100000000000001" customHeight="1" x14ac:dyDescent="0.2">
      <c r="A128" s="3" t="s">
        <v>252</v>
      </c>
      <c r="B128" s="47"/>
      <c r="C128" s="45"/>
      <c r="E128" s="33"/>
      <c r="F128" s="33"/>
    </row>
    <row r="129" spans="2:6" ht="20.100000000000001" customHeight="1" x14ac:dyDescent="0.2">
      <c r="B129" s="33"/>
      <c r="C129" s="33"/>
      <c r="E129" s="33"/>
      <c r="F129" s="33"/>
    </row>
  </sheetData>
  <mergeCells count="5">
    <mergeCell ref="A2:G2"/>
    <mergeCell ref="A3:G3"/>
    <mergeCell ref="A4:G4"/>
    <mergeCell ref="O4:P5"/>
    <mergeCell ref="B96:D9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JAIRO</vt:lpstr>
      <vt:lpstr>Hoja1</vt:lpstr>
      <vt:lpstr>INQUIORT</vt:lpstr>
      <vt:lpstr>JAIRO!Área_de_impresión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2022-09-06T20:55:22Z</cp:lastPrinted>
  <dcterms:created xsi:type="dcterms:W3CDTF">2022-06-20T23:01:05Z</dcterms:created>
  <dcterms:modified xsi:type="dcterms:W3CDTF">2022-09-06T21:14:09Z</dcterms:modified>
</cp:coreProperties>
</file>