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B8BF938-2229-4539-8472-6230BACEC2CA}" xr6:coauthVersionLast="47" xr6:coauthVersionMax="47" xr10:uidLastSave="{00000000-0000-0000-0000-000000000000}"/>
  <bookViews>
    <workbookView xWindow="-120" yWindow="-120" windowWidth="24240" windowHeight="13140" xr2:uid="{07FB4E5B-3895-4035-88A8-CB113928EC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2" i="1" l="1"/>
  <c r="G307" i="1" l="1"/>
  <c r="G308" i="1"/>
  <c r="G40" i="1"/>
  <c r="G41" i="1"/>
  <c r="G42" i="1"/>
  <c r="G43" i="1"/>
  <c r="B48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9" i="1"/>
  <c r="G110" i="1"/>
  <c r="G111" i="1"/>
  <c r="G112" i="1"/>
  <c r="G113" i="1"/>
  <c r="G114" i="1"/>
  <c r="G115" i="1"/>
  <c r="G116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D147" i="1"/>
  <c r="G133" i="1"/>
  <c r="D132" i="1"/>
  <c r="G118" i="1"/>
  <c r="D117" i="1"/>
  <c r="G108" i="1"/>
  <c r="D107" i="1"/>
  <c r="G91" i="1"/>
  <c r="G148" i="1"/>
  <c r="G149" i="1"/>
  <c r="G150" i="1"/>
  <c r="G151" i="1"/>
  <c r="G313" i="1" l="1"/>
  <c r="G314" i="1"/>
  <c r="G315" i="1"/>
  <c r="G316" i="1"/>
  <c r="G317" i="1"/>
  <c r="G318" i="1"/>
  <c r="G294" i="1"/>
  <c r="G295" i="1"/>
  <c r="G296" i="1"/>
  <c r="G297" i="1"/>
  <c r="G298" i="1"/>
  <c r="G299" i="1"/>
  <c r="G300" i="1"/>
  <c r="G301" i="1"/>
  <c r="G302" i="1"/>
  <c r="G303" i="1"/>
  <c r="G304" i="1"/>
  <c r="G312" i="1"/>
  <c r="G310" i="1"/>
  <c r="G306" i="1"/>
  <c r="G29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89" i="1"/>
  <c r="G80" i="1"/>
  <c r="G81" i="1"/>
  <c r="G82" i="1"/>
  <c r="G83" i="1"/>
  <c r="G84" i="1"/>
  <c r="G85" i="1"/>
  <c r="G86" i="1"/>
  <c r="G72" i="1"/>
  <c r="G73" i="1"/>
  <c r="G74" i="1"/>
  <c r="G75" i="1"/>
  <c r="G76" i="1"/>
  <c r="G77" i="1"/>
  <c r="G50" i="1"/>
  <c r="G51" i="1"/>
  <c r="G52" i="1"/>
  <c r="G63" i="1"/>
  <c r="G64" i="1"/>
  <c r="G88" i="1"/>
  <c r="G79" i="1"/>
  <c r="G71" i="1"/>
  <c r="G69" i="1"/>
  <c r="G68" i="1"/>
  <c r="G67" i="1"/>
  <c r="B429" i="1"/>
  <c r="B420" i="1"/>
  <c r="B411" i="1"/>
  <c r="B402" i="1"/>
  <c r="B393" i="1"/>
  <c r="B381" i="1"/>
  <c r="B362" i="1"/>
  <c r="G274" i="1"/>
  <c r="D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D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D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2" i="1"/>
  <c r="D221" i="1"/>
  <c r="G220" i="1"/>
  <c r="G219" i="1"/>
  <c r="G218" i="1"/>
  <c r="G217" i="1"/>
  <c r="G216" i="1"/>
  <c r="G215" i="1"/>
  <c r="G214" i="1"/>
  <c r="G213" i="1"/>
  <c r="G212" i="1"/>
  <c r="D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D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D90" i="1"/>
  <c r="D87" i="1" l="1"/>
  <c r="D78" i="1"/>
  <c r="D70" i="1" l="1"/>
  <c r="B341" i="1"/>
  <c r="D66" i="1"/>
  <c r="G65" i="1"/>
  <c r="G62" i="1"/>
  <c r="G61" i="1"/>
  <c r="G60" i="1"/>
  <c r="G59" i="1"/>
  <c r="G58" i="1"/>
  <c r="D57" i="1"/>
  <c r="G56" i="1"/>
  <c r="G55" i="1"/>
  <c r="G54" i="1"/>
  <c r="G53" i="1"/>
  <c r="G49" i="1"/>
  <c r="D48" i="1"/>
  <c r="G47" i="1"/>
  <c r="G46" i="1"/>
  <c r="G45" i="1"/>
  <c r="G44" i="1"/>
  <c r="G39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319" i="1" l="1"/>
  <c r="G320" i="1" s="1"/>
  <c r="G3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1E790CB-C553-4058-AEA0-EEA93003915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4AA4F18-4061-497B-962F-37853B1759C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F897A2-6829-4482-B1A7-646992825CF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B2834C-37E2-4788-94C2-F07DB2AC7E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<sst xmlns="http://schemas.openxmlformats.org/spreadsheetml/2006/main" count="948" uniqueCount="859">
  <si>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</si>
  <si>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</si>
  <si>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</si>
  <si>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</si>
  <si>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</si>
  <si>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</si>
  <si>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</si>
  <si>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</si>
  <si>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</si>
  <si>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</si>
  <si>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</si>
  <si>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</si>
  <si>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</si>
  <si>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</si>
  <si>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</si>
  <si>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</si>
  <si>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</si>
  <si>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</si>
  <si>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</si>
  <si>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</si>
  <si>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</si>
  <si>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</si>
  <si>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</si>
  <si>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</si>
  <si>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</si>
  <si>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</si>
  <si>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</si>
  <si>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</si>
  <si>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35-DIST-206</t>
  </si>
  <si>
    <t>170919-A1351</t>
  </si>
  <si>
    <t xml:space="preserve"> LC-DCP TYPE LENGTH 80 mm 6 HOLES</t>
  </si>
  <si>
    <t>35-DIST-207</t>
  </si>
  <si>
    <t>180125-A2451</t>
  </si>
  <si>
    <t xml:space="preserve"> LC-DCP TYPE LENGTH 92 mm 7 HOLES</t>
  </si>
  <si>
    <t>35-DIST-208</t>
  </si>
  <si>
    <t>170919-A1551</t>
  </si>
  <si>
    <t xml:space="preserve"> LC-DCP TYPE LENGTH 104 mm 8 HOLES</t>
  </si>
  <si>
    <t>35-DIST-209</t>
  </si>
  <si>
    <t>180313-A2651</t>
  </si>
  <si>
    <t xml:space="preserve"> LC-DCP TYPE LENGTH 116 mm 9 HOLES</t>
  </si>
  <si>
    <t>35-DIST-210</t>
  </si>
  <si>
    <t>170919-A1751</t>
  </si>
  <si>
    <t xml:space="preserve"> LC-DCP TYPE LENGTH 128 mm 10 HOLES</t>
  </si>
  <si>
    <t>35-DIST-211</t>
  </si>
  <si>
    <t>170919-A1851</t>
  </si>
  <si>
    <t xml:space="preserve"> LC-DCP TYPE LENGTH 140 mm 11 HOLES </t>
  </si>
  <si>
    <t>35-DIST-212</t>
  </si>
  <si>
    <t>170919-A1951</t>
  </si>
  <si>
    <t xml:space="preserve"> LC-DCP TYPE LENGTH 152 mm 12 HOLES </t>
  </si>
  <si>
    <t>35V-DIST-106</t>
  </si>
  <si>
    <t>180126-A2451</t>
  </si>
  <si>
    <t xml:space="preserve"> LCP TYPE LENGTH 80 mm 6 HOLES </t>
  </si>
  <si>
    <t>35V-DIST-108</t>
  </si>
  <si>
    <t>180126-A2551</t>
  </si>
  <si>
    <t xml:space="preserve"> LCP TYPE LENGTH 104 mm 8 HOLES </t>
  </si>
  <si>
    <t>35V-DIST-110</t>
  </si>
  <si>
    <t>170921-A1351</t>
  </si>
  <si>
    <t xml:space="preserve"> LCP TYPE LENGTH 128 mm 10 HOLES </t>
  </si>
  <si>
    <t>35V-DIST-112</t>
  </si>
  <si>
    <t>170921-A1451</t>
  </si>
  <si>
    <t xml:space="preserve"> LCP TYPE LENGTH 152 mm 12 HOLES </t>
  </si>
  <si>
    <t>35V-DIST-114</t>
  </si>
  <si>
    <t>170921-A1551</t>
  </si>
  <si>
    <t xml:space="preserve"> LCP TYPE LENGTH 176 mm 14 HOLES </t>
  </si>
  <si>
    <t>35V-DIST-116</t>
  </si>
  <si>
    <t>170420-A2351</t>
  </si>
  <si>
    <t xml:space="preserve"> LCP TYPE LENGTH 200 mm 16 HOLES</t>
  </si>
  <si>
    <t>35V-DIST-304</t>
  </si>
  <si>
    <t>171211-A1151</t>
  </si>
  <si>
    <t>1/3 TYPE ALL THICKNESS 4HOLE</t>
  </si>
  <si>
    <t>35V-DIST-305</t>
  </si>
  <si>
    <t>171027-A2151</t>
  </si>
  <si>
    <t>1/3 TYPE ALL THICKNESS 5HOLE</t>
  </si>
  <si>
    <t>35V-DIST-306</t>
  </si>
  <si>
    <t>170405-A1551</t>
  </si>
  <si>
    <t>1/3 TYPE ALL THICKNESS 6HOLE</t>
  </si>
  <si>
    <t>35V-DIST-307</t>
  </si>
  <si>
    <t>170405-A1651</t>
  </si>
  <si>
    <t>1/3 TYPE ALL THICKNESS 7HOLE</t>
  </si>
  <si>
    <t>35V-DIST-308</t>
  </si>
  <si>
    <t>170405-A1751</t>
  </si>
  <si>
    <t>1/3 TYPE ALL THICKNESS 8HOLE</t>
  </si>
  <si>
    <t>35V-DIST-309</t>
  </si>
  <si>
    <t>1/3 TYPE ALL THICKNESS 9HOLE</t>
  </si>
  <si>
    <t>35V-DIST-310</t>
  </si>
  <si>
    <t>1/3 TYPE ALL THICKNESS 10HOLE</t>
  </si>
  <si>
    <t>35V-DIST-311</t>
  </si>
  <si>
    <t>1/3 TYPE ALL THICKNESS 11HOLE</t>
  </si>
  <si>
    <t>35V-DIST-312</t>
  </si>
  <si>
    <t>1/3 TYPE ALL THICKNESS 12HOLE</t>
  </si>
  <si>
    <t>35L-SO-L10-TA</t>
  </si>
  <si>
    <t>J180305-L063</t>
  </si>
  <si>
    <t>LOCKING CORTICAL STARIX GREEN 3.5*10mm</t>
  </si>
  <si>
    <t>35L-SO-L12-TA</t>
  </si>
  <si>
    <t>R211202-L007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</si>
  <si>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</si>
  <si>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</si>
  <si>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</si>
  <si>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</si>
  <si>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</si>
  <si>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</si>
  <si>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</si>
  <si>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</si>
  <si>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</si>
  <si>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</si>
  <si>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</si>
  <si>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</si>
  <si>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</si>
  <si>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</si>
  <si>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</si>
  <si>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</si>
  <si>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</si>
  <si>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</si>
  <si>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</si>
  <si>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</si>
  <si>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</si>
  <si>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</si>
  <si>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</si>
  <si>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</si>
  <si>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</si>
  <si>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</si>
  <si>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</si>
  <si>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</si>
  <si>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</si>
  <si>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</si>
  <si>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</si>
  <si>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</si>
  <si>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</si>
  <si>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</si>
  <si>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</si>
  <si>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</si>
  <si>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</si>
  <si>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</si>
  <si>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</si>
  <si>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</si>
  <si>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</si>
  <si>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 xml:space="preserve">SUBTOTAL </t>
  </si>
  <si>
    <t>IVA 12%</t>
  </si>
  <si>
    <t>TOTAL</t>
  </si>
  <si>
    <t>INSTRUMENTAL ARIX DIAPHYSIS SYSTEM # 2</t>
  </si>
  <si>
    <t>CANTIDAD</t>
  </si>
  <si>
    <t>DESCRIPCIÓN</t>
  </si>
  <si>
    <t>CODIGO</t>
  </si>
  <si>
    <t xml:space="preserve">DOBLADORAS DE PLACA </t>
  </si>
  <si>
    <t>111-180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</si>
  <si>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</si>
  <si>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</si>
  <si>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</si>
  <si>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</si>
  <si>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</si>
  <si>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</si>
  <si>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</si>
  <si>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</si>
  <si>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</si>
  <si>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</si>
  <si>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</si>
  <si>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</si>
  <si>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</si>
  <si>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111-089</t>
  </si>
  <si>
    <t xml:space="preserve">GUIA DE BROCA 2.7 ANGULO FIJO </t>
  </si>
  <si>
    <t>111-168</t>
  </si>
  <si>
    <t xml:space="preserve">MANGOS DE ATORNILLADOR </t>
  </si>
  <si>
    <t>111-063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</si>
  <si>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</si>
  <si>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</si>
  <si>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</si>
  <si>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</si>
  <si>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</si>
  <si>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</si>
  <si>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</si>
  <si>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</si>
  <si>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</si>
  <si>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</si>
  <si>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</si>
  <si>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</si>
  <si>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</si>
  <si>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</si>
  <si>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</si>
  <si>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</si>
  <si>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</si>
  <si>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</si>
  <si>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</si>
  <si>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</si>
  <si>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T022120009</t>
  </si>
  <si>
    <t>17030222121-0015</t>
  </si>
  <si>
    <t>PLACA BLOQ. ARTRODESIS MUÑECA RECTA 2.7/3.5 * 9 ORIF TIT</t>
  </si>
  <si>
    <t>N2306001326</t>
  </si>
  <si>
    <t>T022111008</t>
  </si>
  <si>
    <t>N2306001325</t>
  </si>
  <si>
    <t>PLACA BLOQ. ARTRODESIS MUÑECA CON PUENTE 2.7/3.5 * 8 ORIF TIT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</si>
  <si>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</si>
  <si>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</si>
  <si>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</si>
  <si>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</si>
  <si>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</si>
  <si>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</si>
  <si>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</si>
  <si>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</si>
  <si>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</si>
  <si>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 xml:space="preserve">2200114357 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</si>
  <si>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</si>
  <si>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</si>
  <si>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</si>
  <si>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</si>
  <si>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</si>
  <si>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</si>
  <si>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</si>
  <si>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</si>
  <si>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</si>
  <si>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</si>
  <si>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</si>
  <si>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</si>
  <si>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</si>
  <si>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</si>
  <si>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</si>
  <si>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</si>
  <si>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</si>
  <si>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</si>
  <si>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</si>
  <si>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</si>
  <si>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</si>
  <si>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</si>
  <si>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</si>
  <si>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</si>
  <si>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</si>
  <si>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</si>
  <si>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</si>
  <si>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</si>
  <si>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</si>
  <si>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</si>
  <si>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</si>
  <si>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</si>
  <si>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</si>
  <si>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</si>
  <si>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</si>
  <si>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</si>
  <si>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</si>
  <si>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</si>
  <si>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</si>
  <si>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</si>
  <si>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</si>
  <si>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</si>
  <si>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</si>
  <si>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</si>
  <si>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</si>
  <si>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</si>
  <si>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</si>
  <si>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</si>
  <si>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</si>
  <si>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</si>
  <si>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</si>
  <si>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</si>
  <si>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</si>
  <si>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</si>
  <si>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</si>
  <si>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</si>
  <si>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</si>
  <si>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</si>
  <si>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</si>
  <si>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</si>
  <si>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</si>
  <si>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</si>
  <si>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</si>
  <si>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</si>
  <si>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</si>
  <si>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</si>
  <si>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</si>
  <si>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</si>
  <si>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</si>
  <si>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</si>
  <si>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</si>
  <si>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</si>
  <si>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</si>
  <si>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</si>
  <si>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</si>
  <si>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</si>
  <si>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</si>
  <si>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</si>
  <si>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</si>
  <si>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</si>
  <si>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</si>
  <si>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</si>
  <si>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</si>
  <si>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</si>
  <si>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</si>
  <si>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</si>
  <si>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</si>
  <si>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</si>
  <si>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</si>
  <si>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</si>
  <si>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</si>
  <si>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</si>
  <si>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</si>
  <si>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</si>
  <si>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</si>
  <si>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</si>
  <si>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</si>
  <si>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</si>
  <si>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</si>
  <si>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</si>
  <si>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</si>
  <si>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</si>
  <si>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</si>
  <si>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</si>
  <si>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</si>
  <si>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</si>
  <si>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</si>
  <si>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</si>
  <si>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</si>
  <si>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</si>
  <si>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</si>
  <si>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</si>
  <si>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</si>
  <si>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</si>
  <si>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</si>
  <si>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</si>
  <si>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</si>
  <si>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</si>
  <si>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</si>
  <si>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</si>
  <si>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</si>
  <si>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</si>
  <si>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</si>
  <si>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</si>
  <si>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</si>
  <si>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</si>
  <si>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</si>
  <si>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</si>
  <si>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</si>
  <si>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</si>
  <si>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</si>
  <si>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</si>
  <si>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</si>
  <si>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</si>
  <si>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</si>
  <si>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</si>
  <si>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</si>
  <si>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</si>
  <si>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</si>
  <si>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</si>
  <si>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</si>
  <si>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</si>
  <si>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</si>
  <si>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</si>
  <si>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</si>
  <si>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</si>
  <si>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</si>
  <si>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</si>
  <si>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</si>
  <si>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</si>
  <si>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</si>
  <si>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</si>
  <si>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</si>
  <si>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</si>
  <si>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</si>
  <si>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</si>
  <si>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</si>
  <si>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</si>
  <si>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</si>
  <si>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</si>
  <si>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</si>
  <si>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</si>
  <si>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</si>
  <si>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</si>
  <si>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</si>
  <si>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</si>
  <si>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</si>
  <si>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</si>
  <si>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</si>
  <si>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</si>
  <si>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</si>
  <si>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</si>
  <si>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</si>
  <si>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</si>
  <si>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</si>
  <si>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</si>
  <si>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</si>
  <si>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</si>
  <si>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</si>
  <si>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</si>
  <si>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</si>
  <si>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</si>
  <si>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</si>
  <si>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</si>
  <si>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</si>
  <si>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</si>
  <si>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</si>
  <si>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</si>
  <si>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</si>
  <si>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</si>
  <si>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</si>
  <si>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</si>
  <si>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</si>
  <si>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</si>
  <si>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</si>
  <si>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</si>
  <si>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</si>
  <si>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</si>
  <si>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</si>
  <si>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</si>
  <si>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</si>
  <si>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</si>
  <si>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</si>
  <si>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</si>
  <si>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</si>
  <si>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</si>
  <si>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</si>
  <si>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</si>
  <si>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</si>
  <si>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</si>
  <si>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</si>
  <si>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</si>
  <si>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</si>
  <si>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</si>
  <si>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</si>
  <si>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</si>
  <si>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</si>
  <si>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</si>
  <si>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</si>
  <si>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</si>
  <si>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</si>
  <si>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</si>
  <si>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</si>
  <si>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</si>
  <si>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</si>
  <si>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</si>
  <si>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</si>
  <si>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</si>
  <si>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</si>
  <si>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</si>
  <si>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</si>
  <si>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</si>
  <si>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</si>
  <si>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</si>
  <si>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</si>
  <si>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</si>
  <si>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</si>
  <si>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</si>
  <si>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</si>
  <si>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</si>
  <si>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</si>
  <si>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</si>
  <si>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</si>
  <si>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</si>
  <si>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</si>
  <si>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</si>
  <si>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</si>
  <si>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</si>
  <si>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</si>
  <si>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</si>
  <si>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</si>
  <si>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</si>
  <si>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</si>
  <si>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</si>
  <si>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</si>
  <si>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</si>
  <si>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</si>
  <si>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</si>
  <si>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</si>
  <si>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</si>
  <si>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</si>
  <si>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</si>
  <si>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</si>
  <si>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</si>
  <si>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</si>
  <si>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</si>
  <si>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</si>
  <si>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</si>
  <si>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</si>
  <si>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</si>
  <si>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</si>
  <si>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</si>
  <si>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</si>
  <si>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</si>
  <si>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</si>
  <si>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</si>
  <si>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</si>
  <si>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</si>
  <si>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</si>
  <si>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</si>
  <si>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</si>
  <si>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</si>
  <si>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</si>
  <si>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</si>
  <si>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</si>
  <si>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</si>
  <si>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</si>
  <si>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</si>
  <si>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</si>
  <si>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</si>
  <si>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</si>
  <si>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</si>
  <si>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</si>
  <si>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</si>
  <si>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</si>
  <si>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</si>
  <si>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</si>
  <si>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</si>
  <si>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</si>
  <si>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</si>
  <si>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</si>
  <si>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</si>
  <si>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</si>
  <si>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</si>
  <si>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</si>
  <si>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</si>
  <si>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</si>
  <si>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</si>
  <si>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</si>
  <si>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</si>
  <si>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</si>
  <si>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</si>
  <si>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</si>
  <si>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</si>
  <si>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</si>
  <si>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</si>
  <si>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</si>
  <si>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</si>
  <si>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</si>
  <si>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</si>
  <si>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</si>
  <si>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</si>
  <si>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</si>
  <si>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</si>
  <si>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</si>
  <si>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</si>
  <si>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</si>
  <si>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</si>
  <si>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</si>
  <si>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</si>
  <si>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</si>
  <si>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</si>
  <si>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</si>
  <si>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</si>
  <si>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</si>
  <si>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</si>
  <si>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</si>
  <si>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</si>
  <si>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</si>
  <si>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</si>
  <si>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</si>
  <si>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</si>
  <si>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</si>
  <si>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</si>
  <si>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</si>
  <si>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</si>
  <si>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</si>
  <si>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</si>
  <si>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</si>
  <si>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</si>
  <si>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</si>
  <si>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</si>
  <si>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</si>
  <si>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</si>
  <si>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</si>
  <si>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</si>
  <si>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</si>
  <si>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</si>
  <si>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</si>
  <si>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</si>
  <si>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</si>
  <si>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</si>
  <si>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</si>
  <si>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</si>
  <si>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</si>
  <si>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</si>
  <si>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</si>
  <si>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</si>
  <si>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</si>
  <si>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</si>
  <si>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</si>
  <si>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</si>
  <si>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</si>
  <si>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</si>
  <si>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</si>
  <si>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</si>
  <si>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</si>
  <si>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</si>
  <si>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</si>
  <si>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</si>
  <si>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</si>
  <si>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</si>
  <si>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</si>
  <si>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</si>
  <si>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</si>
  <si>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</si>
  <si>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</si>
  <si>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</si>
  <si>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</si>
  <si>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</si>
  <si>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</si>
  <si>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</si>
  <si>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</si>
  <si>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</si>
  <si>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</si>
  <si>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</si>
  <si>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</si>
  <si>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</si>
  <si>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</si>
  <si>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</si>
  <si>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</si>
  <si>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</si>
  <si>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</si>
  <si>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</si>
  <si>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</si>
  <si>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</si>
  <si>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</si>
  <si>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</si>
  <si>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</si>
  <si>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</si>
  <si>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</si>
  <si>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</si>
  <si>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</si>
  <si>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</si>
  <si>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</si>
  <si>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</si>
  <si>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</si>
  <si>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</si>
  <si>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</si>
  <si>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</si>
  <si>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</si>
  <si>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</si>
  <si>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</si>
  <si>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</si>
  <si>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</si>
  <si>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</si>
  <si>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</si>
  <si>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</si>
  <si>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</si>
  <si>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</si>
  <si>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</si>
  <si>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</si>
  <si>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</si>
  <si>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</si>
  <si>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</si>
  <si>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</si>
  <si>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</si>
  <si>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</si>
  <si>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</si>
  <si>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</si>
  <si>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</si>
  <si>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</si>
  <si>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</si>
  <si>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</si>
  <si>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</si>
  <si>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</si>
  <si>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</si>
  <si>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</si>
  <si>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</si>
  <si>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</si>
  <si>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</si>
  <si>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</si>
  <si>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</si>
  <si>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</si>
  <si>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</si>
  <si>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</si>
  <si>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</si>
  <si>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</si>
  <si>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</si>
  <si>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</si>
  <si>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</si>
  <si>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</si>
  <si>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</si>
  <si>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</si>
  <si>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</si>
  <si>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</si>
  <si>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</si>
  <si>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</si>
  <si>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</si>
  <si>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</si>
  <si>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</si>
  <si>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</si>
  <si>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</si>
  <si>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</si>
  <si>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</si>
  <si>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</si>
  <si>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</si>
  <si>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</si>
  <si>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</si>
  <si>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</si>
  <si>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</si>
  <si>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</si>
  <si>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</si>
  <si>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</si>
  <si>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</si>
  <si>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</si>
  <si>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</si>
  <si>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</si>
  <si>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</si>
  <si>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</si>
  <si>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</si>
  <si>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</si>
  <si>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</si>
  <si>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</si>
  <si>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</si>
  <si>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</si>
  <si>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</si>
  <si>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</si>
  <si>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</si>
  <si>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</si>
  <si>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</si>
  <si>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</si>
  <si>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</si>
  <si>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</si>
  <si>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</si>
  <si>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</si>
  <si>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</si>
  <si>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</si>
  <si>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</si>
  <si>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</si>
  <si>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</si>
  <si>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</si>
  <si>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</si>
  <si>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</si>
  <si>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</si>
  <si>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</si>
  <si>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</si>
  <si>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</si>
  <si>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</si>
  <si>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</si>
  <si>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</si>
  <si>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O992454407001</t>
  </si>
  <si>
    <t>INTERHOSPITAL</t>
  </si>
  <si>
    <t>AV. DEL BOMBERO</t>
  </si>
  <si>
    <t>INQ</t>
  </si>
  <si>
    <t>DR. ECHANIQUE</t>
  </si>
  <si>
    <t>4:00PM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</si>
  <si>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</si>
  <si>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</si>
  <si>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</si>
  <si>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</si>
  <si>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</si>
  <si>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</si>
  <si>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</si>
  <si>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</si>
  <si>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</si>
  <si>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</si>
  <si>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</si>
  <si>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</si>
  <si>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</si>
  <si>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</si>
  <si>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</si>
  <si>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</si>
  <si>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</si>
  <si>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</si>
  <si>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</si>
  <si>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</si>
  <si>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</si>
  <si>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</si>
  <si>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</si>
  <si>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</si>
  <si>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</si>
  <si>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</si>
  <si>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</si>
  <si>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</si>
  <si>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</si>
  <si>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</si>
  <si>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</si>
  <si>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</si>
  <si>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</si>
  <si>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</si>
  <si>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</si>
  <si>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</si>
  <si>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</si>
  <si>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</si>
  <si>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</si>
  <si>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</si>
  <si>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</si>
  <si>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</si>
  <si>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</si>
  <si>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</si>
  <si>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</si>
  <si>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</si>
  <si>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</si>
  <si>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</si>
  <si>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</si>
  <si>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</si>
  <si>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</si>
  <si>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</si>
  <si>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</si>
  <si>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</si>
  <si>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</si>
  <si>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</si>
  <si>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</si>
  <si>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</si>
  <si>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</si>
  <si>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</si>
  <si>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</si>
  <si>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</si>
  <si>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</si>
  <si>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</si>
  <si>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</si>
  <si>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</si>
  <si>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</si>
  <si>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</si>
  <si>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</si>
  <si>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</si>
  <si>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</si>
  <si>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</si>
  <si>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</si>
  <si>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</si>
  <si>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</si>
  <si>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</si>
  <si>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</si>
  <si>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</si>
  <si>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</si>
  <si>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</si>
  <si>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T500927008</t>
  </si>
  <si>
    <t xml:space="preserve">TORNILLO DE BLOQUEO 2.7*08mm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</si>
  <si>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</si>
  <si>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</si>
  <si>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</si>
  <si>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</si>
  <si>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</si>
  <si>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</si>
  <si>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TC50102716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</si>
  <si>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</si>
  <si>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</si>
  <si>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</si>
  <si>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</si>
  <si>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</si>
  <si>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</si>
  <si>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</si>
  <si>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</si>
  <si>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</si>
  <si>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</si>
  <si>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</si>
  <si>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</si>
  <si>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</si>
  <si>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</si>
  <si>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</si>
  <si>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 xml:space="preserve">TORNILLO DE BLOQUEO 2.7*28mm TITANIO </t>
  </si>
  <si>
    <t>T500927030</t>
  </si>
  <si>
    <t>TORNILLO DE BLOQUEO 2.7*30mm TITANIO</t>
  </si>
  <si>
    <t>MOTOR RIGS # 1</t>
  </si>
  <si>
    <t>ADAPTADORES ANCLAJE RAPIDO</t>
  </si>
  <si>
    <t>LLAVE JACOBS</t>
  </si>
  <si>
    <t>HOJAS MINISIERRA</t>
  </si>
  <si>
    <t>INTERCAMBIADOR BATERIA</t>
  </si>
  <si>
    <t>PORTA BATERIA</t>
  </si>
  <si>
    <t>BATERIAS RIGS # 3 # 4</t>
  </si>
  <si>
    <t>OSTEOTOMO MEDIUM</t>
  </si>
  <si>
    <t>OSTEOTOMO LARGE</t>
  </si>
  <si>
    <t xml:space="preserve">OSTEOTOMO FINO CON IMPACTOR </t>
  </si>
  <si>
    <t>OSTEOTOMO MANGO MADERA</t>
  </si>
  <si>
    <t>MARTILLO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</si>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</sst>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  <numFmt numFmtId="168" formatCode="_(&quot;$&quot;* #,##0.00_);_(&quot;$&quot;* \(#,##0.00\);_(&quot;$&quot;* &quot;-&quot;??_);_(@_)"/>
    <numFmt numFmtId="169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3" formatCode="_ &quot;$&quot;* #,##0.00_ ;_ &quot;$&quot;* \-#,##0.00_ ;_ &quot;$&quot;* &quot;-&quot;??_ ;_ @_ "/>
    <numFmt numFmtId="174" formatCode="_-&quot;$&quot;\ * #,##0.00_-;\-&quot;$&quot;\ * #,##0.00_-;_-&quot;$&quot;\ * &quot;-&quot;??_-;_-@_-"/>
    <numFmt numFmtId="175" formatCode="_ * #,##0.00_ ;_ * \-#,##0.00_ ;_ * &quot;-&quot;??_ ;_ @_ "/>
  </numFmts>
  <fonts count="3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8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1" fillId="0" borderId="0"/>
    <xf numFmtId="0" fontId="8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3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32" fillId="0" borderId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33" fillId="0" borderId="0"/>
    <xf numFmtId="173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3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/>
    <xf numFmtId="166" fontId="3" fillId="0" borderId="12" xfId="3" applyNumberFormat="1" applyFont="1" applyFill="1" applyBorder="1" applyAlignment="1">
      <alignment horizontal="center" vertical="center"/>
    </xf>
    <xf numFmtId="166" fontId="16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horizontal="left"/>
    </xf>
    <xf numFmtId="49" fontId="16" fillId="0" borderId="12" xfId="0" applyNumberFormat="1" applyFont="1" applyBorder="1" applyAlignment="1">
      <alignment horizontal="center" wrapText="1"/>
    </xf>
    <xf numFmtId="166" fontId="3" fillId="0" borderId="12" xfId="3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12" xfId="4" applyFont="1" applyBorder="1" applyAlignment="1">
      <alignment horizontal="center"/>
    </xf>
    <xf numFmtId="49" fontId="3" fillId="4" borderId="12" xfId="0" applyNumberFormat="1" applyFont="1" applyFill="1" applyBorder="1" applyAlignment="1">
      <alignment horizontal="center"/>
    </xf>
    <xf numFmtId="166" fontId="3" fillId="0" borderId="12" xfId="3" applyNumberFormat="1" applyFont="1" applyBorder="1"/>
    <xf numFmtId="49" fontId="16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167" fontId="4" fillId="0" borderId="12" xfId="2" applyNumberFormat="1" applyFont="1" applyBorder="1" applyAlignment="1">
      <alignment wrapText="1"/>
    </xf>
    <xf numFmtId="167" fontId="4" fillId="0" borderId="14" xfId="1" applyNumberFormat="1" applyFont="1" applyBorder="1" applyAlignment="1">
      <alignment horizontal="right"/>
    </xf>
    <xf numFmtId="167" fontId="4" fillId="0" borderId="12" xfId="1" applyNumberFormat="1" applyFont="1" applyBorder="1" applyAlignment="1">
      <alignment horizontal="right"/>
    </xf>
    <xf numFmtId="49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6" fontId="3" fillId="0" borderId="0" xfId="3" applyNumberFormat="1" applyFont="1" applyBorder="1"/>
    <xf numFmtId="166" fontId="16" fillId="0" borderId="0" xfId="0" applyNumberFormat="1" applyFont="1"/>
    <xf numFmtId="49" fontId="16" fillId="0" borderId="0" xfId="0" applyNumberFormat="1" applyFont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/>
    <xf numFmtId="49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4" fillId="0" borderId="0" xfId="0" applyFont="1"/>
    <xf numFmtId="0" fontId="19" fillId="0" borderId="0" xfId="0" applyFont="1"/>
    <xf numFmtId="49" fontId="3" fillId="0" borderId="0" xfId="0" applyNumberFormat="1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6" fillId="0" borderId="15" xfId="0" applyFont="1" applyBorder="1"/>
    <xf numFmtId="0" fontId="4" fillId="5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1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6" fillId="0" borderId="0" xfId="0" applyFont="1" applyBorder="1"/>
    <xf numFmtId="166" fontId="16" fillId="0" borderId="14" xfId="0" applyNumberFormat="1" applyFont="1" applyBorder="1"/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15" fillId="0" borderId="12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/>
    <xf numFmtId="0" fontId="3" fillId="0" borderId="12" xfId="0" applyFont="1" applyBorder="1" applyAlignment="1">
      <alignment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 wrapText="1"/>
    </xf>
    <xf numFmtId="0" fontId="16" fillId="7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49" fontId="25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" fontId="16" fillId="0" borderId="12" xfId="0" applyNumberFormat="1" applyFont="1" applyBorder="1"/>
    <xf numFmtId="49" fontId="16" fillId="2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25" fillId="0" borderId="12" xfId="0" applyFont="1" applyBorder="1" applyAlignment="1">
      <alignment horizontal="left"/>
    </xf>
    <xf numFmtId="1" fontId="15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26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0" xfId="0" applyFont="1"/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16" fillId="2" borderId="12" xfId="0" applyFont="1" applyFill="1" applyBorder="1"/>
    <xf numFmtId="167" fontId="16" fillId="0" borderId="12" xfId="0" applyNumberFormat="1" applyFont="1" applyBorder="1"/>
    <xf numFmtId="0" fontId="16" fillId="0" borderId="12" xfId="2" applyFont="1" applyBorder="1" applyAlignment="1" applyProtection="1">
      <alignment readingOrder="1"/>
      <protection locked="0"/>
    </xf>
    <xf numFmtId="1" fontId="4" fillId="0" borderId="12" xfId="0" applyNumberFormat="1" applyFont="1" applyBorder="1" applyAlignment="1">
      <alignment horizontal="center"/>
    </xf>
    <xf numFmtId="49" fontId="16" fillId="0" borderId="17" xfId="2" quotePrefix="1" applyNumberFormat="1" applyFont="1" applyBorder="1" applyAlignment="1" applyProtection="1">
      <alignment horizontal="center" readingOrder="1"/>
      <protection locked="0"/>
    </xf>
    <xf numFmtId="49" fontId="16" fillId="0" borderId="18" xfId="2" quotePrefix="1" applyNumberFormat="1" applyFont="1" applyBorder="1" applyAlignment="1" applyProtection="1">
      <alignment horizontal="left" readingOrder="1"/>
      <protection locked="0"/>
    </xf>
    <xf numFmtId="1" fontId="16" fillId="0" borderId="12" xfId="0" applyNumberFormat="1" applyFont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167" fontId="2" fillId="0" borderId="12" xfId="0" applyNumberFormat="1" applyFont="1" applyBorder="1" applyAlignment="1">
      <alignment horizontal="right"/>
    </xf>
    <xf numFmtId="0" fontId="18" fillId="0" borderId="12" xfId="0" applyFont="1" applyBorder="1" applyAlignment="1">
      <alignment horizontal="center" vertical="center"/>
    </xf>
    <xf numFmtId="17" fontId="0" fillId="4" borderId="12" xfId="0" applyNumberFormat="1" applyFill="1" applyBorder="1" applyAlignment="1">
      <alignment horizontal="center"/>
    </xf>
    <xf numFmtId="167" fontId="4" fillId="0" borderId="14" xfId="0" applyNumberFormat="1" applyFont="1" applyBorder="1"/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5" fillId="0" borderId="19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28" fillId="9" borderId="14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25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30" fillId="3" borderId="14" xfId="0" applyFont="1" applyFill="1" applyBorder="1" applyAlignment="1">
      <alignment horizontal="center"/>
    </xf>
    <xf numFmtId="167" fontId="16" fillId="0" borderId="12" xfId="0" applyNumberFormat="1" applyFont="1" applyBorder="1" applyAlignment="1">
      <alignment horizontal="right" vertical="center"/>
    </xf>
    <xf numFmtId="167" fontId="3" fillId="0" borderId="12" xfId="5" applyNumberFormat="1" applyFont="1" applyBorder="1" applyAlignment="1">
      <alignment horizontal="right"/>
    </xf>
    <xf numFmtId="0" fontId="0" fillId="0" borderId="0" xfId="0"/>
    <xf numFmtId="167" fontId="16" fillId="0" borderId="12" xfId="0" applyNumberFormat="1" applyFont="1" applyBorder="1"/>
    <xf numFmtId="0" fontId="3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readingOrder="1"/>
    </xf>
    <xf numFmtId="0" fontId="16" fillId="0" borderId="12" xfId="2" applyFont="1" applyBorder="1" applyAlignment="1">
      <alignment horizontal="center"/>
    </xf>
    <xf numFmtId="167" fontId="3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12" xfId="2" applyFont="1" applyBorder="1" applyAlignment="1">
      <alignment horizontal="center"/>
    </xf>
    <xf numFmtId="167" fontId="16" fillId="0" borderId="12" xfId="25" applyNumberFormat="1" applyFont="1" applyBorder="1" applyAlignment="1">
      <alignment horizontal="right"/>
    </xf>
    <xf numFmtId="0" fontId="25" fillId="0" borderId="12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19" fillId="0" borderId="12" xfId="0" applyFont="1" applyBorder="1"/>
    <xf numFmtId="0" fontId="16" fillId="0" borderId="12" xfId="2" applyFont="1" applyBorder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</cellXfs>
  <cellStyles count="88">
    <cellStyle name="Hipervínculo" xfId="4" builtinId="8"/>
    <cellStyle name="Millares 2" xfId="57" xr:uid="{FB4B6C0A-8EEB-4113-8AED-14E96A034970}"/>
    <cellStyle name="Moneda" xfId="1" builtinId="4"/>
    <cellStyle name="Moneda [0] 2" xfId="3" xr:uid="{AD260AD1-E517-4E5D-AE49-0F3CF69EB456}"/>
    <cellStyle name="Moneda [0] 2 2" xfId="19" xr:uid="{BCAE1307-FC11-4557-BAA9-E524DF513ADC}"/>
    <cellStyle name="Moneda [0] 2 3" xfId="42" xr:uid="{92D7866B-AFB0-4876-A6B9-47BD486A83BE}"/>
    <cellStyle name="Moneda [0] 2 4" xfId="60" xr:uid="{5E370FFD-2A5E-40C3-8923-3686C4E931EC}"/>
    <cellStyle name="Moneda [0] 3" xfId="11" xr:uid="{71A07893-4391-43AE-8497-79F52A026715}"/>
    <cellStyle name="Moneda [0] 3 2" xfId="18" xr:uid="{ABB7D015-E22E-452D-96F7-85BFCD58AF3A}"/>
    <cellStyle name="Moneda [0] 4" xfId="16" xr:uid="{4C80B927-4582-4000-A0D1-312100B75DC5}"/>
    <cellStyle name="Moneda [0] 4 2" xfId="27" xr:uid="{D70DA3DB-9F12-45EE-9DE3-49954B0EFEB5}"/>
    <cellStyle name="Moneda [0] 4 2 2" xfId="37" xr:uid="{533416FB-DC41-4629-95E9-FF1CE1173A2A}"/>
    <cellStyle name="Moneda [0] 4 2 2 2" xfId="72" xr:uid="{0AEA1FEC-6A53-4579-B115-B9C69F76F5C8}"/>
    <cellStyle name="Moneda [0] 4 2 3" xfId="71" xr:uid="{9AB8E915-715E-4467-B10A-90E144FA323D}"/>
    <cellStyle name="Moneda [0] 5" xfId="15" xr:uid="{EE413415-4575-4972-B173-D56AB8D50039}"/>
    <cellStyle name="Moneda [0] 6" xfId="86" xr:uid="{3A843AB5-383A-42E3-BC0C-B646F3119E26}"/>
    <cellStyle name="Moneda 10" xfId="25" xr:uid="{6BFE2925-C4D8-4C3F-9CB0-44EF712298EF}"/>
    <cellStyle name="Moneda 11" xfId="26" xr:uid="{768A62C8-DA45-4F3B-A44A-5BFF47725CC5}"/>
    <cellStyle name="Moneda 12" xfId="30" xr:uid="{5919AA11-A84F-49DC-AB32-9551536EC77C}"/>
    <cellStyle name="Moneda 13" xfId="29" xr:uid="{B1458684-7F86-4B34-A72F-9CB72C9AE633}"/>
    <cellStyle name="Moneda 14" xfId="32" xr:uid="{34242FB6-D79F-438A-AD6E-CF447ED85306}"/>
    <cellStyle name="Moneda 15" xfId="31" xr:uid="{18A34699-403E-4C3B-92A9-73F491D08510}"/>
    <cellStyle name="Moneda 16" xfId="33" xr:uid="{C5B6E3EE-D11B-484A-A195-D458B25ED93D}"/>
    <cellStyle name="Moneda 17" xfId="34" xr:uid="{06E6936E-C6A8-4DE5-B00C-C00F306B9F0F}"/>
    <cellStyle name="Moneda 18" xfId="36" xr:uid="{3BE8EF76-70C8-48F0-BB96-3F39800F7943}"/>
    <cellStyle name="Moneda 19" xfId="38" xr:uid="{4E593E70-0D4C-475C-8AFE-A300BDEF5124}"/>
    <cellStyle name="Moneda 19 2" xfId="64" xr:uid="{B969CB0A-FF0B-4A5F-8EA7-5C8F0E96552E}"/>
    <cellStyle name="Moneda 19 2 2" xfId="77" xr:uid="{3A4F4F0D-0152-443C-BBF0-97122A1D932D}"/>
    <cellStyle name="Moneda 19 3" xfId="69" xr:uid="{E7CC781F-A4F3-41BF-9E2F-9BC94B34411E}"/>
    <cellStyle name="Moneda 19 4" xfId="85" xr:uid="{48E6AFD0-6DD0-42A1-894D-E3802BEB1CE6}"/>
    <cellStyle name="Moneda 2" xfId="10" xr:uid="{8EF51B6E-8470-451B-9CCA-D8C737CE29F6}"/>
    <cellStyle name="Moneda 2 2" xfId="20" xr:uid="{E8D2CB23-7D52-4B88-90CC-372D68088338}"/>
    <cellStyle name="Moneda 2 2 2" xfId="28" xr:uid="{ED249C79-AA4C-4B5B-8B55-9A6E3217DCA6}"/>
    <cellStyle name="Moneda 2 2 2 2" xfId="63" xr:uid="{D74A8B0F-0400-4206-9EC2-88DF9B220103}"/>
    <cellStyle name="Moneda 2 2 3" xfId="65" xr:uid="{4EF080E0-4AE0-4F43-A658-423188CCDD9E}"/>
    <cellStyle name="Moneda 2 3" xfId="87" xr:uid="{8A8DF3D5-9A2D-47EC-B937-593C3A2C9B97}"/>
    <cellStyle name="Moneda 20" xfId="39" xr:uid="{687E8A72-6F15-4655-A2D2-786DE99DD729}"/>
    <cellStyle name="Moneda 21" xfId="43" xr:uid="{B46D2E67-7E94-4183-95E4-1F43EBC36854}"/>
    <cellStyle name="Moneda 22" xfId="40" xr:uid="{6EA76143-2895-4EFD-B6EE-751F4FED9B04}"/>
    <cellStyle name="Moneda 23" xfId="41" xr:uid="{4412EF62-03D3-4AFF-AE19-669ABDCFA5A6}"/>
    <cellStyle name="Moneda 24" xfId="44" xr:uid="{B2D035EF-9769-43EA-AA65-7299CE86E70B}"/>
    <cellStyle name="Moneda 25" xfId="45" xr:uid="{86BEA7F2-0954-4398-BC9E-EED82EDDD8EE}"/>
    <cellStyle name="Moneda 26" xfId="46" xr:uid="{72028B4F-FD72-464E-A4F2-46E3205DD3D0}"/>
    <cellStyle name="Moneda 27" xfId="50" xr:uid="{873AE01E-B73A-47E9-B218-4A8B7B08DC71}"/>
    <cellStyle name="Moneda 28" xfId="48" xr:uid="{6E0C4C7D-DBFB-4231-A4EF-B78E9775AE15}"/>
    <cellStyle name="Moneda 29" xfId="49" xr:uid="{02CCA3CD-AB38-450F-BF32-61209F63065A}"/>
    <cellStyle name="Moneda 3" xfId="9" xr:uid="{95EE4072-F95D-481A-9AD3-C5EECD4F086E}"/>
    <cellStyle name="Moneda 3 2" xfId="5" xr:uid="{B1CB32F9-76F9-4CD4-B767-7BA9ACF6E95D}"/>
    <cellStyle name="Moneda 3 2 2" xfId="13" xr:uid="{8D215BC2-C5D9-419A-970F-3BD9299122D0}"/>
    <cellStyle name="Moneda 3 2 2 2" xfId="47" xr:uid="{23E85B9E-66B7-42D2-B7EB-437570248715}"/>
    <cellStyle name="Moneda 3 2 3" xfId="6" xr:uid="{4DFF9871-D6E9-4F38-B6DE-12C58A2C6DD7}"/>
    <cellStyle name="Moneda 3 2 3 2" xfId="61" xr:uid="{39DF747B-1E55-4E57-AC6C-1BAE04A13CE8}"/>
    <cellStyle name="Moneda 30" xfId="51" xr:uid="{201F8089-2261-46BD-9387-768E0CCD39AC}"/>
    <cellStyle name="Moneda 30 2" xfId="73" xr:uid="{67E19EF3-61E8-46BD-8DA1-61DA86216D08}"/>
    <cellStyle name="Moneda 31" xfId="52" xr:uid="{E004EF28-C671-4D05-93E6-A45A55DD153D}"/>
    <cellStyle name="Moneda 31 2" xfId="74" xr:uid="{BFA2A682-9A54-42B7-989C-3E88A22EA141}"/>
    <cellStyle name="Moneda 32" xfId="53" xr:uid="{CA77C770-75C7-4B60-8A2C-1CC156588908}"/>
    <cellStyle name="Moneda 32 2" xfId="75" xr:uid="{5B6AE49E-12B4-456E-8ABC-E1A134406DF0}"/>
    <cellStyle name="Moneda 33" xfId="54" xr:uid="{0BDE2DE2-B0E6-4380-BBB0-38D284A929DC}"/>
    <cellStyle name="Moneda 33 2" xfId="76" xr:uid="{ECA69B08-40BD-40F3-8BA0-9A9DA0201AB6}"/>
    <cellStyle name="Moneda 34" xfId="55" xr:uid="{8086D5BE-183E-490E-8B23-B52DCCD6A0FF}"/>
    <cellStyle name="Moneda 35" xfId="56" xr:uid="{0067CCC0-BA7F-4AEA-83A3-2706EE6436F9}"/>
    <cellStyle name="Moneda 36" xfId="59" xr:uid="{C654D226-8E22-432D-BC5E-E0B3E84FE900}"/>
    <cellStyle name="Moneda 37" xfId="58" xr:uid="{7A289647-5222-47BC-9080-2DA59F71AB99}"/>
    <cellStyle name="Moneda 38" xfId="67" xr:uid="{170180CB-ED26-406E-A9C4-47616098735A}"/>
    <cellStyle name="Moneda 39" xfId="68" xr:uid="{A562D732-84A1-4742-B4BD-086F10D2CC4C}"/>
    <cellStyle name="Moneda 4" xfId="21" xr:uid="{35F41064-BF7E-44F2-92F1-791CFF8E24F6}"/>
    <cellStyle name="Moneda 40" xfId="70" xr:uid="{13C5CF66-C61C-4CB8-BB7C-CF93AA5CBFF1}"/>
    <cellStyle name="Moneda 41" xfId="78" xr:uid="{FFB47C8B-4BDC-4F79-BF47-AC31EC28C3F9}"/>
    <cellStyle name="Moneda 42" xfId="79" xr:uid="{BF776CB3-DD9B-4104-979D-CD17672B84A8}"/>
    <cellStyle name="Moneda 43" xfId="80" xr:uid="{2BC7BA6B-567D-4C7E-A754-68B095E734BB}"/>
    <cellStyle name="Moneda 44" xfId="81" xr:uid="{ACE58AFB-5A44-4142-B2BC-F4A136E040A6}"/>
    <cellStyle name="Moneda 45" xfId="82" xr:uid="{AE5D36FE-BEBD-4CA4-A418-B844A14D70BB}"/>
    <cellStyle name="Moneda 46" xfId="84" xr:uid="{65AC003D-E3C2-48F3-8300-292A4B7223F1}"/>
    <cellStyle name="Moneda 47" xfId="83" xr:uid="{7EBF1DD9-D9B4-49A3-BD92-14B91AC3C267}"/>
    <cellStyle name="Moneda 5" xfId="17" xr:uid="{802DEF05-3820-4192-8698-A729A3F04F51}"/>
    <cellStyle name="Moneda 6" xfId="22" xr:uid="{15DADE07-C38F-4DE5-945F-05B391214ED9}"/>
    <cellStyle name="Moneda 7" xfId="23" xr:uid="{6C4A7502-59B5-4D84-9C69-B816146DDF9C}"/>
    <cellStyle name="Moneda 8" xfId="12" xr:uid="{244D26CA-D78D-49E6-8597-269822726AD8}"/>
    <cellStyle name="Moneda 9" xfId="24" xr:uid="{EAC0E896-A300-4219-AAB9-174D985022C5}"/>
    <cellStyle name="Normal" xfId="0" builtinId="0"/>
    <cellStyle name="Normal 2" xfId="2" xr:uid="{F1EA020D-FF72-463A-8D5A-8BEF59F2F22E}"/>
    <cellStyle name="Normal 3" xfId="7" xr:uid="{1F4DB6A7-86EC-4D59-8AA5-258AB9BBB42C}"/>
    <cellStyle name="Normal 3 2" xfId="8" xr:uid="{F57300A9-203E-4C1F-B3B0-2129C0E5AE59}"/>
    <cellStyle name="Normal 3 3" xfId="14" xr:uid="{2F0B5B9E-A694-48DE-96C7-C48F521A67A7}"/>
    <cellStyle name="Normal 4" xfId="35" xr:uid="{F718AB4F-2FE0-45D8-9D68-AD5A96D4AC23}"/>
    <cellStyle name="Porcentaje 2" xfId="66" xr:uid="{213A6111-EF59-4154-A87B-AB44C23D9816}"/>
    <cellStyle name="常规 4" xfId="62" xr:uid="{2954EC90-1FAC-4D5A-B7A8-B5CF0ECA07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5C3E70-0AB3-4EB4-A815-951E1D95D4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D2B6-B224-4862-ABD7-6754D9AD70A6}">
  <dimension ref="A1:G513"/>
  <sheetViews>
    <sheetView tabSelected="1" view="pageBreakPreview" topLeftCell="A477" zoomScale="60" zoomScaleNormal="100" workbookViewId="0">
      <selection activeCell="B473" sqref="B473:C482"/>
    </sheetView>
  </sheetViews>
  <sheetFormatPr baseColWidth="10" defaultRowHeight="15.75"/>
  <cols>
    <col min="1" max="1" width="20" style="64" bestFit="1" customWidth="1"/>
    <col min="2" max="2" width="21.5703125" style="68" customWidth="1"/>
    <col min="3" max="3" width="76.7109375" style="68" customWidth="1"/>
    <col min="4" max="4" width="22.7109375" style="68" bestFit="1" customWidth="1"/>
    <col min="5" max="5" width="19.85546875" style="68" customWidth="1"/>
    <col min="6" max="6" width="14.85546875" customWidth="1"/>
    <col min="7" max="7" width="20.42578125" customWidth="1"/>
  </cols>
  <sheetData>
    <row r="1" spans="1:5" ht="16.5" thickBot="1">
      <c r="A1" s="1"/>
      <c r="B1" s="2"/>
      <c r="C1" s="3"/>
      <c r="D1" s="3"/>
      <c r="E1" s="3"/>
    </row>
    <row r="2" spans="1:5" thickBot="1">
      <c r="A2" s="4"/>
      <c r="B2" s="5"/>
      <c r="C2" s="6" t="s">
        <v>0</v>
      </c>
      <c r="D2" s="7" t="s">
        <v>1</v>
      </c>
      <c r="E2" s="8"/>
    </row>
    <row r="3" spans="1:5" thickBot="1">
      <c r="A3" s="9"/>
      <c r="B3" s="10"/>
      <c r="C3" s="11"/>
      <c r="D3" s="12" t="s">
        <v>2</v>
      </c>
      <c r="E3" s="13"/>
    </row>
    <row r="4" spans="1:5" thickBot="1">
      <c r="A4" s="9"/>
      <c r="B4" s="10"/>
      <c r="C4" s="14" t="s">
        <v>3</v>
      </c>
      <c r="D4" s="15" t="s">
        <v>4</v>
      </c>
      <c r="E4" s="16"/>
    </row>
    <row r="5" spans="1:5" ht="18.75" thickBot="1">
      <c r="A5" s="17"/>
      <c r="B5" s="18"/>
      <c r="C5" s="19"/>
      <c r="D5" s="20" t="s">
        <v>5</v>
      </c>
      <c r="E5" s="21"/>
    </row>
    <row r="6" spans="1:5" ht="18">
      <c r="A6" s="22"/>
      <c r="B6" s="22"/>
      <c r="C6" s="22"/>
      <c r="D6" s="22"/>
      <c r="E6" s="22"/>
    </row>
    <row r="7" spans="1:5">
      <c r="A7" s="23" t="s">
        <v>6</v>
      </c>
      <c r="B7" s="23"/>
      <c r="C7" s="24">
        <v>45308</v>
      </c>
      <c r="D7" s="23" t="s">
        <v>7</v>
      </c>
      <c r="E7" s="25">
        <v>20240100070</v>
      </c>
    </row>
    <row r="8" spans="1:5">
      <c r="A8" s="26"/>
      <c r="B8" s="26"/>
      <c r="C8" s="26"/>
      <c r="D8" s="26"/>
      <c r="E8" s="26"/>
    </row>
    <row r="9" spans="1:5">
      <c r="A9" s="23" t="s">
        <v>8</v>
      </c>
      <c r="B9" s="23"/>
      <c r="C9" s="27" t="s">
        <v>722</v>
      </c>
      <c r="D9" s="28" t="s">
        <v>9</v>
      </c>
      <c r="E9" s="154" t="s">
        <v>721</v>
      </c>
    </row>
    <row r="10" spans="1:5">
      <c r="A10" s="26"/>
      <c r="B10" s="26"/>
      <c r="C10" s="26"/>
      <c r="D10" s="26"/>
      <c r="E10" s="26"/>
    </row>
    <row r="11" spans="1:5">
      <c r="A11" s="29" t="s">
        <v>10</v>
      </c>
      <c r="B11" s="30"/>
      <c r="C11" s="27" t="s">
        <v>722</v>
      </c>
      <c r="D11" s="28" t="s">
        <v>11</v>
      </c>
      <c r="E11" s="31" t="s">
        <v>724</v>
      </c>
    </row>
    <row r="12" spans="1:5">
      <c r="A12" s="26"/>
      <c r="B12" s="26"/>
      <c r="C12" s="26"/>
      <c r="D12" s="26"/>
      <c r="E12" s="26"/>
    </row>
    <row r="13" spans="1:5">
      <c r="A13" s="23" t="s">
        <v>12</v>
      </c>
      <c r="B13" s="23"/>
      <c r="C13" s="152" t="s">
        <v>723</v>
      </c>
      <c r="D13" s="28" t="s">
        <v>13</v>
      </c>
      <c r="E13" s="27" t="s">
        <v>14</v>
      </c>
    </row>
    <row r="14" spans="1:5">
      <c r="A14" s="26"/>
      <c r="B14" s="26"/>
      <c r="C14" s="26"/>
      <c r="D14" s="26"/>
      <c r="E14" s="26"/>
    </row>
    <row r="15" spans="1:5">
      <c r="A15" s="23" t="s">
        <v>15</v>
      </c>
      <c r="B15" s="23"/>
      <c r="C15" s="153">
        <v>45308</v>
      </c>
      <c r="D15" s="28" t="s">
        <v>16</v>
      </c>
      <c r="E15" s="32" t="s">
        <v>726</v>
      </c>
    </row>
    <row r="16" spans="1:5">
      <c r="A16" s="26"/>
      <c r="B16" s="26"/>
      <c r="C16" s="26"/>
      <c r="D16" s="26"/>
      <c r="E16" s="26"/>
    </row>
    <row r="17" spans="1:7">
      <c r="A17" s="23" t="s">
        <v>17</v>
      </c>
      <c r="B17" s="23"/>
      <c r="C17" s="27" t="s">
        <v>725</v>
      </c>
      <c r="D17" s="33"/>
      <c r="E17" s="34"/>
    </row>
    <row r="18" spans="1:7">
      <c r="A18" s="26"/>
      <c r="B18" s="26"/>
      <c r="C18" s="26"/>
      <c r="D18" s="26"/>
      <c r="E18" s="26"/>
    </row>
    <row r="19" spans="1:7">
      <c r="A19" s="23" t="s">
        <v>18</v>
      </c>
      <c r="B19" s="23"/>
      <c r="C19" s="27"/>
      <c r="D19" s="28" t="s">
        <v>19</v>
      </c>
      <c r="E19" s="32"/>
    </row>
    <row r="20" spans="1:7">
      <c r="A20" s="26"/>
      <c r="B20" s="26"/>
      <c r="C20" s="26"/>
      <c r="D20" s="26"/>
      <c r="E20" s="26"/>
    </row>
    <row r="21" spans="1:7">
      <c r="A21" s="23" t="s">
        <v>20</v>
      </c>
      <c r="B21" s="23"/>
      <c r="C21" s="35"/>
      <c r="D21" s="36"/>
      <c r="E21" s="37"/>
    </row>
    <row r="23" spans="1:7" ht="31.5">
      <c r="A23" s="84" t="s">
        <v>21</v>
      </c>
      <c r="B23" s="84" t="s">
        <v>22</v>
      </c>
      <c r="C23" s="84" t="s">
        <v>23</v>
      </c>
      <c r="D23" s="84" t="s">
        <v>24</v>
      </c>
      <c r="E23" s="85" t="s">
        <v>25</v>
      </c>
      <c r="F23" s="86" t="s">
        <v>26</v>
      </c>
      <c r="G23" s="86" t="s">
        <v>27</v>
      </c>
    </row>
    <row r="24" spans="1:7">
      <c r="A24" s="38" t="s">
        <v>28</v>
      </c>
      <c r="B24" s="39" t="s">
        <v>29</v>
      </c>
      <c r="C24" s="40" t="s">
        <v>30</v>
      </c>
      <c r="D24" s="41">
        <v>1</v>
      </c>
      <c r="E24" s="42"/>
      <c r="F24" s="43">
        <v>967.04</v>
      </c>
      <c r="G24" s="44">
        <f t="shared" ref="G24:G43" si="0">D24*F24</f>
        <v>967.04</v>
      </c>
    </row>
    <row r="25" spans="1:7">
      <c r="A25" s="38" t="s">
        <v>31</v>
      </c>
      <c r="B25" s="39" t="s">
        <v>32</v>
      </c>
      <c r="C25" s="40" t="s">
        <v>33</v>
      </c>
      <c r="D25" s="41">
        <v>1</v>
      </c>
      <c r="E25" s="42"/>
      <c r="F25" s="43">
        <v>967.04</v>
      </c>
      <c r="G25" s="44">
        <f t="shared" si="0"/>
        <v>967.04</v>
      </c>
    </row>
    <row r="26" spans="1:7">
      <c r="A26" s="38" t="s">
        <v>34</v>
      </c>
      <c r="B26" s="39" t="s">
        <v>35</v>
      </c>
      <c r="C26" s="40" t="s">
        <v>36</v>
      </c>
      <c r="D26" s="41">
        <v>1</v>
      </c>
      <c r="E26" s="42"/>
      <c r="F26" s="43">
        <v>967.04</v>
      </c>
      <c r="G26" s="44">
        <f t="shared" si="0"/>
        <v>967.04</v>
      </c>
    </row>
    <row r="27" spans="1:7">
      <c r="A27" s="38" t="s">
        <v>37</v>
      </c>
      <c r="B27" s="39" t="s">
        <v>38</v>
      </c>
      <c r="C27" s="40" t="s">
        <v>39</v>
      </c>
      <c r="D27" s="41">
        <v>1</v>
      </c>
      <c r="E27" s="42"/>
      <c r="F27" s="43">
        <v>967.04</v>
      </c>
      <c r="G27" s="44">
        <f t="shared" si="0"/>
        <v>967.04</v>
      </c>
    </row>
    <row r="28" spans="1:7">
      <c r="A28" s="38" t="s">
        <v>40</v>
      </c>
      <c r="B28" s="39" t="s">
        <v>41</v>
      </c>
      <c r="C28" s="40" t="s">
        <v>42</v>
      </c>
      <c r="D28" s="41">
        <v>1</v>
      </c>
      <c r="E28" s="42"/>
      <c r="F28" s="43">
        <v>967.04</v>
      </c>
      <c r="G28" s="44">
        <f t="shared" si="0"/>
        <v>967.04</v>
      </c>
    </row>
    <row r="29" spans="1:7">
      <c r="A29" s="38" t="s">
        <v>43</v>
      </c>
      <c r="B29" s="39" t="s">
        <v>44</v>
      </c>
      <c r="C29" s="40" t="s">
        <v>45</v>
      </c>
      <c r="D29" s="41">
        <v>1</v>
      </c>
      <c r="E29" s="42"/>
      <c r="F29" s="43">
        <v>967.04</v>
      </c>
      <c r="G29" s="44">
        <f t="shared" si="0"/>
        <v>967.04</v>
      </c>
    </row>
    <row r="30" spans="1:7">
      <c r="A30" s="38" t="s">
        <v>46</v>
      </c>
      <c r="B30" s="39" t="s">
        <v>47</v>
      </c>
      <c r="C30" s="40" t="s">
        <v>48</v>
      </c>
      <c r="D30" s="41">
        <v>1</v>
      </c>
      <c r="E30" s="42"/>
      <c r="F30" s="43">
        <v>967.04</v>
      </c>
      <c r="G30" s="44">
        <f t="shared" si="0"/>
        <v>967.04</v>
      </c>
    </row>
    <row r="31" spans="1:7">
      <c r="A31" s="38"/>
      <c r="B31" s="45"/>
      <c r="C31" s="40"/>
      <c r="D31" s="46">
        <f>SUM(D24:D30)</f>
        <v>7</v>
      </c>
      <c r="E31" s="42"/>
      <c r="F31" s="43"/>
      <c r="G31" s="44"/>
    </row>
    <row r="32" spans="1:7">
      <c r="A32" s="38" t="s">
        <v>49</v>
      </c>
      <c r="B32" s="39" t="s">
        <v>50</v>
      </c>
      <c r="C32" s="40" t="s">
        <v>51</v>
      </c>
      <c r="D32" s="41">
        <v>2</v>
      </c>
      <c r="E32" s="42"/>
      <c r="F32" s="43">
        <v>967.04</v>
      </c>
      <c r="G32" s="44">
        <f t="shared" si="0"/>
        <v>1934.08</v>
      </c>
    </row>
    <row r="33" spans="1:7">
      <c r="A33" s="38" t="s">
        <v>52</v>
      </c>
      <c r="B33" s="39" t="s">
        <v>53</v>
      </c>
      <c r="C33" s="40" t="s">
        <v>54</v>
      </c>
      <c r="D33" s="41">
        <v>2</v>
      </c>
      <c r="E33" s="42"/>
      <c r="F33" s="43">
        <v>967.04</v>
      </c>
      <c r="G33" s="44">
        <f t="shared" si="0"/>
        <v>1934.08</v>
      </c>
    </row>
    <row r="34" spans="1:7">
      <c r="A34" s="38" t="s">
        <v>55</v>
      </c>
      <c r="B34" s="39" t="s">
        <v>56</v>
      </c>
      <c r="C34" s="40" t="s">
        <v>57</v>
      </c>
      <c r="D34" s="41">
        <v>2</v>
      </c>
      <c r="E34" s="42"/>
      <c r="F34" s="43">
        <v>967.04</v>
      </c>
      <c r="G34" s="44">
        <f t="shared" si="0"/>
        <v>1934.08</v>
      </c>
    </row>
    <row r="35" spans="1:7">
      <c r="A35" s="38" t="s">
        <v>58</v>
      </c>
      <c r="B35" s="39" t="s">
        <v>59</v>
      </c>
      <c r="C35" s="40" t="s">
        <v>60</v>
      </c>
      <c r="D35" s="41">
        <v>2</v>
      </c>
      <c r="E35" s="42"/>
      <c r="F35" s="43">
        <v>967.04</v>
      </c>
      <c r="G35" s="44">
        <f t="shared" si="0"/>
        <v>1934.08</v>
      </c>
    </row>
    <row r="36" spans="1:7">
      <c r="A36" s="38" t="s">
        <v>61</v>
      </c>
      <c r="B36" s="39" t="s">
        <v>62</v>
      </c>
      <c r="C36" s="40" t="s">
        <v>63</v>
      </c>
      <c r="D36" s="41">
        <v>2</v>
      </c>
      <c r="E36" s="42"/>
      <c r="F36" s="43">
        <v>967.04</v>
      </c>
      <c r="G36" s="44">
        <f t="shared" si="0"/>
        <v>1934.08</v>
      </c>
    </row>
    <row r="37" spans="1:7">
      <c r="A37" s="38" t="s">
        <v>64</v>
      </c>
      <c r="B37" s="39" t="s">
        <v>65</v>
      </c>
      <c r="C37" s="40" t="s">
        <v>66</v>
      </c>
      <c r="D37" s="41">
        <v>2</v>
      </c>
      <c r="E37" s="42"/>
      <c r="F37" s="43">
        <v>967.04</v>
      </c>
      <c r="G37" s="44">
        <f t="shared" si="0"/>
        <v>1934.08</v>
      </c>
    </row>
    <row r="38" spans="1:7">
      <c r="A38" s="38"/>
      <c r="B38" s="45"/>
      <c r="C38" s="40"/>
      <c r="D38" s="46">
        <f>SUM(D32:D37)</f>
        <v>12</v>
      </c>
      <c r="E38" s="42"/>
      <c r="F38" s="43"/>
      <c r="G38" s="44"/>
    </row>
    <row r="39" spans="1:7">
      <c r="A39" s="38" t="s">
        <v>67</v>
      </c>
      <c r="B39" s="39" t="s">
        <v>68</v>
      </c>
      <c r="C39" s="47" t="s">
        <v>69</v>
      </c>
      <c r="D39" s="41">
        <v>1</v>
      </c>
      <c r="E39" s="42"/>
      <c r="F39" s="43">
        <v>667.04</v>
      </c>
      <c r="G39" s="44">
        <f t="shared" si="0"/>
        <v>667.04</v>
      </c>
    </row>
    <row r="40" spans="1:7">
      <c r="A40" s="48" t="s">
        <v>70</v>
      </c>
      <c r="B40" s="39" t="s">
        <v>71</v>
      </c>
      <c r="C40" s="47" t="s">
        <v>72</v>
      </c>
      <c r="D40" s="41">
        <v>1</v>
      </c>
      <c r="E40" s="42"/>
      <c r="F40" s="43">
        <v>667.04</v>
      </c>
      <c r="G40" s="44">
        <f t="shared" si="0"/>
        <v>667.04</v>
      </c>
    </row>
    <row r="41" spans="1:7">
      <c r="A41" s="48" t="s">
        <v>73</v>
      </c>
      <c r="B41" s="39" t="s">
        <v>74</v>
      </c>
      <c r="C41" s="47" t="s">
        <v>75</v>
      </c>
      <c r="D41" s="41">
        <v>1</v>
      </c>
      <c r="E41" s="42"/>
      <c r="F41" s="43">
        <v>667.04</v>
      </c>
      <c r="G41" s="44">
        <f t="shared" si="0"/>
        <v>667.04</v>
      </c>
    </row>
    <row r="42" spans="1:7">
      <c r="A42" s="48" t="s">
        <v>76</v>
      </c>
      <c r="B42" s="39" t="s">
        <v>77</v>
      </c>
      <c r="C42" s="47" t="s">
        <v>78</v>
      </c>
      <c r="D42" s="41">
        <v>1</v>
      </c>
      <c r="E42" s="42"/>
      <c r="F42" s="43">
        <v>667.04</v>
      </c>
      <c r="G42" s="44">
        <f t="shared" si="0"/>
        <v>667.04</v>
      </c>
    </row>
    <row r="43" spans="1:7">
      <c r="A43" s="48" t="s">
        <v>79</v>
      </c>
      <c r="B43" s="39" t="s">
        <v>80</v>
      </c>
      <c r="C43" s="47" t="s">
        <v>81</v>
      </c>
      <c r="D43" s="41">
        <v>1</v>
      </c>
      <c r="E43" s="42"/>
      <c r="F43" s="43">
        <v>667.04</v>
      </c>
      <c r="G43" s="44">
        <f t="shared" si="0"/>
        <v>667.04</v>
      </c>
    </row>
    <row r="44" spans="1:7">
      <c r="A44" s="48" t="s">
        <v>82</v>
      </c>
      <c r="B44" s="39" t="s">
        <v>38</v>
      </c>
      <c r="C44" s="47" t="s">
        <v>83</v>
      </c>
      <c r="D44" s="41">
        <v>1</v>
      </c>
      <c r="E44" s="42"/>
      <c r="F44" s="43">
        <v>667.04</v>
      </c>
      <c r="G44" s="44">
        <f t="shared" ref="G44:G52" si="1">D44*F44</f>
        <v>667.04</v>
      </c>
    </row>
    <row r="45" spans="1:7">
      <c r="A45" s="48" t="s">
        <v>84</v>
      </c>
      <c r="B45" s="39" t="s">
        <v>41</v>
      </c>
      <c r="C45" s="47" t="s">
        <v>85</v>
      </c>
      <c r="D45" s="41">
        <v>1</v>
      </c>
      <c r="E45" s="42"/>
      <c r="F45" s="43">
        <v>667.04</v>
      </c>
      <c r="G45" s="44">
        <f t="shared" si="1"/>
        <v>667.04</v>
      </c>
    </row>
    <row r="46" spans="1:7">
      <c r="A46" s="48" t="s">
        <v>86</v>
      </c>
      <c r="B46" s="39" t="s">
        <v>44</v>
      </c>
      <c r="C46" s="47" t="s">
        <v>87</v>
      </c>
      <c r="D46" s="41">
        <v>1</v>
      </c>
      <c r="E46" s="42"/>
      <c r="F46" s="43">
        <v>667.04</v>
      </c>
      <c r="G46" s="44">
        <f t="shared" si="1"/>
        <v>667.04</v>
      </c>
    </row>
    <row r="47" spans="1:7">
      <c r="A47" s="48" t="s">
        <v>88</v>
      </c>
      <c r="B47" s="39" t="s">
        <v>47</v>
      </c>
      <c r="C47" s="47" t="s">
        <v>89</v>
      </c>
      <c r="D47" s="41">
        <v>1</v>
      </c>
      <c r="E47" s="42"/>
      <c r="F47" s="43">
        <v>667.04</v>
      </c>
      <c r="G47" s="44">
        <f t="shared" si="1"/>
        <v>667.04</v>
      </c>
    </row>
    <row r="48" spans="1:7">
      <c r="A48" s="38"/>
      <c r="B48" s="45"/>
      <c r="C48" s="40"/>
      <c r="D48" s="46">
        <f>SUM(D39:D47)</f>
        <v>9</v>
      </c>
      <c r="E48" s="42"/>
      <c r="F48" s="49"/>
      <c r="G48" s="44"/>
    </row>
    <row r="49" spans="1:7">
      <c r="A49" s="38" t="s">
        <v>90</v>
      </c>
      <c r="B49" s="39" t="s">
        <v>91</v>
      </c>
      <c r="C49" s="40" t="s">
        <v>92</v>
      </c>
      <c r="D49" s="39">
        <v>5</v>
      </c>
      <c r="E49" s="42"/>
      <c r="F49" s="49">
        <v>70</v>
      </c>
      <c r="G49" s="44">
        <f t="shared" si="1"/>
        <v>350</v>
      </c>
    </row>
    <row r="50" spans="1:7">
      <c r="A50" s="38" t="s">
        <v>93</v>
      </c>
      <c r="B50" s="39" t="s">
        <v>94</v>
      </c>
      <c r="C50" s="40" t="s">
        <v>95</v>
      </c>
      <c r="D50" s="39">
        <v>5</v>
      </c>
      <c r="E50" s="42"/>
      <c r="F50" s="49">
        <v>70</v>
      </c>
      <c r="G50" s="44">
        <f t="shared" si="1"/>
        <v>350</v>
      </c>
    </row>
    <row r="51" spans="1:7">
      <c r="A51" s="38" t="s">
        <v>96</v>
      </c>
      <c r="B51" s="39" t="s">
        <v>97</v>
      </c>
      <c r="C51" s="40" t="s">
        <v>98</v>
      </c>
      <c r="D51" s="39">
        <v>5</v>
      </c>
      <c r="E51" s="42"/>
      <c r="F51" s="49">
        <v>70</v>
      </c>
      <c r="G51" s="44">
        <f t="shared" si="1"/>
        <v>350</v>
      </c>
    </row>
    <row r="52" spans="1:7">
      <c r="A52" s="38" t="s">
        <v>99</v>
      </c>
      <c r="B52" s="39" t="s">
        <v>100</v>
      </c>
      <c r="C52" s="40" t="s">
        <v>101</v>
      </c>
      <c r="D52" s="39">
        <v>5</v>
      </c>
      <c r="E52" s="42"/>
      <c r="F52" s="49">
        <v>70</v>
      </c>
      <c r="G52" s="44">
        <f t="shared" si="1"/>
        <v>350</v>
      </c>
    </row>
    <row r="53" spans="1:7">
      <c r="A53" s="38" t="s">
        <v>102</v>
      </c>
      <c r="B53" s="39" t="s">
        <v>103</v>
      </c>
      <c r="C53" s="40" t="s">
        <v>104</v>
      </c>
      <c r="D53" s="39">
        <v>5</v>
      </c>
      <c r="E53" s="42"/>
      <c r="F53" s="49">
        <v>70</v>
      </c>
      <c r="G53" s="44">
        <f t="shared" ref="G53:G65" si="2">D53*F53</f>
        <v>350</v>
      </c>
    </row>
    <row r="54" spans="1:7">
      <c r="A54" s="38" t="s">
        <v>105</v>
      </c>
      <c r="B54" s="39" t="s">
        <v>106</v>
      </c>
      <c r="C54" s="40" t="s">
        <v>107</v>
      </c>
      <c r="D54" s="39">
        <v>5</v>
      </c>
      <c r="E54" s="42"/>
      <c r="F54" s="49">
        <v>70</v>
      </c>
      <c r="G54" s="44">
        <f t="shared" si="2"/>
        <v>350</v>
      </c>
    </row>
    <row r="55" spans="1:7">
      <c r="A55" s="38" t="s">
        <v>108</v>
      </c>
      <c r="B55" s="39" t="s">
        <v>109</v>
      </c>
      <c r="C55" s="40" t="s">
        <v>110</v>
      </c>
      <c r="D55" s="39">
        <v>5</v>
      </c>
      <c r="E55" s="42"/>
      <c r="F55" s="49">
        <v>70</v>
      </c>
      <c r="G55" s="44">
        <f t="shared" si="2"/>
        <v>350</v>
      </c>
    </row>
    <row r="56" spans="1:7">
      <c r="A56" s="38" t="s">
        <v>111</v>
      </c>
      <c r="B56" s="39" t="s">
        <v>112</v>
      </c>
      <c r="C56" s="40" t="s">
        <v>113</v>
      </c>
      <c r="D56" s="39">
        <v>5</v>
      </c>
      <c r="E56" s="42"/>
      <c r="F56" s="49">
        <v>70</v>
      </c>
      <c r="G56" s="44">
        <f t="shared" si="2"/>
        <v>350</v>
      </c>
    </row>
    <row r="57" spans="1:7">
      <c r="A57" s="38"/>
      <c r="B57" s="45"/>
      <c r="C57" s="40"/>
      <c r="D57" s="50">
        <f>SUM(D49:D56)</f>
        <v>40</v>
      </c>
      <c r="E57" s="42"/>
      <c r="F57" s="43"/>
      <c r="G57" s="44"/>
    </row>
    <row r="58" spans="1:7">
      <c r="A58" s="38" t="s">
        <v>114</v>
      </c>
      <c r="B58" s="45" t="s">
        <v>94</v>
      </c>
      <c r="C58" s="40" t="s">
        <v>115</v>
      </c>
      <c r="D58" s="39">
        <v>5</v>
      </c>
      <c r="E58" s="42"/>
      <c r="F58" s="43">
        <v>60</v>
      </c>
      <c r="G58" s="44">
        <f t="shared" si="2"/>
        <v>300</v>
      </c>
    </row>
    <row r="59" spans="1:7">
      <c r="A59" s="38" t="s">
        <v>116</v>
      </c>
      <c r="B59" s="51" t="s">
        <v>117</v>
      </c>
      <c r="C59" s="40" t="s">
        <v>118</v>
      </c>
      <c r="D59" s="39">
        <v>5</v>
      </c>
      <c r="E59" s="42"/>
      <c r="F59" s="43">
        <v>60</v>
      </c>
      <c r="G59" s="44">
        <f t="shared" si="2"/>
        <v>300</v>
      </c>
    </row>
    <row r="60" spans="1:7">
      <c r="A60" s="38" t="s">
        <v>119</v>
      </c>
      <c r="B60" s="52" t="s">
        <v>120</v>
      </c>
      <c r="C60" s="40" t="s">
        <v>121</v>
      </c>
      <c r="D60" s="39">
        <v>10</v>
      </c>
      <c r="E60" s="42"/>
      <c r="F60" s="43">
        <v>60</v>
      </c>
      <c r="G60" s="44">
        <f t="shared" si="2"/>
        <v>600</v>
      </c>
    </row>
    <row r="61" spans="1:7">
      <c r="A61" s="38" t="s">
        <v>122</v>
      </c>
      <c r="B61" s="45" t="s">
        <v>123</v>
      </c>
      <c r="C61" s="40" t="s">
        <v>124</v>
      </c>
      <c r="D61" s="39">
        <v>10</v>
      </c>
      <c r="E61" s="42"/>
      <c r="F61" s="43">
        <v>60</v>
      </c>
      <c r="G61" s="44">
        <f t="shared" si="2"/>
        <v>600</v>
      </c>
    </row>
    <row r="62" spans="1:7">
      <c r="A62" s="38" t="s">
        <v>125</v>
      </c>
      <c r="B62" s="39" t="s">
        <v>126</v>
      </c>
      <c r="C62" s="40" t="s">
        <v>127</v>
      </c>
      <c r="D62" s="39">
        <v>10</v>
      </c>
      <c r="E62" s="42"/>
      <c r="F62" s="43">
        <v>60</v>
      </c>
      <c r="G62" s="44">
        <f t="shared" si="2"/>
        <v>600</v>
      </c>
    </row>
    <row r="63" spans="1:7">
      <c r="A63" s="38" t="s">
        <v>128</v>
      </c>
      <c r="B63" s="39" t="s">
        <v>129</v>
      </c>
      <c r="C63" s="40" t="s">
        <v>130</v>
      </c>
      <c r="D63" s="39">
        <v>10</v>
      </c>
      <c r="E63" s="42"/>
      <c r="F63" s="43">
        <v>60</v>
      </c>
      <c r="G63" s="44">
        <f t="shared" si="2"/>
        <v>600</v>
      </c>
    </row>
    <row r="64" spans="1:7">
      <c r="A64" s="38" t="s">
        <v>131</v>
      </c>
      <c r="B64" s="39" t="s">
        <v>132</v>
      </c>
      <c r="C64" s="40" t="s">
        <v>133</v>
      </c>
      <c r="D64" s="39">
        <v>5</v>
      </c>
      <c r="E64" s="42"/>
      <c r="F64" s="43">
        <v>60</v>
      </c>
      <c r="G64" s="44">
        <f t="shared" si="2"/>
        <v>300</v>
      </c>
    </row>
    <row r="65" spans="1:7">
      <c r="A65" s="38" t="s">
        <v>134</v>
      </c>
      <c r="B65" s="39" t="s">
        <v>132</v>
      </c>
      <c r="C65" s="40" t="s">
        <v>135</v>
      </c>
      <c r="D65" s="39">
        <v>5</v>
      </c>
      <c r="E65" s="42"/>
      <c r="F65" s="43">
        <v>60</v>
      </c>
      <c r="G65" s="44">
        <f t="shared" si="2"/>
        <v>300</v>
      </c>
    </row>
    <row r="66" spans="1:7">
      <c r="A66" s="54"/>
      <c r="B66" s="45"/>
      <c r="C66" s="40"/>
      <c r="D66" s="55">
        <f>SUM(D58:D65)</f>
        <v>60</v>
      </c>
      <c r="E66" s="42"/>
      <c r="F66" s="53"/>
      <c r="G66" s="44"/>
    </row>
    <row r="67" spans="1:7">
      <c r="A67" s="93" t="s">
        <v>183</v>
      </c>
      <c r="B67" s="93" t="s">
        <v>184</v>
      </c>
      <c r="C67" s="93" t="s">
        <v>185</v>
      </c>
      <c r="D67" s="94">
        <v>1</v>
      </c>
      <c r="E67" s="95"/>
      <c r="F67" s="53">
        <v>805.4</v>
      </c>
      <c r="G67" s="44">
        <f t="shared" ref="G67:G69" si="3">D67*F67</f>
        <v>805.4</v>
      </c>
    </row>
    <row r="68" spans="1:7">
      <c r="A68" s="93" t="s">
        <v>183</v>
      </c>
      <c r="B68" s="93" t="s">
        <v>186</v>
      </c>
      <c r="C68" s="93" t="s">
        <v>185</v>
      </c>
      <c r="D68" s="94">
        <v>1</v>
      </c>
      <c r="E68" s="95"/>
      <c r="F68" s="53">
        <v>805.4</v>
      </c>
      <c r="G68" s="44">
        <f t="shared" si="3"/>
        <v>805.4</v>
      </c>
    </row>
    <row r="69" spans="1:7">
      <c r="A69" s="93" t="s">
        <v>187</v>
      </c>
      <c r="B69" s="93" t="s">
        <v>188</v>
      </c>
      <c r="C69" s="93" t="s">
        <v>189</v>
      </c>
      <c r="D69" s="94">
        <v>1</v>
      </c>
      <c r="E69" s="95"/>
      <c r="F69" s="53">
        <v>805.4</v>
      </c>
      <c r="G69" s="44">
        <f t="shared" si="3"/>
        <v>805.4</v>
      </c>
    </row>
    <row r="70" spans="1:7">
      <c r="A70" s="96"/>
      <c r="B70" s="39"/>
      <c r="C70" s="97"/>
      <c r="D70" s="98">
        <f>SUM(D67:D69)</f>
        <v>3</v>
      </c>
      <c r="E70" s="95"/>
      <c r="F70" s="53"/>
      <c r="G70" s="92"/>
    </row>
    <row r="71" spans="1:7">
      <c r="A71" s="99" t="s">
        <v>190</v>
      </c>
      <c r="B71" s="99" t="s">
        <v>191</v>
      </c>
      <c r="C71" s="100" t="s">
        <v>192</v>
      </c>
      <c r="D71" s="41">
        <v>1</v>
      </c>
      <c r="E71" s="95"/>
      <c r="F71" s="53">
        <v>627.04</v>
      </c>
      <c r="G71" s="44">
        <f t="shared" ref="G71:G77" si="4">D71*F71</f>
        <v>627.04</v>
      </c>
    </row>
    <row r="72" spans="1:7">
      <c r="A72" s="99" t="s">
        <v>193</v>
      </c>
      <c r="B72" s="99" t="s">
        <v>194</v>
      </c>
      <c r="C72" s="100" t="s">
        <v>195</v>
      </c>
      <c r="D72" s="41">
        <v>1</v>
      </c>
      <c r="E72" s="101"/>
      <c r="F72" s="53">
        <v>627.04</v>
      </c>
      <c r="G72" s="44">
        <f t="shared" si="4"/>
        <v>627.04</v>
      </c>
    </row>
    <row r="73" spans="1:7">
      <c r="A73" s="99" t="s">
        <v>196</v>
      </c>
      <c r="B73" s="99"/>
      <c r="C73" s="100" t="s">
        <v>197</v>
      </c>
      <c r="D73" s="41">
        <v>0</v>
      </c>
      <c r="E73" s="101"/>
      <c r="F73" s="53">
        <v>627.04</v>
      </c>
      <c r="G73" s="44">
        <f t="shared" si="4"/>
        <v>0</v>
      </c>
    </row>
    <row r="74" spans="1:7">
      <c r="A74" s="99" t="s">
        <v>198</v>
      </c>
      <c r="B74" s="99" t="s">
        <v>199</v>
      </c>
      <c r="C74" s="100" t="s">
        <v>200</v>
      </c>
      <c r="D74" s="41">
        <v>1</v>
      </c>
      <c r="E74" s="101"/>
      <c r="F74" s="53">
        <v>627.04</v>
      </c>
      <c r="G74" s="44">
        <f t="shared" si="4"/>
        <v>627.04</v>
      </c>
    </row>
    <row r="75" spans="1:7">
      <c r="A75" s="99" t="s">
        <v>201</v>
      </c>
      <c r="B75" s="99" t="s">
        <v>202</v>
      </c>
      <c r="C75" s="100" t="s">
        <v>203</v>
      </c>
      <c r="D75" s="41">
        <v>1</v>
      </c>
      <c r="E75" s="101"/>
      <c r="F75" s="53">
        <v>627.04</v>
      </c>
      <c r="G75" s="44">
        <f t="shared" si="4"/>
        <v>627.04</v>
      </c>
    </row>
    <row r="76" spans="1:7">
      <c r="A76" s="99" t="s">
        <v>204</v>
      </c>
      <c r="B76" s="99" t="s">
        <v>205</v>
      </c>
      <c r="C76" s="100" t="s">
        <v>206</v>
      </c>
      <c r="D76" s="41">
        <v>1</v>
      </c>
      <c r="E76" s="101"/>
      <c r="F76" s="53">
        <v>627.04</v>
      </c>
      <c r="G76" s="44">
        <f t="shared" si="4"/>
        <v>627.04</v>
      </c>
    </row>
    <row r="77" spans="1:7">
      <c r="A77" s="45" t="s">
        <v>207</v>
      </c>
      <c r="B77" s="45" t="s">
        <v>208</v>
      </c>
      <c r="C77" s="3" t="s">
        <v>209</v>
      </c>
      <c r="D77" s="41">
        <v>1</v>
      </c>
      <c r="E77" s="101"/>
      <c r="F77" s="53">
        <v>627.04</v>
      </c>
      <c r="G77" s="44">
        <f t="shared" si="4"/>
        <v>627.04</v>
      </c>
    </row>
    <row r="78" spans="1:7">
      <c r="A78" s="99"/>
      <c r="B78" s="99"/>
      <c r="C78" s="100"/>
      <c r="D78" s="46">
        <f>SUM(D71:D77)</f>
        <v>6</v>
      </c>
      <c r="E78" s="101"/>
      <c r="F78" s="53"/>
      <c r="G78" s="92"/>
    </row>
    <row r="79" spans="1:7">
      <c r="A79" s="102" t="s">
        <v>210</v>
      </c>
      <c r="B79" s="102" t="s">
        <v>211</v>
      </c>
      <c r="C79" s="103" t="s">
        <v>212</v>
      </c>
      <c r="D79" s="104">
        <v>1</v>
      </c>
      <c r="E79" s="103"/>
      <c r="F79" s="53">
        <v>627.04</v>
      </c>
      <c r="G79" s="44">
        <f t="shared" ref="G79:G86" si="5">D79*F79</f>
        <v>627.04</v>
      </c>
    </row>
    <row r="80" spans="1:7">
      <c r="A80" s="102" t="s">
        <v>213</v>
      </c>
      <c r="B80" s="102"/>
      <c r="C80" s="103" t="s">
        <v>214</v>
      </c>
      <c r="D80" s="104">
        <v>0</v>
      </c>
      <c r="E80" s="103"/>
      <c r="F80" s="53">
        <v>627.04</v>
      </c>
      <c r="G80" s="44">
        <f t="shared" si="5"/>
        <v>0</v>
      </c>
    </row>
    <row r="81" spans="1:7">
      <c r="A81" s="102" t="s">
        <v>215</v>
      </c>
      <c r="B81" s="102" t="s">
        <v>216</v>
      </c>
      <c r="C81" s="103" t="s">
        <v>217</v>
      </c>
      <c r="D81" s="104">
        <v>1</v>
      </c>
      <c r="E81" s="103"/>
      <c r="F81" s="53">
        <v>627.04</v>
      </c>
      <c r="G81" s="44">
        <f t="shared" si="5"/>
        <v>627.04</v>
      </c>
    </row>
    <row r="82" spans="1:7">
      <c r="A82" s="102" t="s">
        <v>218</v>
      </c>
      <c r="B82" s="102">
        <v>19044025</v>
      </c>
      <c r="C82" s="103" t="s">
        <v>219</v>
      </c>
      <c r="D82" s="104">
        <v>1</v>
      </c>
      <c r="E82" s="103"/>
      <c r="F82" s="53">
        <v>627.04</v>
      </c>
      <c r="G82" s="44">
        <f t="shared" si="5"/>
        <v>627.04</v>
      </c>
    </row>
    <row r="83" spans="1:7">
      <c r="A83" s="102" t="s">
        <v>220</v>
      </c>
      <c r="B83" s="102">
        <v>19044026</v>
      </c>
      <c r="C83" s="103" t="s">
        <v>221</v>
      </c>
      <c r="D83" s="104">
        <v>1</v>
      </c>
      <c r="E83" s="103"/>
      <c r="F83" s="53">
        <v>627.04</v>
      </c>
      <c r="G83" s="44">
        <f t="shared" si="5"/>
        <v>627.04</v>
      </c>
    </row>
    <row r="84" spans="1:7">
      <c r="A84" s="102" t="s">
        <v>222</v>
      </c>
      <c r="B84" s="102">
        <v>19044007</v>
      </c>
      <c r="C84" s="103" t="s">
        <v>223</v>
      </c>
      <c r="D84" s="104">
        <v>1</v>
      </c>
      <c r="E84" s="103"/>
      <c r="F84" s="53">
        <v>627.04</v>
      </c>
      <c r="G84" s="44">
        <f t="shared" si="5"/>
        <v>627.04</v>
      </c>
    </row>
    <row r="85" spans="1:7">
      <c r="A85" s="102" t="s">
        <v>224</v>
      </c>
      <c r="B85" s="102">
        <v>17124068</v>
      </c>
      <c r="C85" s="103" t="s">
        <v>225</v>
      </c>
      <c r="D85" s="104">
        <v>1</v>
      </c>
      <c r="E85" s="103"/>
      <c r="F85" s="53">
        <v>627.04</v>
      </c>
      <c r="G85" s="44">
        <f t="shared" si="5"/>
        <v>627.04</v>
      </c>
    </row>
    <row r="86" spans="1:7">
      <c r="A86" s="102" t="s">
        <v>226</v>
      </c>
      <c r="B86" s="102">
        <v>17124069</v>
      </c>
      <c r="C86" s="103" t="s">
        <v>227</v>
      </c>
      <c r="D86" s="104">
        <v>1</v>
      </c>
      <c r="E86" s="103"/>
      <c r="F86" s="53">
        <v>627.04</v>
      </c>
      <c r="G86" s="44">
        <f t="shared" si="5"/>
        <v>627.04</v>
      </c>
    </row>
    <row r="87" spans="1:7">
      <c r="A87" s="105"/>
      <c r="B87" s="106"/>
      <c r="C87" s="103"/>
      <c r="D87" s="107">
        <f>SUM(D79:D86)</f>
        <v>7</v>
      </c>
      <c r="E87" s="103"/>
      <c r="F87" s="53"/>
      <c r="G87" s="92"/>
    </row>
    <row r="88" spans="1:7">
      <c r="A88" s="108" t="s">
        <v>228</v>
      </c>
      <c r="B88" s="108">
        <v>211240529</v>
      </c>
      <c r="C88" s="103" t="s">
        <v>229</v>
      </c>
      <c r="D88" s="109">
        <v>1</v>
      </c>
      <c r="E88" s="95"/>
      <c r="F88" s="53">
        <v>805.4</v>
      </c>
      <c r="G88" s="44">
        <f t="shared" ref="G88:G89" si="6">D88*F88</f>
        <v>805.4</v>
      </c>
    </row>
    <row r="89" spans="1:7">
      <c r="A89" s="108" t="s">
        <v>230</v>
      </c>
      <c r="B89" s="108">
        <v>221255108</v>
      </c>
      <c r="C89" s="103" t="s">
        <v>231</v>
      </c>
      <c r="D89" s="109">
        <v>1</v>
      </c>
      <c r="E89" s="95"/>
      <c r="F89" s="53">
        <v>805.4</v>
      </c>
      <c r="G89" s="44">
        <f t="shared" si="6"/>
        <v>805.4</v>
      </c>
    </row>
    <row r="90" spans="1:7">
      <c r="A90" s="96"/>
      <c r="B90" s="39"/>
      <c r="C90" s="97"/>
      <c r="D90" s="98">
        <f>SUM(D88:D89)</f>
        <v>2</v>
      </c>
      <c r="E90" s="101"/>
      <c r="F90" s="53"/>
      <c r="G90" s="92"/>
    </row>
    <row r="91" spans="1:7" s="149" customFormat="1">
      <c r="A91" s="160" t="s">
        <v>727</v>
      </c>
      <c r="B91" s="161" t="s">
        <v>728</v>
      </c>
      <c r="C91" s="159" t="s">
        <v>729</v>
      </c>
      <c r="D91" s="162">
        <v>2</v>
      </c>
      <c r="E91" s="161"/>
      <c r="F91" s="163">
        <v>36</v>
      </c>
      <c r="G91" s="163">
        <f t="shared" ref="G91:G146" si="7">+D91*F91</f>
        <v>72</v>
      </c>
    </row>
    <row r="92" spans="1:7" s="149" customFormat="1">
      <c r="A92" s="160" t="s">
        <v>730</v>
      </c>
      <c r="B92" s="161" t="s">
        <v>731</v>
      </c>
      <c r="C92" s="159" t="s">
        <v>732</v>
      </c>
      <c r="D92" s="162">
        <v>4</v>
      </c>
      <c r="E92" s="161"/>
      <c r="F92" s="163">
        <v>36</v>
      </c>
      <c r="G92" s="163">
        <f t="shared" si="7"/>
        <v>144</v>
      </c>
    </row>
    <row r="93" spans="1:7" s="149" customFormat="1">
      <c r="A93" s="160" t="s">
        <v>733</v>
      </c>
      <c r="B93" s="161" t="s">
        <v>734</v>
      </c>
      <c r="C93" s="159" t="s">
        <v>735</v>
      </c>
      <c r="D93" s="162">
        <v>4</v>
      </c>
      <c r="E93" s="161"/>
      <c r="F93" s="163">
        <v>36</v>
      </c>
      <c r="G93" s="163">
        <f t="shared" si="7"/>
        <v>144</v>
      </c>
    </row>
    <row r="94" spans="1:7" s="149" customFormat="1">
      <c r="A94" s="160" t="s">
        <v>736</v>
      </c>
      <c r="B94" s="161" t="s">
        <v>737</v>
      </c>
      <c r="C94" s="159" t="s">
        <v>738</v>
      </c>
      <c r="D94" s="162">
        <v>3</v>
      </c>
      <c r="E94" s="161"/>
      <c r="F94" s="163">
        <v>36</v>
      </c>
      <c r="G94" s="163">
        <f t="shared" si="7"/>
        <v>108</v>
      </c>
    </row>
    <row r="95" spans="1:7" s="149" customFormat="1">
      <c r="A95" s="160" t="s">
        <v>736</v>
      </c>
      <c r="B95" s="161">
        <v>210734230</v>
      </c>
      <c r="C95" s="159" t="s">
        <v>738</v>
      </c>
      <c r="D95" s="162">
        <v>1</v>
      </c>
      <c r="E95" s="161"/>
      <c r="F95" s="163">
        <v>36</v>
      </c>
      <c r="G95" s="163">
        <f t="shared" si="7"/>
        <v>36</v>
      </c>
    </row>
    <row r="96" spans="1:7" s="149" customFormat="1">
      <c r="A96" s="160" t="s">
        <v>739</v>
      </c>
      <c r="B96" s="161" t="s">
        <v>740</v>
      </c>
      <c r="C96" s="159" t="s">
        <v>741</v>
      </c>
      <c r="D96" s="162">
        <v>7</v>
      </c>
      <c r="E96" s="161"/>
      <c r="F96" s="163">
        <v>36</v>
      </c>
      <c r="G96" s="163">
        <f t="shared" si="7"/>
        <v>252</v>
      </c>
    </row>
    <row r="97" spans="1:7" s="149" customFormat="1">
      <c r="A97" s="160" t="s">
        <v>739</v>
      </c>
      <c r="B97" s="161">
        <v>210734231</v>
      </c>
      <c r="C97" s="159" t="s">
        <v>741</v>
      </c>
      <c r="D97" s="162">
        <v>1</v>
      </c>
      <c r="E97" s="161"/>
      <c r="F97" s="163">
        <v>36</v>
      </c>
      <c r="G97" s="163">
        <f t="shared" si="7"/>
        <v>36</v>
      </c>
    </row>
    <row r="98" spans="1:7" s="149" customFormat="1">
      <c r="A98" s="160" t="s">
        <v>742</v>
      </c>
      <c r="B98" s="161" t="s">
        <v>743</v>
      </c>
      <c r="C98" s="159" t="s">
        <v>744</v>
      </c>
      <c r="D98" s="162">
        <v>6</v>
      </c>
      <c r="E98" s="161"/>
      <c r="F98" s="163">
        <v>36</v>
      </c>
      <c r="G98" s="163">
        <f t="shared" si="7"/>
        <v>216</v>
      </c>
    </row>
    <row r="99" spans="1:7" s="149" customFormat="1">
      <c r="A99" s="160" t="s">
        <v>742</v>
      </c>
      <c r="B99" s="161">
        <v>2300065366</v>
      </c>
      <c r="C99" s="159" t="s">
        <v>744</v>
      </c>
      <c r="D99" s="162">
        <v>2</v>
      </c>
      <c r="E99" s="161"/>
      <c r="F99" s="163">
        <v>36</v>
      </c>
      <c r="G99" s="163">
        <f t="shared" si="7"/>
        <v>72</v>
      </c>
    </row>
    <row r="100" spans="1:7" s="149" customFormat="1">
      <c r="A100" s="160" t="s">
        <v>745</v>
      </c>
      <c r="B100" s="161" t="s">
        <v>746</v>
      </c>
      <c r="C100" s="159" t="s">
        <v>747</v>
      </c>
      <c r="D100" s="162">
        <v>7</v>
      </c>
      <c r="E100" s="161"/>
      <c r="F100" s="163">
        <v>36</v>
      </c>
      <c r="G100" s="163">
        <f t="shared" si="7"/>
        <v>252</v>
      </c>
    </row>
    <row r="101" spans="1:7" s="149" customFormat="1">
      <c r="A101" s="160" t="s">
        <v>745</v>
      </c>
      <c r="B101" s="161">
        <v>2200113954</v>
      </c>
      <c r="C101" s="159" t="s">
        <v>747</v>
      </c>
      <c r="D101" s="162">
        <v>1</v>
      </c>
      <c r="E101" s="161"/>
      <c r="F101" s="163">
        <v>36</v>
      </c>
      <c r="G101" s="163">
        <f t="shared" si="7"/>
        <v>36</v>
      </c>
    </row>
    <row r="102" spans="1:7" s="149" customFormat="1">
      <c r="A102" s="160" t="s">
        <v>748</v>
      </c>
      <c r="B102" s="161" t="s">
        <v>749</v>
      </c>
      <c r="C102" s="159" t="s">
        <v>750</v>
      </c>
      <c r="D102" s="162">
        <v>4</v>
      </c>
      <c r="E102" s="161"/>
      <c r="F102" s="163">
        <v>36</v>
      </c>
      <c r="G102" s="163">
        <f t="shared" si="7"/>
        <v>144</v>
      </c>
    </row>
    <row r="103" spans="1:7" s="149" customFormat="1">
      <c r="A103" s="160" t="s">
        <v>751</v>
      </c>
      <c r="B103" s="161" t="s">
        <v>752</v>
      </c>
      <c r="C103" s="159" t="s">
        <v>753</v>
      </c>
      <c r="D103" s="162">
        <v>4</v>
      </c>
      <c r="E103" s="161"/>
      <c r="F103" s="163">
        <v>36</v>
      </c>
      <c r="G103" s="163">
        <f t="shared" si="7"/>
        <v>144</v>
      </c>
    </row>
    <row r="104" spans="1:7" s="149" customFormat="1">
      <c r="A104" s="160" t="s">
        <v>754</v>
      </c>
      <c r="B104" s="161" t="s">
        <v>755</v>
      </c>
      <c r="C104" s="159" t="s">
        <v>756</v>
      </c>
      <c r="D104" s="162">
        <v>4</v>
      </c>
      <c r="E104" s="161"/>
      <c r="F104" s="163">
        <v>36</v>
      </c>
      <c r="G104" s="163">
        <f t="shared" si="7"/>
        <v>144</v>
      </c>
    </row>
    <row r="105" spans="1:7" s="149" customFormat="1">
      <c r="A105" s="160" t="s">
        <v>757</v>
      </c>
      <c r="B105" s="161" t="s">
        <v>758</v>
      </c>
      <c r="C105" s="159" t="s">
        <v>759</v>
      </c>
      <c r="D105" s="162">
        <v>4</v>
      </c>
      <c r="E105" s="161"/>
      <c r="F105" s="163">
        <v>36</v>
      </c>
      <c r="G105" s="163">
        <f t="shared" si="7"/>
        <v>144</v>
      </c>
    </row>
    <row r="106" spans="1:7" s="149" customFormat="1">
      <c r="A106" s="160" t="s">
        <v>760</v>
      </c>
      <c r="B106" s="161" t="s">
        <v>761</v>
      </c>
      <c r="C106" s="159" t="s">
        <v>762</v>
      </c>
      <c r="D106" s="162">
        <v>4</v>
      </c>
      <c r="E106" s="161"/>
      <c r="F106" s="163">
        <v>36</v>
      </c>
      <c r="G106" s="163">
        <f t="shared" si="7"/>
        <v>144</v>
      </c>
    </row>
    <row r="107" spans="1:7" s="149" customFormat="1">
      <c r="A107" s="160"/>
      <c r="B107" s="161"/>
      <c r="C107" s="159"/>
      <c r="D107" s="164">
        <f>SUM(D91:D106)</f>
        <v>58</v>
      </c>
      <c r="E107" s="161"/>
      <c r="F107" s="163"/>
      <c r="G107" s="163"/>
    </row>
    <row r="108" spans="1:7" s="149" customFormat="1">
      <c r="A108" s="160" t="s">
        <v>763</v>
      </c>
      <c r="B108" s="161" t="s">
        <v>764</v>
      </c>
      <c r="C108" s="159" t="s">
        <v>765</v>
      </c>
      <c r="D108" s="162">
        <v>2</v>
      </c>
      <c r="E108" s="161"/>
      <c r="F108" s="163">
        <v>36</v>
      </c>
      <c r="G108" s="163">
        <f t="shared" si="7"/>
        <v>72</v>
      </c>
    </row>
    <row r="109" spans="1:7" s="149" customFormat="1">
      <c r="A109" s="160" t="s">
        <v>766</v>
      </c>
      <c r="B109" s="161" t="s">
        <v>767</v>
      </c>
      <c r="C109" s="159" t="s">
        <v>768</v>
      </c>
      <c r="D109" s="162">
        <v>2</v>
      </c>
      <c r="E109" s="161"/>
      <c r="F109" s="163">
        <v>36</v>
      </c>
      <c r="G109" s="163">
        <f t="shared" si="7"/>
        <v>72</v>
      </c>
    </row>
    <row r="110" spans="1:7" s="149" customFormat="1">
      <c r="A110" s="160" t="s">
        <v>769</v>
      </c>
      <c r="B110" s="161" t="s">
        <v>770</v>
      </c>
      <c r="C110" s="159" t="s">
        <v>771</v>
      </c>
      <c r="D110" s="162">
        <v>0</v>
      </c>
      <c r="E110" s="161"/>
      <c r="F110" s="163">
        <v>36</v>
      </c>
      <c r="G110" s="163">
        <f t="shared" si="7"/>
        <v>0</v>
      </c>
    </row>
    <row r="111" spans="1:7" s="149" customFormat="1">
      <c r="A111" s="160" t="s">
        <v>772</v>
      </c>
      <c r="B111" s="161" t="s">
        <v>773</v>
      </c>
      <c r="C111" s="159" t="s">
        <v>774</v>
      </c>
      <c r="D111" s="162">
        <v>0</v>
      </c>
      <c r="E111" s="161"/>
      <c r="F111" s="163">
        <v>36</v>
      </c>
      <c r="G111" s="163">
        <f t="shared" si="7"/>
        <v>0</v>
      </c>
    </row>
    <row r="112" spans="1:7" s="149" customFormat="1">
      <c r="A112" s="160" t="s">
        <v>775</v>
      </c>
      <c r="B112" s="161" t="s">
        <v>776</v>
      </c>
      <c r="C112" s="159" t="s">
        <v>777</v>
      </c>
      <c r="D112" s="162">
        <v>2</v>
      </c>
      <c r="E112" s="161"/>
      <c r="F112" s="163">
        <v>36</v>
      </c>
      <c r="G112" s="163">
        <f t="shared" si="7"/>
        <v>72</v>
      </c>
    </row>
    <row r="113" spans="1:7" s="149" customFormat="1">
      <c r="A113" s="160" t="s">
        <v>778</v>
      </c>
      <c r="B113" s="161" t="s">
        <v>779</v>
      </c>
      <c r="C113" s="159" t="s">
        <v>780</v>
      </c>
      <c r="D113" s="162">
        <v>3</v>
      </c>
      <c r="E113" s="161"/>
      <c r="F113" s="163">
        <v>36</v>
      </c>
      <c r="G113" s="163">
        <f t="shared" si="7"/>
        <v>108</v>
      </c>
    </row>
    <row r="114" spans="1:7" s="149" customFormat="1">
      <c r="A114" s="160" t="s">
        <v>781</v>
      </c>
      <c r="B114" s="161">
        <v>2100022432</v>
      </c>
      <c r="C114" s="159" t="s">
        <v>782</v>
      </c>
      <c r="D114" s="162">
        <v>0</v>
      </c>
      <c r="E114" s="161"/>
      <c r="F114" s="163">
        <v>36</v>
      </c>
      <c r="G114" s="163">
        <f t="shared" si="7"/>
        <v>0</v>
      </c>
    </row>
    <row r="115" spans="1:7" s="149" customFormat="1">
      <c r="A115" s="160" t="s">
        <v>783</v>
      </c>
      <c r="B115" s="161">
        <v>2100022434</v>
      </c>
      <c r="C115" s="159" t="s">
        <v>784</v>
      </c>
      <c r="D115" s="162">
        <v>1</v>
      </c>
      <c r="E115" s="161"/>
      <c r="F115" s="163">
        <v>36</v>
      </c>
      <c r="G115" s="163">
        <f t="shared" si="7"/>
        <v>36</v>
      </c>
    </row>
    <row r="116" spans="1:7" s="149" customFormat="1">
      <c r="A116" s="160" t="s">
        <v>785</v>
      </c>
      <c r="B116" s="161" t="s">
        <v>779</v>
      </c>
      <c r="C116" s="159" t="s">
        <v>786</v>
      </c>
      <c r="D116" s="162">
        <v>2</v>
      </c>
      <c r="E116" s="161"/>
      <c r="F116" s="163">
        <v>36</v>
      </c>
      <c r="G116" s="163">
        <f t="shared" si="7"/>
        <v>72</v>
      </c>
    </row>
    <row r="117" spans="1:7" s="149" customFormat="1">
      <c r="A117" s="166"/>
      <c r="B117" s="161"/>
      <c r="C117" s="159"/>
      <c r="D117" s="164">
        <f>SUM(D108:D116)</f>
        <v>12</v>
      </c>
      <c r="E117" s="161"/>
      <c r="F117" s="165"/>
      <c r="G117" s="163"/>
    </row>
    <row r="118" spans="1:7" s="149" customFormat="1">
      <c r="A118" s="166" t="s">
        <v>787</v>
      </c>
      <c r="B118" s="161">
        <v>2100038727</v>
      </c>
      <c r="C118" s="159" t="s">
        <v>788</v>
      </c>
      <c r="D118" s="162">
        <v>8</v>
      </c>
      <c r="E118" s="161"/>
      <c r="F118" s="165">
        <v>48</v>
      </c>
      <c r="G118" s="163">
        <f t="shared" si="7"/>
        <v>384</v>
      </c>
    </row>
    <row r="119" spans="1:7" s="149" customFormat="1">
      <c r="A119" s="166" t="s">
        <v>789</v>
      </c>
      <c r="B119" s="161">
        <v>2100038807</v>
      </c>
      <c r="C119" s="159" t="s">
        <v>790</v>
      </c>
      <c r="D119" s="162">
        <v>8</v>
      </c>
      <c r="E119" s="161"/>
      <c r="F119" s="165">
        <v>48</v>
      </c>
      <c r="G119" s="163">
        <f t="shared" si="7"/>
        <v>384</v>
      </c>
    </row>
    <row r="120" spans="1:7" s="149" customFormat="1">
      <c r="A120" s="166" t="s">
        <v>791</v>
      </c>
      <c r="B120" s="161">
        <v>200316799</v>
      </c>
      <c r="C120" s="159" t="s">
        <v>792</v>
      </c>
      <c r="D120" s="162">
        <v>8</v>
      </c>
      <c r="E120" s="161"/>
      <c r="F120" s="165">
        <v>48</v>
      </c>
      <c r="G120" s="163">
        <f t="shared" si="7"/>
        <v>384</v>
      </c>
    </row>
    <row r="121" spans="1:7" s="149" customFormat="1">
      <c r="A121" s="166" t="s">
        <v>793</v>
      </c>
      <c r="B121" s="161">
        <v>200316800</v>
      </c>
      <c r="C121" s="159" t="s">
        <v>794</v>
      </c>
      <c r="D121" s="162">
        <v>4</v>
      </c>
      <c r="E121" s="161"/>
      <c r="F121" s="165">
        <v>48</v>
      </c>
      <c r="G121" s="163">
        <f t="shared" si="7"/>
        <v>192</v>
      </c>
    </row>
    <row r="122" spans="1:7" s="149" customFormat="1">
      <c r="A122" s="166" t="s">
        <v>793</v>
      </c>
      <c r="B122" s="161">
        <v>2200113159</v>
      </c>
      <c r="C122" s="159" t="s">
        <v>794</v>
      </c>
      <c r="D122" s="162">
        <v>4</v>
      </c>
      <c r="E122" s="161"/>
      <c r="F122" s="165">
        <v>48</v>
      </c>
      <c r="G122" s="163">
        <f t="shared" si="7"/>
        <v>192</v>
      </c>
    </row>
    <row r="123" spans="1:7" s="149" customFormat="1">
      <c r="A123" s="166" t="s">
        <v>795</v>
      </c>
      <c r="B123" s="161">
        <v>2200067735</v>
      </c>
      <c r="C123" s="159" t="s">
        <v>796</v>
      </c>
      <c r="D123" s="162">
        <v>5</v>
      </c>
      <c r="E123" s="161"/>
      <c r="F123" s="165">
        <v>48</v>
      </c>
      <c r="G123" s="163">
        <f t="shared" si="7"/>
        <v>240</v>
      </c>
    </row>
    <row r="124" spans="1:7" s="149" customFormat="1">
      <c r="A124" s="166" t="s">
        <v>795</v>
      </c>
      <c r="B124" s="161">
        <v>200316801</v>
      </c>
      <c r="C124" s="159" t="s">
        <v>796</v>
      </c>
      <c r="D124" s="162">
        <v>11</v>
      </c>
      <c r="E124" s="161"/>
      <c r="F124" s="165">
        <v>48</v>
      </c>
      <c r="G124" s="163">
        <f t="shared" si="7"/>
        <v>528</v>
      </c>
    </row>
    <row r="125" spans="1:7" s="149" customFormat="1">
      <c r="A125" s="160" t="s">
        <v>797</v>
      </c>
      <c r="B125" s="161">
        <v>201023240</v>
      </c>
      <c r="C125" s="159" t="s">
        <v>798</v>
      </c>
      <c r="D125" s="162">
        <v>11</v>
      </c>
      <c r="E125" s="161"/>
      <c r="F125" s="165">
        <v>48</v>
      </c>
      <c r="G125" s="163">
        <f t="shared" si="7"/>
        <v>528</v>
      </c>
    </row>
    <row r="126" spans="1:7" s="149" customFormat="1">
      <c r="A126" s="160" t="s">
        <v>797</v>
      </c>
      <c r="B126" s="161">
        <v>2300020672</v>
      </c>
      <c r="C126" s="159" t="s">
        <v>798</v>
      </c>
      <c r="D126" s="162">
        <v>5</v>
      </c>
      <c r="E126" s="161"/>
      <c r="F126" s="165">
        <v>48</v>
      </c>
      <c r="G126" s="163">
        <f t="shared" si="7"/>
        <v>240</v>
      </c>
    </row>
    <row r="127" spans="1:7" s="149" customFormat="1">
      <c r="A127" s="160" t="s">
        <v>799</v>
      </c>
      <c r="B127" s="161">
        <v>220344114</v>
      </c>
      <c r="C127" s="159" t="s">
        <v>800</v>
      </c>
      <c r="D127" s="162">
        <v>8</v>
      </c>
      <c r="E127" s="161"/>
      <c r="F127" s="165">
        <v>48</v>
      </c>
      <c r="G127" s="163">
        <f t="shared" si="7"/>
        <v>384</v>
      </c>
    </row>
    <row r="128" spans="1:7" s="149" customFormat="1">
      <c r="A128" s="160" t="s">
        <v>799</v>
      </c>
      <c r="B128" s="161">
        <v>201023241</v>
      </c>
      <c r="C128" s="159" t="s">
        <v>800</v>
      </c>
      <c r="D128" s="162">
        <v>8</v>
      </c>
      <c r="E128" s="161"/>
      <c r="F128" s="165">
        <v>48</v>
      </c>
      <c r="G128" s="163">
        <f t="shared" si="7"/>
        <v>384</v>
      </c>
    </row>
    <row r="129" spans="1:7" s="149" customFormat="1">
      <c r="A129" s="166" t="s">
        <v>801</v>
      </c>
      <c r="B129" s="161">
        <v>2200100917</v>
      </c>
      <c r="C129" s="159" t="s">
        <v>802</v>
      </c>
      <c r="D129" s="162">
        <v>8</v>
      </c>
      <c r="E129" s="161"/>
      <c r="F129" s="165">
        <v>48</v>
      </c>
      <c r="G129" s="163">
        <f t="shared" si="7"/>
        <v>384</v>
      </c>
    </row>
    <row r="130" spans="1:7" s="149" customFormat="1">
      <c r="A130" s="166" t="s">
        <v>803</v>
      </c>
      <c r="B130" s="161">
        <v>2200054327</v>
      </c>
      <c r="C130" s="159" t="s">
        <v>804</v>
      </c>
      <c r="D130" s="162">
        <v>5</v>
      </c>
      <c r="E130" s="161"/>
      <c r="F130" s="165">
        <v>48</v>
      </c>
      <c r="G130" s="163">
        <f t="shared" si="7"/>
        <v>240</v>
      </c>
    </row>
    <row r="131" spans="1:7" s="149" customFormat="1">
      <c r="A131" s="160" t="s">
        <v>805</v>
      </c>
      <c r="B131" s="161">
        <v>220316806</v>
      </c>
      <c r="C131" s="159" t="s">
        <v>806</v>
      </c>
      <c r="D131" s="162">
        <v>1</v>
      </c>
      <c r="E131" s="161"/>
      <c r="F131" s="165">
        <v>48</v>
      </c>
      <c r="G131" s="163">
        <f t="shared" si="7"/>
        <v>48</v>
      </c>
    </row>
    <row r="132" spans="1:7" s="149" customFormat="1">
      <c r="A132" s="160"/>
      <c r="B132" s="161"/>
      <c r="C132" s="159"/>
      <c r="D132" s="164">
        <f>SUM(D118:D131)</f>
        <v>94</v>
      </c>
      <c r="E132" s="161"/>
      <c r="F132" s="165"/>
      <c r="G132" s="163"/>
    </row>
    <row r="133" spans="1:7" s="149" customFormat="1">
      <c r="A133" s="160" t="s">
        <v>807</v>
      </c>
      <c r="B133" s="161">
        <v>2000083713</v>
      </c>
      <c r="C133" s="159" t="s">
        <v>808</v>
      </c>
      <c r="D133" s="162">
        <v>4</v>
      </c>
      <c r="E133" s="161"/>
      <c r="F133" s="165">
        <v>48</v>
      </c>
      <c r="G133" s="163">
        <f t="shared" si="7"/>
        <v>192</v>
      </c>
    </row>
    <row r="134" spans="1:7" s="149" customFormat="1">
      <c r="A134" s="160" t="s">
        <v>809</v>
      </c>
      <c r="B134" s="161">
        <v>2100022697</v>
      </c>
      <c r="C134" s="159" t="s">
        <v>810</v>
      </c>
      <c r="D134" s="162">
        <v>4</v>
      </c>
      <c r="E134" s="161"/>
      <c r="F134" s="165">
        <v>48</v>
      </c>
      <c r="G134" s="163">
        <f t="shared" si="7"/>
        <v>192</v>
      </c>
    </row>
    <row r="135" spans="1:7" s="149" customFormat="1">
      <c r="A135" s="160" t="s">
        <v>811</v>
      </c>
      <c r="B135" s="161">
        <v>2100022698</v>
      </c>
      <c r="C135" s="159" t="s">
        <v>812</v>
      </c>
      <c r="D135" s="162">
        <v>4</v>
      </c>
      <c r="E135" s="161"/>
      <c r="F135" s="165">
        <v>48</v>
      </c>
      <c r="G135" s="163">
        <f t="shared" si="7"/>
        <v>192</v>
      </c>
    </row>
    <row r="136" spans="1:7" s="149" customFormat="1">
      <c r="A136" s="160" t="s">
        <v>813</v>
      </c>
      <c r="B136" s="161">
        <v>2100028611</v>
      </c>
      <c r="C136" s="159" t="s">
        <v>814</v>
      </c>
      <c r="D136" s="162">
        <v>0</v>
      </c>
      <c r="E136" s="161"/>
      <c r="F136" s="165">
        <v>48</v>
      </c>
      <c r="G136" s="163">
        <f t="shared" si="7"/>
        <v>0</v>
      </c>
    </row>
    <row r="137" spans="1:7" s="149" customFormat="1">
      <c r="A137" s="160" t="s">
        <v>815</v>
      </c>
      <c r="B137" s="161" t="s">
        <v>816</v>
      </c>
      <c r="C137" s="159" t="s">
        <v>817</v>
      </c>
      <c r="D137" s="162">
        <v>7</v>
      </c>
      <c r="E137" s="161"/>
      <c r="F137" s="165">
        <v>48</v>
      </c>
      <c r="G137" s="163">
        <f t="shared" si="7"/>
        <v>336</v>
      </c>
    </row>
    <row r="138" spans="1:7" s="149" customFormat="1">
      <c r="A138" s="160" t="s">
        <v>815</v>
      </c>
      <c r="B138" s="161">
        <v>2100021645</v>
      </c>
      <c r="C138" s="159" t="s">
        <v>817</v>
      </c>
      <c r="D138" s="162">
        <v>1</v>
      </c>
      <c r="E138" s="161"/>
      <c r="F138" s="165">
        <v>48</v>
      </c>
      <c r="G138" s="163">
        <f t="shared" si="7"/>
        <v>48</v>
      </c>
    </row>
    <row r="139" spans="1:7" s="149" customFormat="1">
      <c r="A139" s="160" t="s">
        <v>818</v>
      </c>
      <c r="B139" s="161">
        <v>2100010645</v>
      </c>
      <c r="C139" s="159" t="s">
        <v>819</v>
      </c>
      <c r="D139" s="162">
        <v>7</v>
      </c>
      <c r="E139" s="161"/>
      <c r="F139" s="165">
        <v>48</v>
      </c>
      <c r="G139" s="163">
        <f t="shared" si="7"/>
        <v>336</v>
      </c>
    </row>
    <row r="140" spans="1:7" s="149" customFormat="1">
      <c r="A140" s="160" t="s">
        <v>820</v>
      </c>
      <c r="B140" s="161">
        <v>2100007516</v>
      </c>
      <c r="C140" s="159" t="s">
        <v>821</v>
      </c>
      <c r="D140" s="162">
        <v>6</v>
      </c>
      <c r="E140" s="161"/>
      <c r="F140" s="165">
        <v>48</v>
      </c>
      <c r="G140" s="163">
        <f t="shared" si="7"/>
        <v>288</v>
      </c>
    </row>
    <row r="141" spans="1:7" s="149" customFormat="1">
      <c r="A141" s="160" t="s">
        <v>820</v>
      </c>
      <c r="B141" s="167">
        <v>2000103047</v>
      </c>
      <c r="C141" s="159" t="s">
        <v>821</v>
      </c>
      <c r="D141" s="162">
        <v>1</v>
      </c>
      <c r="E141" s="161"/>
      <c r="F141" s="165">
        <v>48</v>
      </c>
      <c r="G141" s="163">
        <f t="shared" si="7"/>
        <v>48</v>
      </c>
    </row>
    <row r="142" spans="1:7" s="149" customFormat="1">
      <c r="A142" s="160" t="s">
        <v>822</v>
      </c>
      <c r="B142" s="161" t="s">
        <v>823</v>
      </c>
      <c r="C142" s="159" t="s">
        <v>824</v>
      </c>
      <c r="D142" s="162">
        <v>4</v>
      </c>
      <c r="E142" s="168"/>
      <c r="F142" s="165">
        <v>48</v>
      </c>
      <c r="G142" s="163">
        <f t="shared" si="7"/>
        <v>192</v>
      </c>
    </row>
    <row r="143" spans="1:7" s="149" customFormat="1">
      <c r="A143" s="160" t="s">
        <v>825</v>
      </c>
      <c r="B143" s="161" t="s">
        <v>826</v>
      </c>
      <c r="C143" s="159" t="s">
        <v>827</v>
      </c>
      <c r="D143" s="162">
        <v>4</v>
      </c>
      <c r="E143" s="168"/>
      <c r="F143" s="165">
        <v>48</v>
      </c>
      <c r="G143" s="163">
        <f t="shared" si="7"/>
        <v>192</v>
      </c>
    </row>
    <row r="144" spans="1:7" s="149" customFormat="1">
      <c r="A144" s="160" t="s">
        <v>828</v>
      </c>
      <c r="B144" s="161">
        <v>2100023365</v>
      </c>
      <c r="C144" s="159" t="s">
        <v>829</v>
      </c>
      <c r="D144" s="162">
        <v>4</v>
      </c>
      <c r="E144" s="168"/>
      <c r="F144" s="165">
        <v>48</v>
      </c>
      <c r="G144" s="163">
        <f t="shared" si="7"/>
        <v>192</v>
      </c>
    </row>
    <row r="145" spans="1:7" s="149" customFormat="1">
      <c r="A145" s="160" t="s">
        <v>830</v>
      </c>
      <c r="B145" s="161">
        <v>2200040568</v>
      </c>
      <c r="C145" s="159" t="s">
        <v>831</v>
      </c>
      <c r="D145" s="162">
        <v>4</v>
      </c>
      <c r="E145" s="168"/>
      <c r="F145" s="165">
        <v>48</v>
      </c>
      <c r="G145" s="163">
        <f t="shared" si="7"/>
        <v>192</v>
      </c>
    </row>
    <row r="146" spans="1:7" s="149" customFormat="1">
      <c r="A146" s="160" t="s">
        <v>832</v>
      </c>
      <c r="B146" s="161">
        <v>2200076216</v>
      </c>
      <c r="C146" s="159" t="s">
        <v>833</v>
      </c>
      <c r="D146" s="162">
        <v>4</v>
      </c>
      <c r="E146" s="169"/>
      <c r="F146" s="165">
        <v>48</v>
      </c>
      <c r="G146" s="163">
        <f t="shared" si="7"/>
        <v>192</v>
      </c>
    </row>
    <row r="147" spans="1:7" s="149" customFormat="1">
      <c r="A147" s="170"/>
      <c r="B147" s="161"/>
      <c r="C147" s="171"/>
      <c r="D147" s="164">
        <f>SUM(D133:D146)</f>
        <v>54</v>
      </c>
      <c r="E147" s="169"/>
      <c r="F147" s="169"/>
      <c r="G147" s="169"/>
    </row>
    <row r="148" spans="1:7">
      <c r="A148" s="110" t="s">
        <v>232</v>
      </c>
      <c r="B148" s="39">
        <v>200112210</v>
      </c>
      <c r="C148" s="97" t="s">
        <v>233</v>
      </c>
      <c r="D148" s="111">
        <v>3</v>
      </c>
      <c r="E148" s="42"/>
      <c r="F148" s="112">
        <v>48</v>
      </c>
      <c r="G148" s="112">
        <f>+D148*F148</f>
        <v>144</v>
      </c>
    </row>
    <row r="149" spans="1:7">
      <c r="A149" s="110" t="s">
        <v>232</v>
      </c>
      <c r="B149" s="39">
        <v>220142153</v>
      </c>
      <c r="C149" s="97" t="s">
        <v>233</v>
      </c>
      <c r="D149" s="111">
        <v>1</v>
      </c>
      <c r="E149" s="42"/>
      <c r="F149" s="112">
        <v>48</v>
      </c>
      <c r="G149" s="112">
        <f t="shared" ref="G149:G177" si="8">+D149*F149</f>
        <v>48</v>
      </c>
    </row>
    <row r="150" spans="1:7">
      <c r="A150" s="110" t="s">
        <v>234</v>
      </c>
      <c r="B150" s="39">
        <v>220647543</v>
      </c>
      <c r="C150" s="97" t="s">
        <v>235</v>
      </c>
      <c r="D150" s="111">
        <v>2</v>
      </c>
      <c r="E150" s="42"/>
      <c r="F150" s="112">
        <v>48</v>
      </c>
      <c r="G150" s="112">
        <f t="shared" si="8"/>
        <v>96</v>
      </c>
    </row>
    <row r="151" spans="1:7">
      <c r="A151" s="110" t="s">
        <v>234</v>
      </c>
      <c r="B151" s="39">
        <v>220142153</v>
      </c>
      <c r="C151" s="97" t="s">
        <v>235</v>
      </c>
      <c r="D151" s="111">
        <v>1</v>
      </c>
      <c r="E151" s="42"/>
      <c r="F151" s="112">
        <v>48</v>
      </c>
      <c r="G151" s="112">
        <f t="shared" si="8"/>
        <v>48</v>
      </c>
    </row>
    <row r="152" spans="1:7">
      <c r="A152" s="110" t="s">
        <v>234</v>
      </c>
      <c r="B152" s="39">
        <v>2300000114</v>
      </c>
      <c r="C152" s="97" t="s">
        <v>235</v>
      </c>
      <c r="D152" s="111">
        <v>1</v>
      </c>
      <c r="E152" s="42"/>
      <c r="F152" s="112">
        <v>48</v>
      </c>
      <c r="G152" s="112">
        <f t="shared" si="8"/>
        <v>48</v>
      </c>
    </row>
    <row r="153" spans="1:7">
      <c r="A153" s="110" t="s">
        <v>236</v>
      </c>
      <c r="B153" s="39">
        <v>2300021659</v>
      </c>
      <c r="C153" s="97" t="s">
        <v>237</v>
      </c>
      <c r="D153" s="111">
        <v>4</v>
      </c>
      <c r="E153" s="42"/>
      <c r="F153" s="112">
        <v>48</v>
      </c>
      <c r="G153" s="112">
        <f t="shared" si="8"/>
        <v>192</v>
      </c>
    </row>
    <row r="154" spans="1:7">
      <c r="A154" s="110" t="s">
        <v>238</v>
      </c>
      <c r="B154" s="39">
        <v>200112212</v>
      </c>
      <c r="C154" s="97" t="s">
        <v>239</v>
      </c>
      <c r="D154" s="111">
        <v>4</v>
      </c>
      <c r="E154" s="42"/>
      <c r="F154" s="112">
        <v>48</v>
      </c>
      <c r="G154" s="112">
        <f t="shared" si="8"/>
        <v>192</v>
      </c>
    </row>
    <row r="155" spans="1:7">
      <c r="A155" s="110" t="s">
        <v>240</v>
      </c>
      <c r="B155" s="39">
        <v>200112212</v>
      </c>
      <c r="C155" s="97" t="s">
        <v>241</v>
      </c>
      <c r="D155" s="111">
        <v>4</v>
      </c>
      <c r="E155" s="42"/>
      <c r="F155" s="112">
        <v>48</v>
      </c>
      <c r="G155" s="112">
        <f t="shared" si="8"/>
        <v>192</v>
      </c>
    </row>
    <row r="156" spans="1:7">
      <c r="A156" s="110" t="s">
        <v>242</v>
      </c>
      <c r="B156" s="39">
        <v>200112213</v>
      </c>
      <c r="C156" s="97" t="s">
        <v>243</v>
      </c>
      <c r="D156" s="111">
        <v>4</v>
      </c>
      <c r="E156" s="42"/>
      <c r="F156" s="112">
        <v>48</v>
      </c>
      <c r="G156" s="112">
        <f t="shared" si="8"/>
        <v>192</v>
      </c>
    </row>
    <row r="157" spans="1:7">
      <c r="A157" s="110" t="s">
        <v>244</v>
      </c>
      <c r="B157" s="39">
        <v>200112214</v>
      </c>
      <c r="C157" s="97" t="s">
        <v>245</v>
      </c>
      <c r="D157" s="111">
        <v>4</v>
      </c>
      <c r="E157" s="42"/>
      <c r="F157" s="112">
        <v>48</v>
      </c>
      <c r="G157" s="112">
        <f t="shared" si="8"/>
        <v>192</v>
      </c>
    </row>
    <row r="158" spans="1:7">
      <c r="A158" s="110" t="s">
        <v>246</v>
      </c>
      <c r="B158" s="39">
        <v>191211231</v>
      </c>
      <c r="C158" s="97" t="s">
        <v>247</v>
      </c>
      <c r="D158" s="111">
        <v>1</v>
      </c>
      <c r="E158" s="42"/>
      <c r="F158" s="112">
        <v>48</v>
      </c>
      <c r="G158" s="112">
        <f t="shared" si="8"/>
        <v>48</v>
      </c>
    </row>
    <row r="159" spans="1:7">
      <c r="A159" s="110" t="s">
        <v>246</v>
      </c>
      <c r="B159" s="39">
        <v>2300038499</v>
      </c>
      <c r="C159" s="97" t="s">
        <v>247</v>
      </c>
      <c r="D159" s="111">
        <v>3</v>
      </c>
      <c r="E159" s="42"/>
      <c r="F159" s="112">
        <v>48</v>
      </c>
      <c r="G159" s="112">
        <f t="shared" si="8"/>
        <v>144</v>
      </c>
    </row>
    <row r="160" spans="1:7">
      <c r="A160" s="110" t="s">
        <v>248</v>
      </c>
      <c r="B160" s="39">
        <v>200112216</v>
      </c>
      <c r="C160" s="97" t="s">
        <v>249</v>
      </c>
      <c r="D160" s="111">
        <v>4</v>
      </c>
      <c r="E160" s="42"/>
      <c r="F160" s="112">
        <v>48</v>
      </c>
      <c r="G160" s="112">
        <f t="shared" si="8"/>
        <v>192</v>
      </c>
    </row>
    <row r="161" spans="1:7">
      <c r="A161" s="110" t="s">
        <v>250</v>
      </c>
      <c r="B161" s="39">
        <v>200112216</v>
      </c>
      <c r="C161" s="97" t="s">
        <v>251</v>
      </c>
      <c r="D161" s="111">
        <v>3</v>
      </c>
      <c r="E161" s="42"/>
      <c r="F161" s="112">
        <v>48</v>
      </c>
      <c r="G161" s="112">
        <f t="shared" si="8"/>
        <v>144</v>
      </c>
    </row>
    <row r="162" spans="1:7">
      <c r="A162" s="110" t="s">
        <v>250</v>
      </c>
      <c r="B162" s="39">
        <v>220243166</v>
      </c>
      <c r="C162" s="97" t="s">
        <v>251</v>
      </c>
      <c r="D162" s="111">
        <v>1</v>
      </c>
      <c r="E162" s="42"/>
      <c r="F162" s="112">
        <v>48</v>
      </c>
      <c r="G162" s="112">
        <f t="shared" si="8"/>
        <v>48</v>
      </c>
    </row>
    <row r="163" spans="1:7">
      <c r="A163" s="110" t="s">
        <v>252</v>
      </c>
      <c r="B163" s="39">
        <v>200112217</v>
      </c>
      <c r="C163" s="97" t="s">
        <v>253</v>
      </c>
      <c r="D163" s="111">
        <v>4</v>
      </c>
      <c r="E163" s="42"/>
      <c r="F163" s="112">
        <v>48</v>
      </c>
      <c r="G163" s="112">
        <f t="shared" si="8"/>
        <v>192</v>
      </c>
    </row>
    <row r="164" spans="1:7">
      <c r="A164" s="110" t="s">
        <v>254</v>
      </c>
      <c r="B164" s="39">
        <v>200112217</v>
      </c>
      <c r="C164" s="97" t="s">
        <v>255</v>
      </c>
      <c r="D164" s="111">
        <v>4</v>
      </c>
      <c r="E164" s="42"/>
      <c r="F164" s="112">
        <v>48</v>
      </c>
      <c r="G164" s="112">
        <f t="shared" si="8"/>
        <v>192</v>
      </c>
    </row>
    <row r="165" spans="1:7">
      <c r="A165" s="110" t="s">
        <v>256</v>
      </c>
      <c r="B165" s="39">
        <v>200112217</v>
      </c>
      <c r="C165" s="97" t="s">
        <v>257</v>
      </c>
      <c r="D165" s="111">
        <v>3</v>
      </c>
      <c r="E165" s="42"/>
      <c r="F165" s="112">
        <v>48</v>
      </c>
      <c r="G165" s="112">
        <f t="shared" si="8"/>
        <v>144</v>
      </c>
    </row>
    <row r="166" spans="1:7">
      <c r="A166" s="110" t="s">
        <v>256</v>
      </c>
      <c r="B166" s="39">
        <v>2300059818</v>
      </c>
      <c r="C166" s="97" t="s">
        <v>257</v>
      </c>
      <c r="D166" s="111">
        <v>1</v>
      </c>
      <c r="E166" s="42"/>
      <c r="F166" s="112">
        <v>48</v>
      </c>
      <c r="G166" s="112">
        <f t="shared" si="8"/>
        <v>48</v>
      </c>
    </row>
    <row r="167" spans="1:7">
      <c r="A167" s="110" t="s">
        <v>258</v>
      </c>
      <c r="B167" s="39">
        <v>200112217</v>
      </c>
      <c r="C167" s="97" t="s">
        <v>259</v>
      </c>
      <c r="D167" s="111">
        <v>4</v>
      </c>
      <c r="E167" s="42"/>
      <c r="F167" s="112">
        <v>48</v>
      </c>
      <c r="G167" s="112">
        <f t="shared" si="8"/>
        <v>192</v>
      </c>
    </row>
    <row r="168" spans="1:7">
      <c r="A168" s="110" t="s">
        <v>260</v>
      </c>
      <c r="B168" s="39">
        <v>200112217</v>
      </c>
      <c r="C168" s="97" t="s">
        <v>261</v>
      </c>
      <c r="D168" s="111">
        <v>4</v>
      </c>
      <c r="E168" s="42"/>
      <c r="F168" s="112">
        <v>48</v>
      </c>
      <c r="G168" s="112">
        <f t="shared" si="8"/>
        <v>192</v>
      </c>
    </row>
    <row r="169" spans="1:7">
      <c r="A169" s="110" t="s">
        <v>262</v>
      </c>
      <c r="B169" s="39">
        <v>220647532</v>
      </c>
      <c r="C169" s="97" t="s">
        <v>263</v>
      </c>
      <c r="D169" s="111">
        <v>2</v>
      </c>
      <c r="E169" s="42"/>
      <c r="F169" s="112">
        <v>48</v>
      </c>
      <c r="G169" s="112">
        <f t="shared" si="8"/>
        <v>96</v>
      </c>
    </row>
    <row r="170" spans="1:7">
      <c r="A170" s="110" t="s">
        <v>264</v>
      </c>
      <c r="B170" s="39">
        <v>200112216</v>
      </c>
      <c r="C170" s="97" t="s">
        <v>265</v>
      </c>
      <c r="D170" s="111">
        <v>2</v>
      </c>
      <c r="E170" s="42"/>
      <c r="F170" s="112">
        <v>48</v>
      </c>
      <c r="G170" s="112">
        <f t="shared" si="8"/>
        <v>96</v>
      </c>
    </row>
    <row r="171" spans="1:7">
      <c r="A171" s="110" t="s">
        <v>266</v>
      </c>
      <c r="B171" s="39">
        <v>200112216</v>
      </c>
      <c r="C171" s="97" t="s">
        <v>267</v>
      </c>
      <c r="D171" s="111">
        <v>2</v>
      </c>
      <c r="E171" s="42"/>
      <c r="F171" s="112">
        <v>48</v>
      </c>
      <c r="G171" s="112">
        <f t="shared" si="8"/>
        <v>96</v>
      </c>
    </row>
    <row r="172" spans="1:7">
      <c r="A172" s="110" t="s">
        <v>268</v>
      </c>
      <c r="B172" s="39" t="s">
        <v>269</v>
      </c>
      <c r="C172" s="97" t="s">
        <v>270</v>
      </c>
      <c r="D172" s="111">
        <v>2</v>
      </c>
      <c r="E172" s="42"/>
      <c r="F172" s="112">
        <v>48</v>
      </c>
      <c r="G172" s="112">
        <f t="shared" si="8"/>
        <v>96</v>
      </c>
    </row>
    <row r="173" spans="1:7">
      <c r="A173" s="110" t="s">
        <v>271</v>
      </c>
      <c r="B173" s="39">
        <v>220242605</v>
      </c>
      <c r="C173" s="97" t="s">
        <v>272</v>
      </c>
      <c r="D173" s="111">
        <v>4</v>
      </c>
      <c r="E173" s="42"/>
      <c r="F173" s="112">
        <v>48</v>
      </c>
      <c r="G173" s="112">
        <f t="shared" si="8"/>
        <v>192</v>
      </c>
    </row>
    <row r="174" spans="1:7">
      <c r="A174" s="110" t="s">
        <v>273</v>
      </c>
      <c r="B174" s="39" t="s">
        <v>274</v>
      </c>
      <c r="C174" s="97" t="s">
        <v>275</v>
      </c>
      <c r="D174" s="111">
        <v>4</v>
      </c>
      <c r="E174" s="42"/>
      <c r="F174" s="112">
        <v>48</v>
      </c>
      <c r="G174" s="112">
        <f t="shared" si="8"/>
        <v>192</v>
      </c>
    </row>
    <row r="175" spans="1:7">
      <c r="A175" s="110" t="s">
        <v>276</v>
      </c>
      <c r="B175" s="39" t="s">
        <v>277</v>
      </c>
      <c r="C175" s="97" t="s">
        <v>278</v>
      </c>
      <c r="D175" s="111">
        <v>4</v>
      </c>
      <c r="E175" s="42"/>
      <c r="F175" s="112">
        <v>48</v>
      </c>
      <c r="G175" s="112">
        <f t="shared" si="8"/>
        <v>192</v>
      </c>
    </row>
    <row r="176" spans="1:7">
      <c r="A176" s="110" t="s">
        <v>279</v>
      </c>
      <c r="B176" s="39" t="s">
        <v>280</v>
      </c>
      <c r="C176" s="97" t="s">
        <v>281</v>
      </c>
      <c r="D176" s="111">
        <v>4</v>
      </c>
      <c r="E176" s="42"/>
      <c r="F176" s="112">
        <v>48</v>
      </c>
      <c r="G176" s="112">
        <f t="shared" si="8"/>
        <v>192</v>
      </c>
    </row>
    <row r="177" spans="1:7">
      <c r="A177" s="110" t="s">
        <v>282</v>
      </c>
      <c r="B177" s="39" t="s">
        <v>283</v>
      </c>
      <c r="C177" s="97" t="s">
        <v>284</v>
      </c>
      <c r="D177" s="111">
        <v>4</v>
      </c>
      <c r="E177" s="42"/>
      <c r="F177" s="112">
        <v>48</v>
      </c>
      <c r="G177" s="112">
        <f t="shared" si="8"/>
        <v>192</v>
      </c>
    </row>
    <row r="178" spans="1:7">
      <c r="A178" s="110"/>
      <c r="B178" s="39"/>
      <c r="C178" s="97"/>
      <c r="D178" s="98">
        <f>SUM(D148:D177)</f>
        <v>88</v>
      </c>
      <c r="E178" s="42"/>
      <c r="F178" s="112"/>
      <c r="G178" s="112"/>
    </row>
    <row r="179" spans="1:7">
      <c r="A179" s="113" t="s">
        <v>285</v>
      </c>
      <c r="B179" s="113">
        <v>2100004807</v>
      </c>
      <c r="C179" s="105" t="s">
        <v>286</v>
      </c>
      <c r="D179" s="111">
        <v>6</v>
      </c>
      <c r="E179" s="42"/>
      <c r="F179" s="112">
        <v>60</v>
      </c>
      <c r="G179" s="112">
        <f t="shared" ref="G179:G220" si="9">+D179*F179</f>
        <v>360</v>
      </c>
    </row>
    <row r="180" spans="1:7">
      <c r="A180" s="99" t="s">
        <v>287</v>
      </c>
      <c r="B180" s="99">
        <v>2100010641</v>
      </c>
      <c r="C180" s="100" t="s">
        <v>288</v>
      </c>
      <c r="D180" s="111">
        <v>6</v>
      </c>
      <c r="E180" s="42"/>
      <c r="F180" s="112">
        <v>60</v>
      </c>
      <c r="G180" s="112">
        <f t="shared" si="9"/>
        <v>360</v>
      </c>
    </row>
    <row r="181" spans="1:7">
      <c r="A181" s="113" t="s">
        <v>289</v>
      </c>
      <c r="B181" s="113" t="s">
        <v>290</v>
      </c>
      <c r="C181" s="105" t="s">
        <v>291</v>
      </c>
      <c r="D181" s="111">
        <v>1</v>
      </c>
      <c r="E181" s="42"/>
      <c r="F181" s="112">
        <v>60</v>
      </c>
      <c r="G181" s="112">
        <f t="shared" si="9"/>
        <v>60</v>
      </c>
    </row>
    <row r="182" spans="1:7">
      <c r="A182" s="113" t="s">
        <v>289</v>
      </c>
      <c r="B182" s="113" t="s">
        <v>292</v>
      </c>
      <c r="C182" s="105" t="s">
        <v>291</v>
      </c>
      <c r="D182" s="111">
        <v>5</v>
      </c>
      <c r="E182" s="42"/>
      <c r="F182" s="112">
        <v>60</v>
      </c>
      <c r="G182" s="112">
        <f t="shared" si="9"/>
        <v>300</v>
      </c>
    </row>
    <row r="183" spans="1:7">
      <c r="A183" s="99" t="s">
        <v>293</v>
      </c>
      <c r="B183" s="99" t="s">
        <v>294</v>
      </c>
      <c r="C183" s="100" t="s">
        <v>295</v>
      </c>
      <c r="D183" s="111">
        <v>6</v>
      </c>
      <c r="E183" s="42"/>
      <c r="F183" s="112">
        <v>60</v>
      </c>
      <c r="G183" s="112">
        <f t="shared" si="9"/>
        <v>360</v>
      </c>
    </row>
    <row r="184" spans="1:7">
      <c r="A184" s="113" t="s">
        <v>296</v>
      </c>
      <c r="B184" s="113">
        <v>2100017484</v>
      </c>
      <c r="C184" s="105" t="s">
        <v>297</v>
      </c>
      <c r="D184" s="111">
        <v>6</v>
      </c>
      <c r="E184" s="42"/>
      <c r="F184" s="112">
        <v>60</v>
      </c>
      <c r="G184" s="112">
        <f t="shared" si="9"/>
        <v>360</v>
      </c>
    </row>
    <row r="185" spans="1:7">
      <c r="A185" s="99" t="s">
        <v>298</v>
      </c>
      <c r="B185" s="99" t="s">
        <v>299</v>
      </c>
      <c r="C185" s="100" t="s">
        <v>300</v>
      </c>
      <c r="D185" s="111">
        <v>6</v>
      </c>
      <c r="E185" s="42"/>
      <c r="F185" s="112">
        <v>60</v>
      </c>
      <c r="G185" s="112">
        <f t="shared" si="9"/>
        <v>360</v>
      </c>
    </row>
    <row r="186" spans="1:7">
      <c r="A186" s="113" t="s">
        <v>301</v>
      </c>
      <c r="B186" s="113" t="s">
        <v>299</v>
      </c>
      <c r="C186" s="105" t="s">
        <v>302</v>
      </c>
      <c r="D186" s="111">
        <v>6</v>
      </c>
      <c r="E186" s="42"/>
      <c r="F186" s="112">
        <v>60</v>
      </c>
      <c r="G186" s="112">
        <f t="shared" si="9"/>
        <v>360</v>
      </c>
    </row>
    <row r="187" spans="1:7">
      <c r="A187" s="99" t="s">
        <v>303</v>
      </c>
      <c r="B187" s="99" t="s">
        <v>304</v>
      </c>
      <c r="C187" s="100" t="s">
        <v>305</v>
      </c>
      <c r="D187" s="111">
        <v>6</v>
      </c>
      <c r="E187" s="42"/>
      <c r="F187" s="112">
        <v>60</v>
      </c>
      <c r="G187" s="112">
        <f t="shared" si="9"/>
        <v>360</v>
      </c>
    </row>
    <row r="188" spans="1:7">
      <c r="A188" s="113" t="s">
        <v>306</v>
      </c>
      <c r="B188" s="113" t="s">
        <v>307</v>
      </c>
      <c r="C188" s="105" t="s">
        <v>308</v>
      </c>
      <c r="D188" s="111">
        <v>6</v>
      </c>
      <c r="E188" s="42"/>
      <c r="F188" s="112">
        <v>60</v>
      </c>
      <c r="G188" s="112">
        <f t="shared" si="9"/>
        <v>360</v>
      </c>
    </row>
    <row r="189" spans="1:7">
      <c r="A189" s="99" t="s">
        <v>309</v>
      </c>
      <c r="B189" s="99" t="s">
        <v>310</v>
      </c>
      <c r="C189" s="100" t="s">
        <v>311</v>
      </c>
      <c r="D189" s="111">
        <v>6</v>
      </c>
      <c r="E189" s="42"/>
      <c r="F189" s="112">
        <v>60</v>
      </c>
      <c r="G189" s="112">
        <f t="shared" si="9"/>
        <v>360</v>
      </c>
    </row>
    <row r="190" spans="1:7">
      <c r="A190" s="113" t="s">
        <v>312</v>
      </c>
      <c r="B190" s="113" t="s">
        <v>313</v>
      </c>
      <c r="C190" s="105" t="s">
        <v>314</v>
      </c>
      <c r="D190" s="111">
        <v>6</v>
      </c>
      <c r="E190" s="42"/>
      <c r="F190" s="112">
        <v>60</v>
      </c>
      <c r="G190" s="112">
        <f t="shared" si="9"/>
        <v>360</v>
      </c>
    </row>
    <row r="191" spans="1:7">
      <c r="A191" s="99" t="s">
        <v>315</v>
      </c>
      <c r="B191" s="99" t="s">
        <v>316</v>
      </c>
      <c r="C191" s="100" t="s">
        <v>317</v>
      </c>
      <c r="D191" s="111">
        <v>6</v>
      </c>
      <c r="E191" s="42"/>
      <c r="F191" s="112">
        <v>60</v>
      </c>
      <c r="G191" s="112">
        <f t="shared" si="9"/>
        <v>360</v>
      </c>
    </row>
    <row r="192" spans="1:7">
      <c r="A192" s="113" t="s">
        <v>318</v>
      </c>
      <c r="B192" s="113" t="s">
        <v>319</v>
      </c>
      <c r="C192" s="105" t="s">
        <v>320</v>
      </c>
      <c r="D192" s="111">
        <v>5</v>
      </c>
      <c r="E192" s="42"/>
      <c r="F192" s="112">
        <v>60</v>
      </c>
      <c r="G192" s="112">
        <f t="shared" si="9"/>
        <v>300</v>
      </c>
    </row>
    <row r="193" spans="1:7">
      <c r="A193" s="113" t="s">
        <v>318</v>
      </c>
      <c r="B193" s="113" t="s">
        <v>321</v>
      </c>
      <c r="C193" s="105" t="s">
        <v>320</v>
      </c>
      <c r="D193" s="111">
        <v>1</v>
      </c>
      <c r="E193" s="42"/>
      <c r="F193" s="112">
        <v>60</v>
      </c>
      <c r="G193" s="112">
        <f t="shared" si="9"/>
        <v>60</v>
      </c>
    </row>
    <row r="194" spans="1:7">
      <c r="A194" s="99" t="s">
        <v>322</v>
      </c>
      <c r="B194" s="99" t="s">
        <v>323</v>
      </c>
      <c r="C194" s="100" t="s">
        <v>324</v>
      </c>
      <c r="D194" s="111">
        <v>6</v>
      </c>
      <c r="E194" s="42"/>
      <c r="F194" s="112">
        <v>60</v>
      </c>
      <c r="G194" s="112">
        <f t="shared" si="9"/>
        <v>360</v>
      </c>
    </row>
    <row r="195" spans="1:7">
      <c r="A195" s="113" t="s">
        <v>325</v>
      </c>
      <c r="B195" s="113" t="s">
        <v>326</v>
      </c>
      <c r="C195" s="105" t="s">
        <v>327</v>
      </c>
      <c r="D195" s="111">
        <v>2</v>
      </c>
      <c r="E195" s="42"/>
      <c r="F195" s="112">
        <v>60</v>
      </c>
      <c r="G195" s="112">
        <f t="shared" si="9"/>
        <v>120</v>
      </c>
    </row>
    <row r="196" spans="1:7">
      <c r="A196" s="113" t="s">
        <v>325</v>
      </c>
      <c r="B196" s="113" t="s">
        <v>328</v>
      </c>
      <c r="C196" s="105" t="s">
        <v>327</v>
      </c>
      <c r="D196" s="111">
        <v>4</v>
      </c>
      <c r="E196" s="42"/>
      <c r="F196" s="112">
        <v>60</v>
      </c>
      <c r="G196" s="112">
        <f t="shared" si="9"/>
        <v>240</v>
      </c>
    </row>
    <row r="197" spans="1:7">
      <c r="A197" s="99" t="s">
        <v>329</v>
      </c>
      <c r="B197" s="99" t="s">
        <v>330</v>
      </c>
      <c r="C197" s="100" t="s">
        <v>331</v>
      </c>
      <c r="D197" s="111">
        <v>2</v>
      </c>
      <c r="E197" s="42"/>
      <c r="F197" s="112">
        <v>60</v>
      </c>
      <c r="G197" s="112">
        <f t="shared" si="9"/>
        <v>120</v>
      </c>
    </row>
    <row r="198" spans="1:7">
      <c r="A198" s="99" t="s">
        <v>332</v>
      </c>
      <c r="B198" s="99" t="s">
        <v>333</v>
      </c>
      <c r="C198" s="100" t="s">
        <v>334</v>
      </c>
      <c r="D198" s="111">
        <v>2</v>
      </c>
      <c r="E198" s="42"/>
      <c r="F198" s="112">
        <v>60</v>
      </c>
      <c r="G198" s="112">
        <f t="shared" si="9"/>
        <v>120</v>
      </c>
    </row>
    <row r="199" spans="1:7">
      <c r="A199" s="113" t="s">
        <v>335</v>
      </c>
      <c r="B199" s="113" t="s">
        <v>336</v>
      </c>
      <c r="C199" s="105" t="s">
        <v>337</v>
      </c>
      <c r="D199" s="111">
        <v>5</v>
      </c>
      <c r="E199" s="42"/>
      <c r="F199" s="112">
        <v>60</v>
      </c>
      <c r="G199" s="112">
        <f t="shared" si="9"/>
        <v>300</v>
      </c>
    </row>
    <row r="200" spans="1:7">
      <c r="A200" s="99" t="s">
        <v>338</v>
      </c>
      <c r="B200" s="99" t="s">
        <v>339</v>
      </c>
      <c r="C200" s="100" t="s">
        <v>340</v>
      </c>
      <c r="D200" s="111">
        <v>2</v>
      </c>
      <c r="E200" s="42"/>
      <c r="F200" s="112">
        <v>60</v>
      </c>
      <c r="G200" s="112">
        <f t="shared" si="9"/>
        <v>120</v>
      </c>
    </row>
    <row r="201" spans="1:7">
      <c r="A201" s="113" t="s">
        <v>341</v>
      </c>
      <c r="B201" s="113" t="s">
        <v>342</v>
      </c>
      <c r="C201" s="105" t="s">
        <v>343</v>
      </c>
      <c r="D201" s="111">
        <v>2</v>
      </c>
      <c r="E201" s="42"/>
      <c r="F201" s="112">
        <v>60</v>
      </c>
      <c r="G201" s="112">
        <f t="shared" si="9"/>
        <v>120</v>
      </c>
    </row>
    <row r="202" spans="1:7">
      <c r="A202" s="99" t="s">
        <v>344</v>
      </c>
      <c r="B202" s="99" t="s">
        <v>345</v>
      </c>
      <c r="C202" s="100" t="s">
        <v>346</v>
      </c>
      <c r="D202" s="111">
        <v>6</v>
      </c>
      <c r="E202" s="42"/>
      <c r="F202" s="112">
        <v>60</v>
      </c>
      <c r="G202" s="112">
        <f t="shared" si="9"/>
        <v>360</v>
      </c>
    </row>
    <row r="203" spans="1:7">
      <c r="A203" s="113" t="s">
        <v>347</v>
      </c>
      <c r="B203" s="113" t="s">
        <v>348</v>
      </c>
      <c r="C203" s="105" t="s">
        <v>349</v>
      </c>
      <c r="D203" s="111">
        <v>6</v>
      </c>
      <c r="E203" s="42"/>
      <c r="F203" s="112">
        <v>60</v>
      </c>
      <c r="G203" s="112">
        <f t="shared" si="9"/>
        <v>360</v>
      </c>
    </row>
    <row r="204" spans="1:7">
      <c r="A204" s="113" t="s">
        <v>350</v>
      </c>
      <c r="B204" s="113">
        <v>2100007516</v>
      </c>
      <c r="C204" s="105" t="s">
        <v>351</v>
      </c>
      <c r="D204" s="111">
        <v>6</v>
      </c>
      <c r="E204" s="42"/>
      <c r="F204" s="112">
        <v>60</v>
      </c>
      <c r="G204" s="112">
        <f t="shared" si="9"/>
        <v>360</v>
      </c>
    </row>
    <row r="205" spans="1:7">
      <c r="A205" s="99" t="s">
        <v>352</v>
      </c>
      <c r="B205" s="99">
        <v>2100023365</v>
      </c>
      <c r="C205" s="100" t="s">
        <v>353</v>
      </c>
      <c r="D205" s="111">
        <v>4</v>
      </c>
      <c r="E205" s="42"/>
      <c r="F205" s="112">
        <v>60</v>
      </c>
      <c r="G205" s="112">
        <f t="shared" si="9"/>
        <v>240</v>
      </c>
    </row>
    <row r="206" spans="1:7">
      <c r="A206" s="54" t="s">
        <v>354</v>
      </c>
      <c r="B206" s="54">
        <v>2100007744</v>
      </c>
      <c r="C206" s="114" t="s">
        <v>355</v>
      </c>
      <c r="D206" s="111">
        <v>4</v>
      </c>
      <c r="E206" s="42"/>
      <c r="F206" s="112">
        <v>60</v>
      </c>
      <c r="G206" s="112">
        <f t="shared" si="9"/>
        <v>240</v>
      </c>
    </row>
    <row r="207" spans="1:7">
      <c r="A207" s="54" t="s">
        <v>356</v>
      </c>
      <c r="B207" s="54" t="s">
        <v>357</v>
      </c>
      <c r="C207" s="114" t="s">
        <v>358</v>
      </c>
      <c r="D207" s="111">
        <v>5</v>
      </c>
      <c r="E207" s="42"/>
      <c r="F207" s="112">
        <v>60</v>
      </c>
      <c r="G207" s="112">
        <f t="shared" si="9"/>
        <v>300</v>
      </c>
    </row>
    <row r="208" spans="1:7">
      <c r="A208" s="54" t="s">
        <v>359</v>
      </c>
      <c r="B208" s="54" t="s">
        <v>360</v>
      </c>
      <c r="C208" s="114" t="s">
        <v>361</v>
      </c>
      <c r="D208" s="111">
        <v>5</v>
      </c>
      <c r="E208" s="42"/>
      <c r="F208" s="112">
        <v>60</v>
      </c>
      <c r="G208" s="112">
        <f t="shared" si="9"/>
        <v>300</v>
      </c>
    </row>
    <row r="209" spans="1:7">
      <c r="A209" s="54" t="s">
        <v>362</v>
      </c>
      <c r="B209" s="54" t="s">
        <v>363</v>
      </c>
      <c r="C209" s="114" t="s">
        <v>364</v>
      </c>
      <c r="D209" s="111">
        <v>1</v>
      </c>
      <c r="E209" s="42"/>
      <c r="F209" s="112">
        <v>60</v>
      </c>
      <c r="G209" s="112">
        <f t="shared" si="9"/>
        <v>60</v>
      </c>
    </row>
    <row r="210" spans="1:7">
      <c r="A210" s="54" t="s">
        <v>362</v>
      </c>
      <c r="B210" s="54" t="s">
        <v>365</v>
      </c>
      <c r="C210" s="114" t="s">
        <v>364</v>
      </c>
      <c r="D210" s="111">
        <v>4</v>
      </c>
      <c r="E210" s="42"/>
      <c r="F210" s="112">
        <v>60</v>
      </c>
      <c r="G210" s="112">
        <f t="shared" si="9"/>
        <v>240</v>
      </c>
    </row>
    <row r="211" spans="1:7">
      <c r="A211" s="54"/>
      <c r="B211" s="54"/>
      <c r="C211" s="114"/>
      <c r="D211" s="98">
        <f>SUM(D179:D210)</f>
        <v>144</v>
      </c>
      <c r="E211" s="42"/>
      <c r="F211" s="112"/>
      <c r="G211" s="112"/>
    </row>
    <row r="212" spans="1:7">
      <c r="A212" s="110" t="s">
        <v>366</v>
      </c>
      <c r="B212" s="39" t="s">
        <v>367</v>
      </c>
      <c r="C212" s="115" t="s">
        <v>368</v>
      </c>
      <c r="D212" s="111">
        <v>2</v>
      </c>
      <c r="E212" s="42"/>
      <c r="F212" s="112">
        <v>48</v>
      </c>
      <c r="G212" s="112">
        <f t="shared" si="9"/>
        <v>96</v>
      </c>
    </row>
    <row r="213" spans="1:7">
      <c r="A213" s="110" t="s">
        <v>369</v>
      </c>
      <c r="B213" s="39" t="s">
        <v>370</v>
      </c>
      <c r="C213" s="115" t="s">
        <v>371</v>
      </c>
      <c r="D213" s="111">
        <v>2</v>
      </c>
      <c r="E213" s="42"/>
      <c r="F213" s="112">
        <v>48</v>
      </c>
      <c r="G213" s="112">
        <f t="shared" si="9"/>
        <v>96</v>
      </c>
    </row>
    <row r="214" spans="1:7">
      <c r="A214" s="110" t="s">
        <v>372</v>
      </c>
      <c r="B214" s="39" t="s">
        <v>373</v>
      </c>
      <c r="C214" s="115" t="s">
        <v>374</v>
      </c>
      <c r="D214" s="111">
        <v>2</v>
      </c>
      <c r="E214" s="42"/>
      <c r="F214" s="112">
        <v>48</v>
      </c>
      <c r="G214" s="112">
        <f t="shared" si="9"/>
        <v>96</v>
      </c>
    </row>
    <row r="215" spans="1:7">
      <c r="A215" s="110" t="s">
        <v>375</v>
      </c>
      <c r="B215" s="39" t="s">
        <v>376</v>
      </c>
      <c r="C215" s="115" t="s">
        <v>377</v>
      </c>
      <c r="D215" s="111">
        <v>2</v>
      </c>
      <c r="E215" s="42"/>
      <c r="F215" s="112">
        <v>48</v>
      </c>
      <c r="G215" s="112">
        <f t="shared" si="9"/>
        <v>96</v>
      </c>
    </row>
    <row r="216" spans="1:7">
      <c r="A216" s="110" t="s">
        <v>378</v>
      </c>
      <c r="B216" s="39" t="s">
        <v>379</v>
      </c>
      <c r="C216" s="115" t="s">
        <v>380</v>
      </c>
      <c r="D216" s="111">
        <v>2</v>
      </c>
      <c r="E216" s="42"/>
      <c r="F216" s="112">
        <v>48</v>
      </c>
      <c r="G216" s="112">
        <f t="shared" si="9"/>
        <v>96</v>
      </c>
    </row>
    <row r="217" spans="1:7">
      <c r="A217" s="110" t="s">
        <v>381</v>
      </c>
      <c r="B217" s="39" t="s">
        <v>382</v>
      </c>
      <c r="C217" s="115" t="s">
        <v>383</v>
      </c>
      <c r="D217" s="111">
        <v>2</v>
      </c>
      <c r="E217" s="42"/>
      <c r="F217" s="112">
        <v>48</v>
      </c>
      <c r="G217" s="112">
        <f t="shared" si="9"/>
        <v>96</v>
      </c>
    </row>
    <row r="218" spans="1:7">
      <c r="A218" s="110" t="s">
        <v>384</v>
      </c>
      <c r="B218" s="39" t="s">
        <v>385</v>
      </c>
      <c r="C218" s="115" t="s">
        <v>386</v>
      </c>
      <c r="D218" s="111">
        <v>2</v>
      </c>
      <c r="E218" s="42"/>
      <c r="F218" s="112">
        <v>48</v>
      </c>
      <c r="G218" s="112">
        <f t="shared" si="9"/>
        <v>96</v>
      </c>
    </row>
    <row r="219" spans="1:7">
      <c r="A219" s="110" t="s">
        <v>387</v>
      </c>
      <c r="B219" s="39" t="s">
        <v>388</v>
      </c>
      <c r="C219" s="115" t="s">
        <v>389</v>
      </c>
      <c r="D219" s="111">
        <v>2</v>
      </c>
      <c r="E219" s="42"/>
      <c r="F219" s="112">
        <v>48</v>
      </c>
      <c r="G219" s="112">
        <f t="shared" si="9"/>
        <v>96</v>
      </c>
    </row>
    <row r="220" spans="1:7">
      <c r="A220" s="110" t="s">
        <v>390</v>
      </c>
      <c r="B220" s="39" t="s">
        <v>391</v>
      </c>
      <c r="C220" s="115" t="s">
        <v>392</v>
      </c>
      <c r="D220" s="111">
        <v>2</v>
      </c>
      <c r="E220" s="42"/>
      <c r="F220" s="112">
        <v>48</v>
      </c>
      <c r="G220" s="112">
        <f t="shared" si="9"/>
        <v>96</v>
      </c>
    </row>
    <row r="221" spans="1:7">
      <c r="A221" s="110"/>
      <c r="B221" s="39"/>
      <c r="C221" s="115"/>
      <c r="D221" s="116">
        <f>SUM(D212:D220)</f>
        <v>18</v>
      </c>
      <c r="E221" s="42"/>
      <c r="F221" s="112"/>
      <c r="G221" s="112"/>
    </row>
    <row r="222" spans="1:7">
      <c r="A222" s="110" t="s">
        <v>393</v>
      </c>
      <c r="B222" s="39">
        <v>210228152</v>
      </c>
      <c r="C222" s="115" t="s">
        <v>394</v>
      </c>
      <c r="D222" s="117">
        <v>6</v>
      </c>
      <c r="E222" s="42"/>
      <c r="F222" s="112">
        <v>48</v>
      </c>
      <c r="G222" s="112">
        <f t="shared" ref="G222" si="10">+D222*F222</f>
        <v>288</v>
      </c>
    </row>
    <row r="223" spans="1:7">
      <c r="A223" s="87"/>
      <c r="B223" s="88"/>
      <c r="C223" s="89"/>
      <c r="D223" s="90"/>
      <c r="E223" s="91"/>
      <c r="F223" s="53"/>
      <c r="G223" s="92"/>
    </row>
    <row r="224" spans="1:7" ht="18">
      <c r="A224" s="52" t="s">
        <v>395</v>
      </c>
      <c r="B224" s="52" t="s">
        <v>396</v>
      </c>
      <c r="C224" s="100" t="s">
        <v>397</v>
      </c>
      <c r="D224" s="118">
        <v>3</v>
      </c>
      <c r="E224" s="119"/>
      <c r="F224" s="147">
        <v>331.04</v>
      </c>
      <c r="G224" s="148">
        <f>(D224*F224)</f>
        <v>993.12000000000012</v>
      </c>
    </row>
    <row r="225" spans="1:7" ht="18">
      <c r="A225" s="120" t="s">
        <v>398</v>
      </c>
      <c r="B225" s="120" t="s">
        <v>399</v>
      </c>
      <c r="C225" s="105" t="s">
        <v>400</v>
      </c>
      <c r="D225" s="121">
        <v>3</v>
      </c>
      <c r="E225" s="119"/>
      <c r="F225" s="147">
        <v>331.04</v>
      </c>
      <c r="G225" s="148">
        <f t="shared" ref="G225:G272" si="11">(D225*F225)</f>
        <v>993.12000000000012</v>
      </c>
    </row>
    <row r="226" spans="1:7" ht="18">
      <c r="A226" s="52" t="s">
        <v>401</v>
      </c>
      <c r="B226" s="52" t="s">
        <v>402</v>
      </c>
      <c r="C226" s="100" t="s">
        <v>403</v>
      </c>
      <c r="D226" s="121">
        <v>3</v>
      </c>
      <c r="E226" s="119"/>
      <c r="F226" s="147">
        <v>331.04</v>
      </c>
      <c r="G226" s="148">
        <f t="shared" si="11"/>
        <v>993.12000000000012</v>
      </c>
    </row>
    <row r="227" spans="1:7" ht="18">
      <c r="A227" s="120" t="s">
        <v>404</v>
      </c>
      <c r="B227" s="120" t="s">
        <v>405</v>
      </c>
      <c r="C227" s="105" t="s">
        <v>406</v>
      </c>
      <c r="D227" s="121">
        <v>3</v>
      </c>
      <c r="E227" s="119"/>
      <c r="F227" s="147">
        <v>331.04</v>
      </c>
      <c r="G227" s="148">
        <f t="shared" si="11"/>
        <v>993.12000000000012</v>
      </c>
    </row>
    <row r="228" spans="1:7" ht="18">
      <c r="A228" s="52" t="s">
        <v>407</v>
      </c>
      <c r="B228" s="52" t="s">
        <v>408</v>
      </c>
      <c r="C228" s="100" t="s">
        <v>409</v>
      </c>
      <c r="D228" s="121">
        <v>3</v>
      </c>
      <c r="E228" s="119"/>
      <c r="F228" s="147">
        <v>331.04</v>
      </c>
      <c r="G228" s="148">
        <f t="shared" si="11"/>
        <v>993.12000000000012</v>
      </c>
    </row>
    <row r="229" spans="1:7" ht="18">
      <c r="A229" s="120" t="s">
        <v>410</v>
      </c>
      <c r="B229" s="52" t="s">
        <v>411</v>
      </c>
      <c r="C229" s="105" t="s">
        <v>412</v>
      </c>
      <c r="D229" s="121">
        <v>1</v>
      </c>
      <c r="E229" s="119"/>
      <c r="F229" s="147">
        <v>331.04</v>
      </c>
      <c r="G229" s="148">
        <f t="shared" si="11"/>
        <v>331.04</v>
      </c>
    </row>
    <row r="230" spans="1:7" ht="18">
      <c r="A230" s="52" t="s">
        <v>413</v>
      </c>
      <c r="B230" s="52" t="s">
        <v>414</v>
      </c>
      <c r="C230" s="100" t="s">
        <v>415</v>
      </c>
      <c r="D230" s="121">
        <v>3</v>
      </c>
      <c r="E230" s="119"/>
      <c r="F230" s="147">
        <v>331.04</v>
      </c>
      <c r="G230" s="148">
        <f t="shared" si="11"/>
        <v>993.12000000000012</v>
      </c>
    </row>
    <row r="231" spans="1:7" ht="18">
      <c r="A231" s="120" t="s">
        <v>416</v>
      </c>
      <c r="B231" s="120" t="s">
        <v>417</v>
      </c>
      <c r="C231" s="105" t="s">
        <v>418</v>
      </c>
      <c r="D231" s="121">
        <v>3</v>
      </c>
      <c r="E231" s="119"/>
      <c r="F231" s="147">
        <v>331.04</v>
      </c>
      <c r="G231" s="148">
        <f t="shared" si="11"/>
        <v>993.12000000000012</v>
      </c>
    </row>
    <row r="232" spans="1:7" ht="18">
      <c r="A232" s="52" t="s">
        <v>419</v>
      </c>
      <c r="B232" s="52" t="s">
        <v>420</v>
      </c>
      <c r="C232" s="100" t="s">
        <v>421</v>
      </c>
      <c r="D232" s="121">
        <v>3</v>
      </c>
      <c r="E232" s="119"/>
      <c r="F232" s="147">
        <v>331.04</v>
      </c>
      <c r="G232" s="148">
        <f t="shared" si="11"/>
        <v>993.12000000000012</v>
      </c>
    </row>
    <row r="233" spans="1:7" ht="18">
      <c r="A233" s="120" t="s">
        <v>422</v>
      </c>
      <c r="B233" s="120" t="s">
        <v>423</v>
      </c>
      <c r="C233" s="105" t="s">
        <v>424</v>
      </c>
      <c r="D233" s="121">
        <v>3</v>
      </c>
      <c r="E233" s="119"/>
      <c r="F233" s="147">
        <v>331.04</v>
      </c>
      <c r="G233" s="148">
        <f t="shared" si="11"/>
        <v>993.12000000000012</v>
      </c>
    </row>
    <row r="234" spans="1:7" ht="18">
      <c r="A234" s="52" t="s">
        <v>425</v>
      </c>
      <c r="B234" s="52" t="s">
        <v>426</v>
      </c>
      <c r="C234" s="100" t="s">
        <v>427</v>
      </c>
      <c r="D234" s="121">
        <v>3</v>
      </c>
      <c r="E234" s="119"/>
      <c r="F234" s="147">
        <v>331.04</v>
      </c>
      <c r="G234" s="148">
        <f t="shared" si="11"/>
        <v>993.12000000000012</v>
      </c>
    </row>
    <row r="235" spans="1:7" ht="18">
      <c r="A235" s="120" t="s">
        <v>428</v>
      </c>
      <c r="B235" s="120">
        <v>2200022182</v>
      </c>
      <c r="C235" s="105" t="s">
        <v>429</v>
      </c>
      <c r="D235" s="121">
        <v>3</v>
      </c>
      <c r="E235" s="119"/>
      <c r="F235" s="147">
        <v>331.04</v>
      </c>
      <c r="G235" s="148">
        <f t="shared" si="11"/>
        <v>993.12000000000012</v>
      </c>
    </row>
    <row r="236" spans="1:7" ht="18">
      <c r="A236" s="52" t="s">
        <v>430</v>
      </c>
      <c r="B236" s="52">
        <v>2200042941</v>
      </c>
      <c r="C236" s="100" t="s">
        <v>431</v>
      </c>
      <c r="D236" s="121">
        <v>3</v>
      </c>
      <c r="E236" s="119"/>
      <c r="F236" s="147">
        <v>331.04</v>
      </c>
      <c r="G236" s="148">
        <f t="shared" si="11"/>
        <v>993.12000000000012</v>
      </c>
    </row>
    <row r="237" spans="1:7" ht="18">
      <c r="A237" s="120" t="s">
        <v>432</v>
      </c>
      <c r="B237" s="120">
        <v>2100088764</v>
      </c>
      <c r="C237" s="105" t="s">
        <v>433</v>
      </c>
      <c r="D237" s="121">
        <v>3</v>
      </c>
      <c r="E237" s="119"/>
      <c r="F237" s="147">
        <v>331.04</v>
      </c>
      <c r="G237" s="148">
        <f t="shared" si="11"/>
        <v>993.12000000000012</v>
      </c>
    </row>
    <row r="238" spans="1:7" ht="18">
      <c r="A238" s="52" t="s">
        <v>434</v>
      </c>
      <c r="B238" s="120" t="s">
        <v>435</v>
      </c>
      <c r="C238" s="100" t="s">
        <v>436</v>
      </c>
      <c r="D238" s="121">
        <v>1</v>
      </c>
      <c r="E238" s="119"/>
      <c r="F238" s="147">
        <v>331.04</v>
      </c>
      <c r="G238" s="148">
        <f t="shared" si="11"/>
        <v>331.04</v>
      </c>
    </row>
    <row r="239" spans="1:7" ht="18">
      <c r="A239" s="52" t="s">
        <v>434</v>
      </c>
      <c r="B239" s="52">
        <v>2200028899</v>
      </c>
      <c r="C239" s="100" t="s">
        <v>436</v>
      </c>
      <c r="D239" s="121">
        <v>2</v>
      </c>
      <c r="E239" s="119"/>
      <c r="F239" s="147">
        <v>331.04</v>
      </c>
      <c r="G239" s="148">
        <f t="shared" si="11"/>
        <v>662.08</v>
      </c>
    </row>
    <row r="240" spans="1:7" ht="18">
      <c r="A240" s="122" t="s">
        <v>437</v>
      </c>
      <c r="B240" s="52"/>
      <c r="C240" s="100"/>
      <c r="D240" s="123">
        <f>SUM(D224:D239)</f>
        <v>43</v>
      </c>
      <c r="E240" s="119"/>
      <c r="F240" s="147"/>
      <c r="G240" s="148"/>
    </row>
    <row r="241" spans="1:7" ht="18">
      <c r="A241" s="120" t="s">
        <v>438</v>
      </c>
      <c r="B241" s="120" t="s">
        <v>439</v>
      </c>
      <c r="C241" s="105" t="s">
        <v>440</v>
      </c>
      <c r="D241" s="121">
        <v>3</v>
      </c>
      <c r="E241" s="119"/>
      <c r="F241" s="147">
        <v>331.04</v>
      </c>
      <c r="G241" s="148">
        <f t="shared" si="11"/>
        <v>993.12000000000012</v>
      </c>
    </row>
    <row r="242" spans="1:7" ht="18">
      <c r="A242" s="52" t="s">
        <v>441</v>
      </c>
      <c r="B242" s="52" t="s">
        <v>442</v>
      </c>
      <c r="C242" s="100" t="s">
        <v>443</v>
      </c>
      <c r="D242" s="121">
        <v>3</v>
      </c>
      <c r="E242" s="119"/>
      <c r="F242" s="147">
        <v>331.04</v>
      </c>
      <c r="G242" s="148">
        <f t="shared" si="11"/>
        <v>993.12000000000012</v>
      </c>
    </row>
    <row r="243" spans="1:7" ht="18">
      <c r="A243" s="120" t="s">
        <v>444</v>
      </c>
      <c r="B243" s="120" t="s">
        <v>445</v>
      </c>
      <c r="C243" s="105" t="s">
        <v>446</v>
      </c>
      <c r="D243" s="121">
        <v>3</v>
      </c>
      <c r="E243" s="119"/>
      <c r="F243" s="147">
        <v>331.04</v>
      </c>
      <c r="G243" s="148">
        <f t="shared" si="11"/>
        <v>993.12000000000012</v>
      </c>
    </row>
    <row r="244" spans="1:7" ht="18">
      <c r="A244" s="52" t="s">
        <v>447</v>
      </c>
      <c r="B244" s="52" t="s">
        <v>448</v>
      </c>
      <c r="C244" s="100" t="s">
        <v>449</v>
      </c>
      <c r="D244" s="121">
        <v>3</v>
      </c>
      <c r="E244" s="119"/>
      <c r="F244" s="147">
        <v>331.04</v>
      </c>
      <c r="G244" s="148">
        <f t="shared" si="11"/>
        <v>993.12000000000012</v>
      </c>
    </row>
    <row r="245" spans="1:7" ht="18">
      <c r="A245" s="120" t="s">
        <v>450</v>
      </c>
      <c r="B245" s="120" t="s">
        <v>451</v>
      </c>
      <c r="C245" s="105" t="s">
        <v>452</v>
      </c>
      <c r="D245" s="121">
        <v>3</v>
      </c>
      <c r="E245" s="119"/>
      <c r="F245" s="147">
        <v>331.04</v>
      </c>
      <c r="G245" s="148">
        <f t="shared" si="11"/>
        <v>993.12000000000012</v>
      </c>
    </row>
    <row r="246" spans="1:7" ht="18">
      <c r="A246" s="52" t="s">
        <v>453</v>
      </c>
      <c r="B246" s="52" t="s">
        <v>454</v>
      </c>
      <c r="C246" s="100" t="s">
        <v>455</v>
      </c>
      <c r="D246" s="121">
        <v>3</v>
      </c>
      <c r="E246" s="119"/>
      <c r="F246" s="147">
        <v>331.04</v>
      </c>
      <c r="G246" s="148">
        <f t="shared" si="11"/>
        <v>993.12000000000012</v>
      </c>
    </row>
    <row r="247" spans="1:7" ht="18">
      <c r="A247" s="120" t="s">
        <v>456</v>
      </c>
      <c r="B247" s="120" t="s">
        <v>457</v>
      </c>
      <c r="C247" s="105" t="s">
        <v>458</v>
      </c>
      <c r="D247" s="121">
        <v>3</v>
      </c>
      <c r="E247" s="119"/>
      <c r="F247" s="147">
        <v>331.04</v>
      </c>
      <c r="G247" s="148">
        <f t="shared" si="11"/>
        <v>993.12000000000012</v>
      </c>
    </row>
    <row r="248" spans="1:7" ht="18">
      <c r="A248" s="52" t="s">
        <v>459</v>
      </c>
      <c r="B248" s="52" t="s">
        <v>460</v>
      </c>
      <c r="C248" s="100" t="s">
        <v>461</v>
      </c>
      <c r="D248" s="121">
        <v>3</v>
      </c>
      <c r="E248" s="119"/>
      <c r="F248" s="147">
        <v>331.04</v>
      </c>
      <c r="G248" s="148">
        <f t="shared" si="11"/>
        <v>993.12000000000012</v>
      </c>
    </row>
    <row r="249" spans="1:7" ht="18">
      <c r="A249" s="120" t="s">
        <v>462</v>
      </c>
      <c r="B249" s="120" t="s">
        <v>463</v>
      </c>
      <c r="C249" s="105" t="s">
        <v>464</v>
      </c>
      <c r="D249" s="121">
        <v>3</v>
      </c>
      <c r="E249" s="119"/>
      <c r="F249" s="147">
        <v>331.04</v>
      </c>
      <c r="G249" s="148">
        <f t="shared" si="11"/>
        <v>993.12000000000012</v>
      </c>
    </row>
    <row r="250" spans="1:7" ht="18">
      <c r="A250" s="52" t="s">
        <v>465</v>
      </c>
      <c r="B250" s="52" t="s">
        <v>466</v>
      </c>
      <c r="C250" s="100" t="s">
        <v>467</v>
      </c>
      <c r="D250" s="121">
        <v>3</v>
      </c>
      <c r="E250" s="119"/>
      <c r="F250" s="147">
        <v>331.04</v>
      </c>
      <c r="G250" s="148">
        <f t="shared" si="11"/>
        <v>993.12000000000012</v>
      </c>
    </row>
    <row r="251" spans="1:7" ht="18">
      <c r="A251" s="120" t="s">
        <v>468</v>
      </c>
      <c r="B251" s="120" t="s">
        <v>469</v>
      </c>
      <c r="C251" s="105" t="s">
        <v>470</v>
      </c>
      <c r="D251" s="121">
        <v>2</v>
      </c>
      <c r="E251" s="119"/>
      <c r="F251" s="147">
        <v>331.04</v>
      </c>
      <c r="G251" s="148">
        <f t="shared" si="11"/>
        <v>662.08</v>
      </c>
    </row>
    <row r="252" spans="1:7" ht="18">
      <c r="A252" s="120" t="s">
        <v>468</v>
      </c>
      <c r="B252" s="120" t="s">
        <v>471</v>
      </c>
      <c r="C252" s="105" t="s">
        <v>470</v>
      </c>
      <c r="D252" s="121">
        <v>1</v>
      </c>
      <c r="E252" s="119"/>
      <c r="F252" s="147">
        <v>331.04</v>
      </c>
      <c r="G252" s="148">
        <f t="shared" si="11"/>
        <v>331.04</v>
      </c>
    </row>
    <row r="253" spans="1:7" ht="18">
      <c r="A253" s="52" t="s">
        <v>472</v>
      </c>
      <c r="B253" s="52" t="s">
        <v>473</v>
      </c>
      <c r="C253" s="100" t="s">
        <v>474</v>
      </c>
      <c r="D253" s="121">
        <v>2</v>
      </c>
      <c r="E253" s="119"/>
      <c r="F253" s="147">
        <v>331.04</v>
      </c>
      <c r="G253" s="148">
        <f t="shared" si="11"/>
        <v>662.08</v>
      </c>
    </row>
    <row r="254" spans="1:7" ht="18">
      <c r="A254" s="52" t="s">
        <v>472</v>
      </c>
      <c r="B254" s="52" t="s">
        <v>475</v>
      </c>
      <c r="C254" s="100" t="s">
        <v>474</v>
      </c>
      <c r="D254" s="121">
        <v>1</v>
      </c>
      <c r="E254" s="119"/>
      <c r="F254" s="147">
        <v>331.04</v>
      </c>
      <c r="G254" s="148">
        <f t="shared" si="11"/>
        <v>331.04</v>
      </c>
    </row>
    <row r="255" spans="1:7" ht="18">
      <c r="A255" s="120" t="s">
        <v>476</v>
      </c>
      <c r="B255" s="120" t="s">
        <v>477</v>
      </c>
      <c r="C255" s="105" t="s">
        <v>478</v>
      </c>
      <c r="D255" s="121">
        <v>0</v>
      </c>
      <c r="E255" s="119"/>
      <c r="F255" s="147">
        <v>331.04</v>
      </c>
      <c r="G255" s="148">
        <f t="shared" si="11"/>
        <v>0</v>
      </c>
    </row>
    <row r="256" spans="1:7" ht="18">
      <c r="A256" s="122" t="s">
        <v>437</v>
      </c>
      <c r="B256" s="120"/>
      <c r="C256" s="105"/>
      <c r="D256" s="123">
        <f>SUM(D241:D255)</f>
        <v>36</v>
      </c>
      <c r="E256" s="119"/>
      <c r="F256" s="147"/>
      <c r="G256" s="148"/>
    </row>
    <row r="257" spans="1:7" ht="18">
      <c r="A257" s="52" t="s">
        <v>479</v>
      </c>
      <c r="B257" s="52" t="s">
        <v>480</v>
      </c>
      <c r="C257" s="100" t="s">
        <v>481</v>
      </c>
      <c r="D257" s="121">
        <v>3</v>
      </c>
      <c r="E257" s="119"/>
      <c r="F257" s="147">
        <v>331.04</v>
      </c>
      <c r="G257" s="148">
        <f t="shared" si="11"/>
        <v>993.12000000000012</v>
      </c>
    </row>
    <row r="258" spans="1:7" ht="18">
      <c r="A258" s="120" t="s">
        <v>482</v>
      </c>
      <c r="B258" s="120">
        <v>2100041278</v>
      </c>
      <c r="C258" s="105" t="s">
        <v>483</v>
      </c>
      <c r="D258" s="121">
        <v>2</v>
      </c>
      <c r="E258" s="119"/>
      <c r="F258" s="147">
        <v>331.04</v>
      </c>
      <c r="G258" s="148">
        <f t="shared" si="11"/>
        <v>662.08</v>
      </c>
    </row>
    <row r="259" spans="1:7" ht="18">
      <c r="A259" s="52" t="s">
        <v>484</v>
      </c>
      <c r="B259" s="52" t="s">
        <v>485</v>
      </c>
      <c r="C259" s="100" t="s">
        <v>486</v>
      </c>
      <c r="D259" s="121">
        <v>3</v>
      </c>
      <c r="E259" s="119"/>
      <c r="F259" s="147">
        <v>331.04</v>
      </c>
      <c r="G259" s="148">
        <f t="shared" si="11"/>
        <v>993.12000000000012</v>
      </c>
    </row>
    <row r="260" spans="1:7" ht="18">
      <c r="A260" s="120" t="s">
        <v>487</v>
      </c>
      <c r="B260" s="120" t="s">
        <v>488</v>
      </c>
      <c r="C260" s="105" t="s">
        <v>489</v>
      </c>
      <c r="D260" s="121">
        <v>3</v>
      </c>
      <c r="E260" s="119"/>
      <c r="F260" s="147">
        <v>331.04</v>
      </c>
      <c r="G260" s="148">
        <f t="shared" si="11"/>
        <v>993.12000000000012</v>
      </c>
    </row>
    <row r="261" spans="1:7" ht="18">
      <c r="A261" s="52" t="s">
        <v>490</v>
      </c>
      <c r="B261" s="52" t="s">
        <v>491</v>
      </c>
      <c r="C261" s="100" t="s">
        <v>492</v>
      </c>
      <c r="D261" s="121">
        <v>3</v>
      </c>
      <c r="E261" s="119"/>
      <c r="F261" s="147">
        <v>331.04</v>
      </c>
      <c r="G261" s="148">
        <f t="shared" si="11"/>
        <v>993.12000000000012</v>
      </c>
    </row>
    <row r="262" spans="1:7" ht="18">
      <c r="A262" s="120" t="s">
        <v>493</v>
      </c>
      <c r="B262" s="120" t="s">
        <v>494</v>
      </c>
      <c r="C262" s="105" t="s">
        <v>495</v>
      </c>
      <c r="D262" s="121">
        <v>3</v>
      </c>
      <c r="E262" s="119"/>
      <c r="F262" s="147">
        <v>331.04</v>
      </c>
      <c r="G262" s="148">
        <f t="shared" si="11"/>
        <v>993.12000000000012</v>
      </c>
    </row>
    <row r="263" spans="1:7" ht="18">
      <c r="A263" s="52" t="s">
        <v>496</v>
      </c>
      <c r="B263" s="52" t="s">
        <v>497</v>
      </c>
      <c r="C263" s="100" t="s">
        <v>498</v>
      </c>
      <c r="D263" s="121">
        <v>3</v>
      </c>
      <c r="E263" s="119"/>
      <c r="F263" s="147">
        <v>331.04</v>
      </c>
      <c r="G263" s="148">
        <f t="shared" si="11"/>
        <v>993.12000000000012</v>
      </c>
    </row>
    <row r="264" spans="1:7" ht="18">
      <c r="A264" s="120" t="s">
        <v>499</v>
      </c>
      <c r="B264" s="120" t="s">
        <v>500</v>
      </c>
      <c r="C264" s="105" t="s">
        <v>501</v>
      </c>
      <c r="D264" s="121">
        <v>3</v>
      </c>
      <c r="E264" s="119"/>
      <c r="F264" s="147">
        <v>331.04</v>
      </c>
      <c r="G264" s="148">
        <f t="shared" si="11"/>
        <v>993.12000000000012</v>
      </c>
    </row>
    <row r="265" spans="1:7" ht="18">
      <c r="A265" s="52" t="s">
        <v>502</v>
      </c>
      <c r="B265" s="52" t="s">
        <v>503</v>
      </c>
      <c r="C265" s="100" t="s">
        <v>504</v>
      </c>
      <c r="D265" s="121">
        <v>3</v>
      </c>
      <c r="E265" s="119"/>
      <c r="F265" s="147">
        <v>331.04</v>
      </c>
      <c r="G265" s="148">
        <f t="shared" si="11"/>
        <v>993.12000000000012</v>
      </c>
    </row>
    <row r="266" spans="1:7" ht="18">
      <c r="A266" s="120" t="s">
        <v>505</v>
      </c>
      <c r="B266" s="120" t="s">
        <v>506</v>
      </c>
      <c r="C266" s="105" t="s">
        <v>507</v>
      </c>
      <c r="D266" s="121">
        <v>3</v>
      </c>
      <c r="E266" s="119"/>
      <c r="F266" s="147">
        <v>331.04</v>
      </c>
      <c r="G266" s="148">
        <f t="shared" si="11"/>
        <v>993.12000000000012</v>
      </c>
    </row>
    <row r="267" spans="1:7" ht="18">
      <c r="A267" s="52" t="s">
        <v>508</v>
      </c>
      <c r="B267" s="52" t="s">
        <v>509</v>
      </c>
      <c r="C267" s="100" t="s">
        <v>510</v>
      </c>
      <c r="D267" s="121">
        <v>3</v>
      </c>
      <c r="E267" s="119"/>
      <c r="F267" s="147">
        <v>331.04</v>
      </c>
      <c r="G267" s="148">
        <f t="shared" si="11"/>
        <v>993.12000000000012</v>
      </c>
    </row>
    <row r="268" spans="1:7" ht="18">
      <c r="A268" s="120" t="s">
        <v>511</v>
      </c>
      <c r="B268" s="120" t="s">
        <v>512</v>
      </c>
      <c r="C268" s="105" t="s">
        <v>513</v>
      </c>
      <c r="D268" s="121">
        <v>3</v>
      </c>
      <c r="E268" s="119"/>
      <c r="F268" s="147">
        <v>331.04</v>
      </c>
      <c r="G268" s="148">
        <f t="shared" si="11"/>
        <v>993.12000000000012</v>
      </c>
    </row>
    <row r="269" spans="1:7" ht="18">
      <c r="A269" s="52" t="s">
        <v>514</v>
      </c>
      <c r="B269" s="52" t="s">
        <v>515</v>
      </c>
      <c r="C269" s="100" t="s">
        <v>516</v>
      </c>
      <c r="D269" s="121">
        <v>1</v>
      </c>
      <c r="E269" s="119"/>
      <c r="F269" s="147">
        <v>331.04</v>
      </c>
      <c r="G269" s="148">
        <f t="shared" si="11"/>
        <v>331.04</v>
      </c>
    </row>
    <row r="270" spans="1:7" ht="18">
      <c r="A270" s="52" t="s">
        <v>517</v>
      </c>
      <c r="B270" s="52" t="s">
        <v>518</v>
      </c>
      <c r="C270" s="100" t="s">
        <v>516</v>
      </c>
      <c r="D270" s="121">
        <v>2</v>
      </c>
      <c r="E270" s="119"/>
      <c r="F270" s="147">
        <v>331.04</v>
      </c>
      <c r="G270" s="148">
        <f t="shared" si="11"/>
        <v>662.08</v>
      </c>
    </row>
    <row r="271" spans="1:7" ht="18">
      <c r="A271" s="120" t="s">
        <v>519</v>
      </c>
      <c r="B271" s="120" t="s">
        <v>520</v>
      </c>
      <c r="C271" s="105" t="s">
        <v>521</v>
      </c>
      <c r="D271" s="121">
        <v>0</v>
      </c>
      <c r="E271" s="119"/>
      <c r="F271" s="147">
        <v>331.04</v>
      </c>
      <c r="G271" s="148">
        <f t="shared" si="11"/>
        <v>0</v>
      </c>
    </row>
    <row r="272" spans="1:7" ht="18">
      <c r="A272" s="52" t="s">
        <v>522</v>
      </c>
      <c r="B272" s="52" t="s">
        <v>523</v>
      </c>
      <c r="C272" s="100" t="s">
        <v>524</v>
      </c>
      <c r="D272" s="121">
        <v>0</v>
      </c>
      <c r="E272" s="119"/>
      <c r="F272" s="147">
        <v>331.04</v>
      </c>
      <c r="G272" s="148">
        <f t="shared" si="11"/>
        <v>0</v>
      </c>
    </row>
    <row r="273" spans="1:7" ht="18">
      <c r="A273" s="122"/>
      <c r="B273" s="45"/>
      <c r="C273" s="45"/>
      <c r="D273" s="98">
        <f>SUM(D257:D272)</f>
        <v>38</v>
      </c>
      <c r="E273" s="119"/>
      <c r="F273" s="119"/>
      <c r="G273" s="119"/>
    </row>
    <row r="274" spans="1:7">
      <c r="A274" s="39" t="s">
        <v>525</v>
      </c>
      <c r="B274" s="39">
        <v>200214392</v>
      </c>
      <c r="C274" s="47" t="s">
        <v>526</v>
      </c>
      <c r="D274" s="39">
        <v>3</v>
      </c>
      <c r="E274" s="124"/>
      <c r="F274" s="125">
        <v>180</v>
      </c>
      <c r="G274" s="125">
        <f>+D274*F274</f>
        <v>540</v>
      </c>
    </row>
    <row r="275" spans="1:7">
      <c r="A275" s="39" t="s">
        <v>527</v>
      </c>
      <c r="B275" s="39">
        <v>200214393</v>
      </c>
      <c r="C275" s="47" t="s">
        <v>528</v>
      </c>
      <c r="D275" s="39">
        <v>3</v>
      </c>
      <c r="E275" s="124"/>
      <c r="F275" s="150">
        <v>180</v>
      </c>
      <c r="G275" s="150">
        <f t="shared" ref="G275:G291" si="12">+D275*F275</f>
        <v>540</v>
      </c>
    </row>
    <row r="276" spans="1:7">
      <c r="A276" s="39" t="s">
        <v>529</v>
      </c>
      <c r="B276" s="39">
        <v>200214393</v>
      </c>
      <c r="C276" s="47" t="s">
        <v>530</v>
      </c>
      <c r="D276" s="39">
        <v>0</v>
      </c>
      <c r="E276" s="124"/>
      <c r="F276" s="150">
        <v>180</v>
      </c>
      <c r="G276" s="150">
        <f t="shared" si="12"/>
        <v>0</v>
      </c>
    </row>
    <row r="277" spans="1:7">
      <c r="A277" s="39" t="s">
        <v>531</v>
      </c>
      <c r="B277" s="39">
        <v>211140271</v>
      </c>
      <c r="C277" s="47" t="s">
        <v>532</v>
      </c>
      <c r="D277" s="39">
        <v>3</v>
      </c>
      <c r="E277" s="124"/>
      <c r="F277" s="150">
        <v>180</v>
      </c>
      <c r="G277" s="150">
        <f t="shared" si="12"/>
        <v>540</v>
      </c>
    </row>
    <row r="278" spans="1:7">
      <c r="A278" s="39" t="s">
        <v>533</v>
      </c>
      <c r="B278" s="39">
        <v>190703834</v>
      </c>
      <c r="C278" s="47" t="s">
        <v>534</v>
      </c>
      <c r="D278" s="39">
        <v>0</v>
      </c>
      <c r="E278" s="124"/>
      <c r="F278" s="150">
        <v>180</v>
      </c>
      <c r="G278" s="150">
        <f t="shared" si="12"/>
        <v>0</v>
      </c>
    </row>
    <row r="279" spans="1:7">
      <c r="A279" s="39" t="s">
        <v>535</v>
      </c>
      <c r="B279" s="39">
        <v>190703787</v>
      </c>
      <c r="C279" s="47" t="s">
        <v>536</v>
      </c>
      <c r="D279" s="39">
        <v>2</v>
      </c>
      <c r="E279" s="124"/>
      <c r="F279" s="150">
        <v>180</v>
      </c>
      <c r="G279" s="150">
        <f t="shared" si="12"/>
        <v>360</v>
      </c>
    </row>
    <row r="280" spans="1:7">
      <c r="A280" s="39" t="s">
        <v>537</v>
      </c>
      <c r="B280" s="39">
        <v>220344116</v>
      </c>
      <c r="C280" s="47" t="s">
        <v>538</v>
      </c>
      <c r="D280" s="39">
        <v>1</v>
      </c>
      <c r="E280" s="124"/>
      <c r="F280" s="150">
        <v>180</v>
      </c>
      <c r="G280" s="150">
        <f t="shared" si="12"/>
        <v>180</v>
      </c>
    </row>
    <row r="281" spans="1:7">
      <c r="A281" s="39" t="s">
        <v>539</v>
      </c>
      <c r="B281" s="54" t="s">
        <v>540</v>
      </c>
      <c r="C281" s="126" t="s">
        <v>541</v>
      </c>
      <c r="D281" s="39">
        <v>0</v>
      </c>
      <c r="E281" s="124"/>
      <c r="F281" s="150">
        <v>180</v>
      </c>
      <c r="G281" s="150">
        <f t="shared" si="12"/>
        <v>0</v>
      </c>
    </row>
    <row r="282" spans="1:7">
      <c r="A282" s="39" t="s">
        <v>542</v>
      </c>
      <c r="B282" s="39" t="s">
        <v>543</v>
      </c>
      <c r="C282" s="47" t="s">
        <v>544</v>
      </c>
      <c r="D282" s="39">
        <v>0</v>
      </c>
      <c r="E282" s="124"/>
      <c r="F282" s="150">
        <v>180</v>
      </c>
      <c r="G282" s="150">
        <f t="shared" si="12"/>
        <v>0</v>
      </c>
    </row>
    <row r="283" spans="1:7">
      <c r="A283" s="39" t="s">
        <v>545</v>
      </c>
      <c r="B283" s="54" t="s">
        <v>546</v>
      </c>
      <c r="C283" s="126" t="s">
        <v>547</v>
      </c>
      <c r="D283" s="39">
        <v>0</v>
      </c>
      <c r="E283" s="124"/>
      <c r="F283" s="150">
        <v>180</v>
      </c>
      <c r="G283" s="150">
        <f t="shared" si="12"/>
        <v>0</v>
      </c>
    </row>
    <row r="284" spans="1:7">
      <c r="A284" s="39" t="s">
        <v>548</v>
      </c>
      <c r="B284" s="54">
        <v>190703839</v>
      </c>
      <c r="C284" s="126" t="s">
        <v>549</v>
      </c>
      <c r="D284" s="39">
        <v>0</v>
      </c>
      <c r="E284" s="124"/>
      <c r="F284" s="150">
        <v>180</v>
      </c>
      <c r="G284" s="150">
        <f t="shared" si="12"/>
        <v>0</v>
      </c>
    </row>
    <row r="285" spans="1:7">
      <c r="A285" s="39" t="s">
        <v>550</v>
      </c>
      <c r="B285" s="54" t="s">
        <v>551</v>
      </c>
      <c r="C285" s="126" t="s">
        <v>552</v>
      </c>
      <c r="D285" s="39">
        <v>1</v>
      </c>
      <c r="E285" s="124"/>
      <c r="F285" s="150">
        <v>180</v>
      </c>
      <c r="G285" s="150">
        <f t="shared" si="12"/>
        <v>180</v>
      </c>
    </row>
    <row r="286" spans="1:7">
      <c r="A286" s="39" t="s">
        <v>553</v>
      </c>
      <c r="B286" s="54" t="s">
        <v>554</v>
      </c>
      <c r="C286" s="126" t="s">
        <v>555</v>
      </c>
      <c r="D286" s="39">
        <v>0</v>
      </c>
      <c r="E286" s="124"/>
      <c r="F286" s="150">
        <v>180</v>
      </c>
      <c r="G286" s="150">
        <f t="shared" si="12"/>
        <v>0</v>
      </c>
    </row>
    <row r="287" spans="1:7">
      <c r="A287" s="39" t="s">
        <v>556</v>
      </c>
      <c r="B287" s="54" t="s">
        <v>557</v>
      </c>
      <c r="C287" s="126" t="s">
        <v>558</v>
      </c>
      <c r="D287" s="39">
        <v>0</v>
      </c>
      <c r="E287" s="124"/>
      <c r="F287" s="150">
        <v>180</v>
      </c>
      <c r="G287" s="150">
        <f t="shared" si="12"/>
        <v>0</v>
      </c>
    </row>
    <row r="288" spans="1:7">
      <c r="A288" s="39" t="s">
        <v>559</v>
      </c>
      <c r="B288" s="54" t="s">
        <v>560</v>
      </c>
      <c r="C288" s="126" t="s">
        <v>561</v>
      </c>
      <c r="D288" s="39">
        <v>1</v>
      </c>
      <c r="E288" s="124"/>
      <c r="F288" s="150">
        <v>180</v>
      </c>
      <c r="G288" s="150">
        <f t="shared" si="12"/>
        <v>180</v>
      </c>
    </row>
    <row r="289" spans="1:7">
      <c r="A289" s="39" t="s">
        <v>562</v>
      </c>
      <c r="B289" s="54" t="s">
        <v>563</v>
      </c>
      <c r="C289" s="126" t="s">
        <v>564</v>
      </c>
      <c r="D289" s="39">
        <v>0</v>
      </c>
      <c r="E289" s="124"/>
      <c r="F289" s="150">
        <v>180</v>
      </c>
      <c r="G289" s="150">
        <f t="shared" si="12"/>
        <v>0</v>
      </c>
    </row>
    <row r="290" spans="1:7">
      <c r="A290" s="39" t="s">
        <v>565</v>
      </c>
      <c r="B290" s="54" t="s">
        <v>566</v>
      </c>
      <c r="C290" s="126" t="s">
        <v>567</v>
      </c>
      <c r="D290" s="39">
        <v>3</v>
      </c>
      <c r="E290" s="124"/>
      <c r="F290" s="150">
        <v>180</v>
      </c>
      <c r="G290" s="150">
        <f t="shared" si="12"/>
        <v>540</v>
      </c>
    </row>
    <row r="291" spans="1:7">
      <c r="A291" s="39" t="s">
        <v>568</v>
      </c>
      <c r="B291" s="54">
        <v>190703835</v>
      </c>
      <c r="C291" s="126" t="s">
        <v>569</v>
      </c>
      <c r="D291" s="39">
        <v>3</v>
      </c>
      <c r="E291" s="124"/>
      <c r="F291" s="150">
        <v>180</v>
      </c>
      <c r="G291" s="150">
        <f t="shared" si="12"/>
        <v>540</v>
      </c>
    </row>
    <row r="292" spans="1:7">
      <c r="A292" s="39" t="s">
        <v>437</v>
      </c>
      <c r="D292" s="127">
        <v>46</v>
      </c>
      <c r="E292" s="124"/>
      <c r="F292" s="125"/>
      <c r="G292" s="125"/>
    </row>
    <row r="293" spans="1:7">
      <c r="A293" s="39" t="s">
        <v>570</v>
      </c>
      <c r="B293" s="128" t="s">
        <v>571</v>
      </c>
      <c r="C293" s="129" t="s">
        <v>572</v>
      </c>
      <c r="D293" s="130">
        <v>3</v>
      </c>
      <c r="E293" s="124"/>
      <c r="F293" s="150">
        <v>180</v>
      </c>
      <c r="G293" s="150">
        <f t="shared" ref="G293:G304" si="13">+D293*F293</f>
        <v>540</v>
      </c>
    </row>
    <row r="294" spans="1:7">
      <c r="A294" s="39" t="s">
        <v>573</v>
      </c>
      <c r="B294" s="128" t="s">
        <v>574</v>
      </c>
      <c r="C294" s="129" t="s">
        <v>575</v>
      </c>
      <c r="D294" s="130">
        <v>1</v>
      </c>
      <c r="E294" s="124"/>
      <c r="F294" s="150">
        <v>180</v>
      </c>
      <c r="G294" s="150">
        <f t="shared" si="13"/>
        <v>180</v>
      </c>
    </row>
    <row r="295" spans="1:7">
      <c r="A295" s="39" t="s">
        <v>576</v>
      </c>
      <c r="B295" s="54" t="s">
        <v>577</v>
      </c>
      <c r="C295" s="126" t="s">
        <v>578</v>
      </c>
      <c r="D295" s="39">
        <v>4</v>
      </c>
      <c r="E295" s="124"/>
      <c r="F295" s="150">
        <v>180</v>
      </c>
      <c r="G295" s="150">
        <f t="shared" si="13"/>
        <v>720</v>
      </c>
    </row>
    <row r="296" spans="1:7">
      <c r="A296" s="39" t="s">
        <v>579</v>
      </c>
      <c r="B296" s="54" t="s">
        <v>580</v>
      </c>
      <c r="C296" s="126" t="s">
        <v>581</v>
      </c>
      <c r="D296" s="39">
        <v>3</v>
      </c>
      <c r="E296" s="124"/>
      <c r="F296" s="150">
        <v>180</v>
      </c>
      <c r="G296" s="150">
        <f t="shared" si="13"/>
        <v>540</v>
      </c>
    </row>
    <row r="297" spans="1:7">
      <c r="A297" s="39" t="s">
        <v>582</v>
      </c>
      <c r="B297" s="54" t="s">
        <v>583</v>
      </c>
      <c r="C297" s="126" t="s">
        <v>584</v>
      </c>
      <c r="D297" s="39">
        <v>1</v>
      </c>
      <c r="E297" s="124"/>
      <c r="F297" s="150">
        <v>180</v>
      </c>
      <c r="G297" s="150">
        <f t="shared" si="13"/>
        <v>180</v>
      </c>
    </row>
    <row r="298" spans="1:7">
      <c r="A298" s="39" t="s">
        <v>585</v>
      </c>
      <c r="B298" s="54" t="s">
        <v>586</v>
      </c>
      <c r="C298" s="126" t="s">
        <v>587</v>
      </c>
      <c r="D298" s="39">
        <v>2</v>
      </c>
      <c r="E298" s="124"/>
      <c r="F298" s="150">
        <v>180</v>
      </c>
      <c r="G298" s="150">
        <f t="shared" si="13"/>
        <v>360</v>
      </c>
    </row>
    <row r="299" spans="1:7">
      <c r="A299" s="39" t="s">
        <v>588</v>
      </c>
      <c r="B299" s="54" t="s">
        <v>589</v>
      </c>
      <c r="C299" s="126" t="s">
        <v>590</v>
      </c>
      <c r="D299" s="39">
        <v>1</v>
      </c>
      <c r="E299" s="124"/>
      <c r="F299" s="150">
        <v>180</v>
      </c>
      <c r="G299" s="150">
        <f t="shared" si="13"/>
        <v>180</v>
      </c>
    </row>
    <row r="300" spans="1:7">
      <c r="A300" s="39" t="s">
        <v>591</v>
      </c>
      <c r="B300" s="54" t="s">
        <v>592</v>
      </c>
      <c r="C300" s="126" t="s">
        <v>593</v>
      </c>
      <c r="D300" s="39">
        <v>2</v>
      </c>
      <c r="E300" s="124"/>
      <c r="F300" s="150">
        <v>180</v>
      </c>
      <c r="G300" s="150">
        <f t="shared" si="13"/>
        <v>360</v>
      </c>
    </row>
    <row r="301" spans="1:7">
      <c r="A301" s="39" t="s">
        <v>594</v>
      </c>
      <c r="B301" s="54" t="s">
        <v>595</v>
      </c>
      <c r="C301" s="126" t="s">
        <v>596</v>
      </c>
      <c r="D301" s="39">
        <v>2</v>
      </c>
      <c r="E301" s="124"/>
      <c r="F301" s="150">
        <v>180</v>
      </c>
      <c r="G301" s="150">
        <f t="shared" si="13"/>
        <v>360</v>
      </c>
    </row>
    <row r="302" spans="1:7">
      <c r="A302" s="39" t="s">
        <v>597</v>
      </c>
      <c r="B302" s="54" t="s">
        <v>598</v>
      </c>
      <c r="C302" s="126" t="s">
        <v>599</v>
      </c>
      <c r="D302" s="39">
        <v>3</v>
      </c>
      <c r="E302" s="124"/>
      <c r="F302" s="150">
        <v>180</v>
      </c>
      <c r="G302" s="150">
        <f t="shared" si="13"/>
        <v>540</v>
      </c>
    </row>
    <row r="303" spans="1:7">
      <c r="A303" s="39" t="s">
        <v>600</v>
      </c>
      <c r="B303" s="54" t="s">
        <v>601</v>
      </c>
      <c r="C303" s="126" t="s">
        <v>602</v>
      </c>
      <c r="D303" s="39">
        <v>1</v>
      </c>
      <c r="E303" s="124"/>
      <c r="F303" s="150">
        <v>180</v>
      </c>
      <c r="G303" s="150">
        <f t="shared" si="13"/>
        <v>180</v>
      </c>
    </row>
    <row r="304" spans="1:7">
      <c r="A304" s="39" t="s">
        <v>603</v>
      </c>
      <c r="B304" s="54" t="s">
        <v>604</v>
      </c>
      <c r="C304" s="126" t="s">
        <v>605</v>
      </c>
      <c r="D304" s="39">
        <v>3</v>
      </c>
      <c r="E304" s="124"/>
      <c r="F304" s="150">
        <v>180</v>
      </c>
      <c r="G304" s="150">
        <f t="shared" si="13"/>
        <v>540</v>
      </c>
    </row>
    <row r="305" spans="1:7">
      <c r="A305" s="39" t="s">
        <v>437</v>
      </c>
      <c r="B305" s="54"/>
      <c r="C305" s="126"/>
      <c r="D305" s="50">
        <v>30</v>
      </c>
      <c r="E305" s="124"/>
      <c r="F305" s="125"/>
      <c r="G305" s="125"/>
    </row>
    <row r="306" spans="1:7">
      <c r="A306" s="39" t="s">
        <v>606</v>
      </c>
      <c r="B306" s="54" t="s">
        <v>607</v>
      </c>
      <c r="C306" s="126" t="s">
        <v>608</v>
      </c>
      <c r="D306" s="39">
        <v>2</v>
      </c>
      <c r="E306" s="124"/>
      <c r="F306" s="150">
        <v>180</v>
      </c>
      <c r="G306" s="150">
        <f t="shared" ref="G306:G308" si="14">+D306*F306</f>
        <v>360</v>
      </c>
    </row>
    <row r="307" spans="1:7">
      <c r="A307" s="39" t="s">
        <v>609</v>
      </c>
      <c r="B307" s="54" t="s">
        <v>610</v>
      </c>
      <c r="C307" s="126" t="s">
        <v>611</v>
      </c>
      <c r="D307" s="39">
        <v>0</v>
      </c>
      <c r="E307" s="124"/>
      <c r="F307" s="150">
        <v>180</v>
      </c>
      <c r="G307" s="150">
        <f t="shared" si="14"/>
        <v>0</v>
      </c>
    </row>
    <row r="308" spans="1:7">
      <c r="A308" s="39" t="s">
        <v>612</v>
      </c>
      <c r="B308" s="54" t="s">
        <v>613</v>
      </c>
      <c r="C308" s="126" t="s">
        <v>614</v>
      </c>
      <c r="D308" s="39">
        <v>0</v>
      </c>
      <c r="E308" s="124"/>
      <c r="F308" s="150">
        <v>180</v>
      </c>
      <c r="G308" s="150">
        <f t="shared" si="14"/>
        <v>0</v>
      </c>
    </row>
    <row r="309" spans="1:7">
      <c r="A309" s="39" t="s">
        <v>437</v>
      </c>
      <c r="B309" s="54"/>
      <c r="C309" s="126"/>
      <c r="D309" s="39"/>
      <c r="E309" s="124"/>
      <c r="F309" s="125"/>
      <c r="G309" s="125"/>
    </row>
    <row r="310" spans="1:7">
      <c r="A310" s="39" t="s">
        <v>393</v>
      </c>
      <c r="B310" s="99">
        <v>210228152</v>
      </c>
      <c r="C310" s="131" t="s">
        <v>394</v>
      </c>
      <c r="D310" s="39">
        <v>7</v>
      </c>
      <c r="E310" s="124"/>
      <c r="F310" s="150">
        <v>48</v>
      </c>
      <c r="G310" s="150">
        <f t="shared" ref="G310" si="15">+D310*F310</f>
        <v>336</v>
      </c>
    </row>
    <row r="311" spans="1:7">
      <c r="A311" s="39"/>
      <c r="B311" s="99"/>
      <c r="C311" s="131"/>
      <c r="D311" s="39"/>
      <c r="E311" s="124"/>
      <c r="F311" s="132"/>
      <c r="G311" s="135"/>
    </row>
    <row r="312" spans="1:7" ht="18">
      <c r="A312" s="38" t="s">
        <v>615</v>
      </c>
      <c r="B312" s="45">
        <v>210127379</v>
      </c>
      <c r="C312" s="40" t="s">
        <v>616</v>
      </c>
      <c r="D312" s="39">
        <v>2</v>
      </c>
      <c r="E312" s="133"/>
      <c r="F312" s="150">
        <v>25</v>
      </c>
      <c r="G312" s="150">
        <f t="shared" ref="G312:G318" si="16">+D312*F312</f>
        <v>50</v>
      </c>
    </row>
    <row r="313" spans="1:7" ht="18">
      <c r="A313" s="38" t="s">
        <v>617</v>
      </c>
      <c r="B313" s="45">
        <v>201226140</v>
      </c>
      <c r="C313" s="40" t="s">
        <v>618</v>
      </c>
      <c r="D313" s="39">
        <v>2</v>
      </c>
      <c r="E313" s="133"/>
      <c r="F313" s="150">
        <v>25</v>
      </c>
      <c r="G313" s="150">
        <f t="shared" si="16"/>
        <v>50</v>
      </c>
    </row>
    <row r="314" spans="1:7" ht="18">
      <c r="A314" s="38" t="s">
        <v>619</v>
      </c>
      <c r="B314" s="45">
        <v>2306000619</v>
      </c>
      <c r="C314" s="40" t="s">
        <v>620</v>
      </c>
      <c r="D314" s="39">
        <v>2</v>
      </c>
      <c r="E314" s="133"/>
      <c r="F314" s="150">
        <v>25</v>
      </c>
      <c r="G314" s="150">
        <f t="shared" si="16"/>
        <v>50</v>
      </c>
    </row>
    <row r="315" spans="1:7" ht="18">
      <c r="A315" s="38" t="s">
        <v>621</v>
      </c>
      <c r="B315" s="45">
        <v>2306000620</v>
      </c>
      <c r="C315" s="40" t="s">
        <v>622</v>
      </c>
      <c r="D315" s="39">
        <v>2</v>
      </c>
      <c r="E315" s="133"/>
      <c r="F315" s="150">
        <v>25</v>
      </c>
      <c r="G315" s="150">
        <f t="shared" si="16"/>
        <v>50</v>
      </c>
    </row>
    <row r="316" spans="1:7" ht="18">
      <c r="A316" s="38" t="s">
        <v>623</v>
      </c>
      <c r="B316" s="45">
        <v>201022788</v>
      </c>
      <c r="C316" s="40" t="s">
        <v>624</v>
      </c>
      <c r="D316" s="39">
        <v>2</v>
      </c>
      <c r="E316" s="133"/>
      <c r="F316" s="150">
        <v>25</v>
      </c>
      <c r="G316" s="150">
        <f t="shared" si="16"/>
        <v>50</v>
      </c>
    </row>
    <row r="317" spans="1:7" ht="18">
      <c r="A317" s="38" t="s">
        <v>625</v>
      </c>
      <c r="B317" s="45">
        <v>2306000622</v>
      </c>
      <c r="C317" s="40" t="s">
        <v>626</v>
      </c>
      <c r="D317" s="39">
        <v>2</v>
      </c>
      <c r="E317" s="133"/>
      <c r="F317" s="150">
        <v>25</v>
      </c>
      <c r="G317" s="150">
        <f t="shared" si="16"/>
        <v>50</v>
      </c>
    </row>
    <row r="318" spans="1:7">
      <c r="A318" s="38" t="s">
        <v>627</v>
      </c>
      <c r="B318" s="45">
        <v>210127384</v>
      </c>
      <c r="C318" s="40" t="s">
        <v>628</v>
      </c>
      <c r="D318" s="39">
        <v>2</v>
      </c>
      <c r="E318" s="134"/>
      <c r="F318" s="150">
        <v>25</v>
      </c>
      <c r="G318" s="150">
        <f t="shared" si="16"/>
        <v>50</v>
      </c>
    </row>
    <row r="319" spans="1:7">
      <c r="A319" s="56"/>
      <c r="B319" s="56"/>
      <c r="C319" s="56"/>
      <c r="D319" s="56"/>
      <c r="E319" s="56"/>
      <c r="F319" s="57" t="s">
        <v>136</v>
      </c>
      <c r="G319" s="58">
        <f>SUM(G24:G318)</f>
        <v>114653.31999999985</v>
      </c>
    </row>
    <row r="320" spans="1:7">
      <c r="A320" s="56"/>
      <c r="B320" s="56"/>
      <c r="C320" s="56"/>
      <c r="D320" s="56"/>
      <c r="E320" s="56"/>
      <c r="F320" s="57" t="s">
        <v>137</v>
      </c>
      <c r="G320" s="59">
        <f>+G319*0.12</f>
        <v>13758.398399999982</v>
      </c>
    </row>
    <row r="321" spans="1:7">
      <c r="A321" s="56"/>
      <c r="B321" s="56"/>
      <c r="C321" s="56"/>
      <c r="D321" s="56"/>
      <c r="E321" s="56"/>
      <c r="F321" s="57" t="s">
        <v>138</v>
      </c>
      <c r="G321" s="59">
        <f>+G319+G320</f>
        <v>128411.71839999982</v>
      </c>
    </row>
    <row r="322" spans="1:7">
      <c r="A322" s="60"/>
      <c r="B322" s="61"/>
      <c r="C322" s="61"/>
      <c r="D322" s="61"/>
      <c r="E322" s="61"/>
      <c r="F322" s="62"/>
      <c r="G322" s="63"/>
    </row>
    <row r="323" spans="1:7">
      <c r="A323" s="60"/>
      <c r="B323" s="61"/>
      <c r="C323" s="61"/>
      <c r="D323" s="61"/>
      <c r="E323" s="61"/>
      <c r="F323" s="62"/>
      <c r="G323" s="63"/>
    </row>
    <row r="324" spans="1:7">
      <c r="A324" s="60"/>
      <c r="B324" s="61"/>
      <c r="C324" s="61"/>
      <c r="D324" s="61"/>
      <c r="E324" s="61"/>
      <c r="F324" s="62"/>
      <c r="G324" s="63"/>
    </row>
    <row r="325" spans="1:7">
      <c r="A325" s="60"/>
      <c r="B325" s="61"/>
      <c r="C325" s="61"/>
      <c r="D325" s="61"/>
      <c r="E325" s="61"/>
      <c r="F325" s="62"/>
      <c r="G325" s="63"/>
    </row>
    <row r="326" spans="1:7">
      <c r="B326" s="50"/>
      <c r="C326" s="50" t="s">
        <v>139</v>
      </c>
      <c r="D326" s="50"/>
      <c r="E326" s="65"/>
    </row>
    <row r="327" spans="1:7">
      <c r="B327" s="66" t="s">
        <v>140</v>
      </c>
      <c r="C327" s="66" t="s">
        <v>141</v>
      </c>
      <c r="D327" s="50" t="s">
        <v>142</v>
      </c>
      <c r="E327" s="67"/>
    </row>
    <row r="328" spans="1:7">
      <c r="B328" s="39">
        <v>2</v>
      </c>
      <c r="C328" s="40" t="s">
        <v>143</v>
      </c>
      <c r="D328" s="45" t="s">
        <v>144</v>
      </c>
      <c r="E328" s="2"/>
    </row>
    <row r="329" spans="1:7">
      <c r="B329" s="39">
        <v>1</v>
      </c>
      <c r="C329" s="40" t="s">
        <v>145</v>
      </c>
      <c r="D329" s="45" t="s">
        <v>146</v>
      </c>
      <c r="E329" s="2"/>
    </row>
    <row r="330" spans="1:7">
      <c r="B330" s="39">
        <v>1</v>
      </c>
      <c r="C330" s="40" t="s">
        <v>147</v>
      </c>
      <c r="D330" s="45" t="s">
        <v>148</v>
      </c>
      <c r="E330" s="2"/>
    </row>
    <row r="331" spans="1:7">
      <c r="B331" s="39">
        <v>1</v>
      </c>
      <c r="C331" s="40" t="s">
        <v>149</v>
      </c>
      <c r="D331" s="45" t="s">
        <v>150</v>
      </c>
      <c r="E331" s="2"/>
    </row>
    <row r="332" spans="1:7">
      <c r="B332" s="39">
        <v>2</v>
      </c>
      <c r="C332" s="40" t="s">
        <v>151</v>
      </c>
      <c r="D332" s="45" t="s">
        <v>152</v>
      </c>
      <c r="E332" s="2"/>
    </row>
    <row r="333" spans="1:7">
      <c r="B333" s="39">
        <v>1</v>
      </c>
      <c r="C333" s="40" t="s">
        <v>153</v>
      </c>
      <c r="D333" s="45" t="s">
        <v>154</v>
      </c>
      <c r="E333" s="2"/>
    </row>
    <row r="334" spans="1:7">
      <c r="B334" s="39">
        <v>2</v>
      </c>
      <c r="C334" s="40" t="s">
        <v>155</v>
      </c>
      <c r="D334" s="45" t="s">
        <v>156</v>
      </c>
      <c r="E334" s="2"/>
    </row>
    <row r="335" spans="1:7">
      <c r="B335" s="39">
        <v>1</v>
      </c>
      <c r="C335" s="40" t="s">
        <v>157</v>
      </c>
      <c r="D335" s="45" t="s">
        <v>158</v>
      </c>
      <c r="E335" s="2"/>
    </row>
    <row r="336" spans="1:7">
      <c r="B336" s="39">
        <v>1</v>
      </c>
      <c r="C336" s="40" t="s">
        <v>159</v>
      </c>
      <c r="D336" s="45" t="s">
        <v>160</v>
      </c>
      <c r="E336" s="2"/>
    </row>
    <row r="337" spans="2:5">
      <c r="B337" s="39">
        <v>2</v>
      </c>
      <c r="C337" s="40" t="s">
        <v>161</v>
      </c>
      <c r="D337" s="45" t="s">
        <v>162</v>
      </c>
      <c r="E337" s="2"/>
    </row>
    <row r="338" spans="2:5">
      <c r="B338" s="39">
        <v>1</v>
      </c>
      <c r="C338" s="40" t="s">
        <v>163</v>
      </c>
      <c r="D338" s="45" t="s">
        <v>164</v>
      </c>
      <c r="E338" s="2"/>
    </row>
    <row r="339" spans="2:5">
      <c r="B339" s="39">
        <v>1</v>
      </c>
      <c r="C339" s="40" t="s">
        <v>165</v>
      </c>
      <c r="D339" s="45" t="s">
        <v>166</v>
      </c>
      <c r="E339" s="2"/>
    </row>
    <row r="340" spans="2:5">
      <c r="B340" s="39">
        <v>1</v>
      </c>
      <c r="C340" s="40" t="s">
        <v>167</v>
      </c>
      <c r="D340" s="45" t="s">
        <v>168</v>
      </c>
      <c r="E340" s="2"/>
    </row>
    <row r="341" spans="2:5">
      <c r="B341" s="50">
        <f>SUM(B328:B340)</f>
        <v>17</v>
      </c>
      <c r="C341" s="42"/>
      <c r="D341" s="42"/>
      <c r="E341" s="2"/>
    </row>
    <row r="342" spans="2:5">
      <c r="E342" s="2"/>
    </row>
    <row r="343" spans="2:5" ht="18">
      <c r="B343" s="119"/>
      <c r="C343" s="136" t="s">
        <v>629</v>
      </c>
      <c r="E343" s="2"/>
    </row>
    <row r="344" spans="2:5" ht="18">
      <c r="B344" s="136" t="s">
        <v>140</v>
      </c>
      <c r="C344" s="136" t="s">
        <v>630</v>
      </c>
      <c r="E344" s="2"/>
    </row>
    <row r="345" spans="2:5" ht="21">
      <c r="B345" s="137"/>
      <c r="C345" s="138" t="s">
        <v>631</v>
      </c>
      <c r="E345" s="2"/>
    </row>
    <row r="346" spans="2:5">
      <c r="B346" s="45">
        <v>1</v>
      </c>
      <c r="C346" s="115" t="s">
        <v>632</v>
      </c>
      <c r="E346" s="2"/>
    </row>
    <row r="347" spans="2:5">
      <c r="B347" s="45">
        <v>2</v>
      </c>
      <c r="C347" s="115" t="s">
        <v>633</v>
      </c>
      <c r="E347" s="2"/>
    </row>
    <row r="348" spans="2:5">
      <c r="B348" s="45">
        <v>3</v>
      </c>
      <c r="C348" s="115" t="s">
        <v>634</v>
      </c>
      <c r="E348" s="2"/>
    </row>
    <row r="349" spans="2:5">
      <c r="B349" s="45">
        <v>1</v>
      </c>
      <c r="C349" s="115" t="s">
        <v>635</v>
      </c>
      <c r="E349" s="2"/>
    </row>
    <row r="350" spans="2:5">
      <c r="B350" s="45">
        <v>1</v>
      </c>
      <c r="C350" s="115" t="s">
        <v>636</v>
      </c>
      <c r="E350" s="2"/>
    </row>
    <row r="351" spans="2:5">
      <c r="B351" s="45">
        <v>2</v>
      </c>
      <c r="C351" s="115" t="s">
        <v>637</v>
      </c>
      <c r="E351" s="2"/>
    </row>
    <row r="352" spans="2:5">
      <c r="B352" s="45">
        <v>2</v>
      </c>
      <c r="C352" s="115" t="s">
        <v>638</v>
      </c>
      <c r="E352" s="2"/>
    </row>
    <row r="353" spans="2:5">
      <c r="B353" s="45">
        <v>1</v>
      </c>
      <c r="C353" s="115" t="s">
        <v>639</v>
      </c>
      <c r="E353" s="2"/>
    </row>
    <row r="354" spans="2:5">
      <c r="B354" s="45">
        <v>1</v>
      </c>
      <c r="C354" s="115" t="s">
        <v>640</v>
      </c>
      <c r="E354" s="2"/>
    </row>
    <row r="355" spans="2:5">
      <c r="B355" s="45">
        <v>1</v>
      </c>
      <c r="C355" s="115" t="s">
        <v>641</v>
      </c>
      <c r="E355" s="2"/>
    </row>
    <row r="356" spans="2:5">
      <c r="B356" s="45">
        <v>2</v>
      </c>
      <c r="C356" s="115" t="s">
        <v>642</v>
      </c>
      <c r="E356" s="2"/>
    </row>
    <row r="357" spans="2:5">
      <c r="B357" s="45">
        <v>2</v>
      </c>
      <c r="C357" s="115" t="s">
        <v>643</v>
      </c>
      <c r="E357" s="2"/>
    </row>
    <row r="358" spans="2:5">
      <c r="B358" s="45">
        <v>1</v>
      </c>
      <c r="C358" s="115" t="s">
        <v>644</v>
      </c>
      <c r="E358" s="2"/>
    </row>
    <row r="359" spans="2:5">
      <c r="B359" s="45">
        <v>1</v>
      </c>
      <c r="C359" s="115" t="s">
        <v>645</v>
      </c>
      <c r="E359" s="2"/>
    </row>
    <row r="360" spans="2:5">
      <c r="B360" s="45">
        <v>2</v>
      </c>
      <c r="C360" s="115" t="s">
        <v>646</v>
      </c>
      <c r="E360" s="2"/>
    </row>
    <row r="361" spans="2:5">
      <c r="B361" s="45"/>
      <c r="C361" s="115" t="s">
        <v>647</v>
      </c>
      <c r="E361" s="2"/>
    </row>
    <row r="362" spans="2:5">
      <c r="B362" s="55">
        <f>SUM(B346:B361)</f>
        <v>23</v>
      </c>
      <c r="C362" s="115"/>
      <c r="E362" s="2"/>
    </row>
    <row r="363" spans="2:5">
      <c r="B363" s="55"/>
      <c r="C363" s="55" t="s">
        <v>648</v>
      </c>
      <c r="E363" s="2"/>
    </row>
    <row r="364" spans="2:5">
      <c r="B364" s="45">
        <v>2</v>
      </c>
      <c r="C364" s="115" t="s">
        <v>649</v>
      </c>
      <c r="E364" s="2"/>
    </row>
    <row r="365" spans="2:5">
      <c r="B365" s="45">
        <v>2</v>
      </c>
      <c r="C365" s="115" t="s">
        <v>650</v>
      </c>
      <c r="E365" s="2"/>
    </row>
    <row r="366" spans="2:5">
      <c r="B366" s="45">
        <v>1</v>
      </c>
      <c r="C366" s="115" t="s">
        <v>651</v>
      </c>
      <c r="E366" s="2"/>
    </row>
    <row r="367" spans="2:5">
      <c r="B367" s="45">
        <v>3</v>
      </c>
      <c r="C367" s="115" t="s">
        <v>652</v>
      </c>
      <c r="E367" s="2"/>
    </row>
    <row r="368" spans="2:5">
      <c r="B368" s="45">
        <v>1</v>
      </c>
      <c r="C368" s="115" t="s">
        <v>653</v>
      </c>
      <c r="E368" s="2"/>
    </row>
    <row r="369" spans="2:5">
      <c r="B369" s="45">
        <v>1</v>
      </c>
      <c r="C369" s="115" t="s">
        <v>654</v>
      </c>
      <c r="E369" s="2"/>
    </row>
    <row r="370" spans="2:5">
      <c r="B370" s="45">
        <v>1</v>
      </c>
      <c r="C370" s="115" t="s">
        <v>655</v>
      </c>
      <c r="E370" s="2"/>
    </row>
    <row r="371" spans="2:5">
      <c r="B371" s="45">
        <v>1</v>
      </c>
      <c r="C371" s="115" t="s">
        <v>639</v>
      </c>
      <c r="E371" s="2"/>
    </row>
    <row r="372" spans="2:5">
      <c r="B372" s="45">
        <v>1</v>
      </c>
      <c r="C372" s="115" t="s">
        <v>656</v>
      </c>
      <c r="E372" s="2"/>
    </row>
    <row r="373" spans="2:5">
      <c r="B373" s="45">
        <v>2</v>
      </c>
      <c r="C373" s="115" t="s">
        <v>657</v>
      </c>
      <c r="E373" s="2"/>
    </row>
    <row r="374" spans="2:5">
      <c r="B374" s="45">
        <v>2</v>
      </c>
      <c r="C374" s="115" t="s">
        <v>658</v>
      </c>
      <c r="E374" s="2"/>
    </row>
    <row r="375" spans="2:5">
      <c r="B375" s="45">
        <v>3</v>
      </c>
      <c r="C375" s="115" t="s">
        <v>659</v>
      </c>
      <c r="E375" s="2"/>
    </row>
    <row r="376" spans="2:5">
      <c r="B376" s="45">
        <v>1</v>
      </c>
      <c r="C376" s="115" t="s">
        <v>660</v>
      </c>
      <c r="E376" s="2"/>
    </row>
    <row r="377" spans="2:5">
      <c r="B377" s="45">
        <v>2</v>
      </c>
      <c r="C377" s="115" t="s">
        <v>661</v>
      </c>
      <c r="E377" s="2"/>
    </row>
    <row r="378" spans="2:5">
      <c r="B378" s="45">
        <v>1</v>
      </c>
      <c r="C378" s="115" t="s">
        <v>662</v>
      </c>
      <c r="E378" s="2"/>
    </row>
    <row r="379" spans="2:5">
      <c r="B379" s="45">
        <v>1</v>
      </c>
      <c r="C379" s="115" t="s">
        <v>663</v>
      </c>
      <c r="E379" s="2"/>
    </row>
    <row r="380" spans="2:5">
      <c r="B380" s="45">
        <v>1</v>
      </c>
      <c r="C380" s="115" t="s">
        <v>664</v>
      </c>
      <c r="E380" s="2"/>
    </row>
    <row r="381" spans="2:5">
      <c r="B381" s="55">
        <f>SUM(B364:B380)</f>
        <v>26</v>
      </c>
      <c r="C381" s="115"/>
      <c r="E381" s="2"/>
    </row>
    <row r="382" spans="2:5">
      <c r="B382" s="55"/>
      <c r="C382" s="55" t="s">
        <v>665</v>
      </c>
      <c r="E382" s="2"/>
    </row>
    <row r="383" spans="2:5">
      <c r="B383" s="45">
        <v>2</v>
      </c>
      <c r="C383" s="115" t="s">
        <v>666</v>
      </c>
      <c r="E383" s="2"/>
    </row>
    <row r="384" spans="2:5">
      <c r="B384" s="45">
        <v>1</v>
      </c>
      <c r="C384" s="115" t="s">
        <v>667</v>
      </c>
      <c r="E384" s="2"/>
    </row>
    <row r="385" spans="2:5">
      <c r="B385" s="45">
        <v>1</v>
      </c>
      <c r="C385" s="115" t="s">
        <v>668</v>
      </c>
      <c r="E385" s="2"/>
    </row>
    <row r="386" spans="2:5">
      <c r="B386" s="45">
        <v>1</v>
      </c>
      <c r="C386" s="115" t="s">
        <v>669</v>
      </c>
      <c r="E386" s="2"/>
    </row>
    <row r="387" spans="2:5">
      <c r="B387" s="45">
        <v>2</v>
      </c>
      <c r="C387" s="139" t="s">
        <v>670</v>
      </c>
      <c r="E387" s="2"/>
    </row>
    <row r="388" spans="2:5">
      <c r="B388" s="45">
        <v>2</v>
      </c>
      <c r="C388" s="115" t="s">
        <v>671</v>
      </c>
      <c r="E388" s="2"/>
    </row>
    <row r="389" spans="2:5">
      <c r="B389" s="45">
        <v>2</v>
      </c>
      <c r="C389" s="115" t="s">
        <v>672</v>
      </c>
      <c r="E389" s="2"/>
    </row>
    <row r="390" spans="2:5">
      <c r="B390" s="45">
        <v>1</v>
      </c>
      <c r="C390" s="139" t="s">
        <v>673</v>
      </c>
      <c r="E390" s="2"/>
    </row>
    <row r="391" spans="2:5">
      <c r="B391" s="45">
        <v>2</v>
      </c>
      <c r="C391" s="115" t="s">
        <v>674</v>
      </c>
      <c r="E391" s="2"/>
    </row>
    <row r="392" spans="2:5">
      <c r="B392" s="45">
        <v>1</v>
      </c>
      <c r="C392" s="115" t="s">
        <v>675</v>
      </c>
      <c r="E392" s="2"/>
    </row>
    <row r="393" spans="2:5">
      <c r="B393" s="55">
        <f>SUM(B383:B392)</f>
        <v>15</v>
      </c>
      <c r="C393" s="115"/>
      <c r="E393" s="2"/>
    </row>
    <row r="394" spans="2:5">
      <c r="E394" s="2"/>
    </row>
    <row r="395" spans="2:5">
      <c r="B395" s="141" t="s">
        <v>676</v>
      </c>
      <c r="C395" s="141"/>
      <c r="E395" s="2"/>
    </row>
    <row r="396" spans="2:5">
      <c r="B396" s="142" t="s">
        <v>140</v>
      </c>
      <c r="C396" s="143" t="s">
        <v>630</v>
      </c>
      <c r="E396" s="2"/>
    </row>
    <row r="397" spans="2:5">
      <c r="B397" s="140">
        <v>2</v>
      </c>
      <c r="C397" s="115" t="s">
        <v>677</v>
      </c>
      <c r="E397" s="2"/>
    </row>
    <row r="398" spans="2:5">
      <c r="B398" s="140">
        <v>1</v>
      </c>
      <c r="C398" s="115" t="s">
        <v>678</v>
      </c>
      <c r="E398" s="2"/>
    </row>
    <row r="399" spans="2:5">
      <c r="B399" s="140">
        <v>1</v>
      </c>
      <c r="C399" s="115" t="s">
        <v>679</v>
      </c>
      <c r="E399" s="2"/>
    </row>
    <row r="400" spans="2:5">
      <c r="B400" s="140">
        <v>1</v>
      </c>
      <c r="C400" s="115" t="s">
        <v>680</v>
      </c>
      <c r="E400" s="2"/>
    </row>
    <row r="401" spans="2:5">
      <c r="B401" s="140">
        <v>1</v>
      </c>
      <c r="C401" s="115" t="s">
        <v>681</v>
      </c>
      <c r="E401" s="2"/>
    </row>
    <row r="402" spans="2:5">
      <c r="B402" s="142">
        <f>SUM(B397:B401)</f>
        <v>6</v>
      </c>
      <c r="C402" s="115"/>
      <c r="E402" s="2"/>
    </row>
    <row r="403" spans="2:5">
      <c r="B403" s="140"/>
      <c r="C403" s="144"/>
      <c r="E403" s="2"/>
    </row>
    <row r="404" spans="2:5">
      <c r="B404" s="140"/>
      <c r="C404" s="145" t="s">
        <v>682</v>
      </c>
      <c r="E404" s="2"/>
    </row>
    <row r="405" spans="2:5">
      <c r="B405" s="140">
        <v>1</v>
      </c>
      <c r="C405" s="115" t="s">
        <v>683</v>
      </c>
      <c r="E405" s="2"/>
    </row>
    <row r="406" spans="2:5">
      <c r="B406" s="140">
        <v>1</v>
      </c>
      <c r="C406" s="115" t="s">
        <v>684</v>
      </c>
      <c r="E406" s="2"/>
    </row>
    <row r="407" spans="2:5">
      <c r="B407" s="140">
        <v>1</v>
      </c>
      <c r="C407" s="115" t="s">
        <v>685</v>
      </c>
      <c r="E407" s="2"/>
    </row>
    <row r="408" spans="2:5">
      <c r="B408" s="140">
        <v>1</v>
      </c>
      <c r="C408" s="115" t="s">
        <v>686</v>
      </c>
      <c r="E408" s="2"/>
    </row>
    <row r="409" spans="2:5">
      <c r="B409" s="140">
        <v>1</v>
      </c>
      <c r="C409" s="115" t="s">
        <v>687</v>
      </c>
      <c r="E409" s="2"/>
    </row>
    <row r="410" spans="2:5">
      <c r="B410" s="140">
        <v>4</v>
      </c>
      <c r="C410" s="144" t="s">
        <v>688</v>
      </c>
      <c r="E410" s="2"/>
    </row>
    <row r="411" spans="2:5">
      <c r="B411" s="142">
        <f>SUM(B405:B410)</f>
        <v>9</v>
      </c>
      <c r="C411" s="144"/>
      <c r="E411" s="2"/>
    </row>
    <row r="412" spans="2:5">
      <c r="B412" s="140"/>
      <c r="C412" s="144"/>
      <c r="E412" s="2"/>
    </row>
    <row r="413" spans="2:5">
      <c r="B413" s="140"/>
      <c r="C413" s="145" t="s">
        <v>689</v>
      </c>
      <c r="E413" s="2"/>
    </row>
    <row r="414" spans="2:5">
      <c r="B414" s="140">
        <v>1</v>
      </c>
      <c r="C414" s="115" t="s">
        <v>683</v>
      </c>
      <c r="E414" s="2"/>
    </row>
    <row r="415" spans="2:5">
      <c r="B415" s="140">
        <v>1</v>
      </c>
      <c r="C415" s="115" t="s">
        <v>684</v>
      </c>
      <c r="E415" s="2"/>
    </row>
    <row r="416" spans="2:5">
      <c r="B416" s="140">
        <v>1</v>
      </c>
      <c r="C416" s="115" t="s">
        <v>685</v>
      </c>
      <c r="E416" s="2"/>
    </row>
    <row r="417" spans="2:5">
      <c r="B417" s="140">
        <v>1</v>
      </c>
      <c r="C417" s="115" t="s">
        <v>686</v>
      </c>
      <c r="E417" s="2"/>
    </row>
    <row r="418" spans="2:5">
      <c r="B418" s="140">
        <v>1</v>
      </c>
      <c r="C418" s="115" t="s">
        <v>687</v>
      </c>
      <c r="E418" s="2"/>
    </row>
    <row r="419" spans="2:5">
      <c r="B419" s="140">
        <v>4</v>
      </c>
      <c r="C419" s="115" t="s">
        <v>688</v>
      </c>
      <c r="E419" s="2"/>
    </row>
    <row r="420" spans="2:5">
      <c r="B420" s="142">
        <f>SUM(B414:B419)</f>
        <v>9</v>
      </c>
      <c r="C420" s="144"/>
      <c r="E420" s="2"/>
    </row>
    <row r="421" spans="2:5">
      <c r="B421" s="140"/>
      <c r="C421" s="144"/>
      <c r="E421" s="2"/>
    </row>
    <row r="422" spans="2:5">
      <c r="B422" s="140"/>
      <c r="C422" s="145" t="s">
        <v>690</v>
      </c>
      <c r="E422" s="2"/>
    </row>
    <row r="423" spans="2:5">
      <c r="B423" s="140">
        <v>1</v>
      </c>
      <c r="C423" s="115" t="s">
        <v>683</v>
      </c>
      <c r="E423" s="2"/>
    </row>
    <row r="424" spans="2:5">
      <c r="B424" s="140">
        <v>1</v>
      </c>
      <c r="C424" s="115" t="s">
        <v>684</v>
      </c>
      <c r="E424" s="2"/>
    </row>
    <row r="425" spans="2:5">
      <c r="B425" s="140">
        <v>1</v>
      </c>
      <c r="C425" s="115" t="s">
        <v>685</v>
      </c>
      <c r="E425" s="2"/>
    </row>
    <row r="426" spans="2:5">
      <c r="B426" s="140">
        <v>1</v>
      </c>
      <c r="C426" s="115" t="s">
        <v>686</v>
      </c>
      <c r="E426" s="2"/>
    </row>
    <row r="427" spans="2:5">
      <c r="B427" s="140">
        <v>1</v>
      </c>
      <c r="C427" s="115" t="s">
        <v>687</v>
      </c>
      <c r="E427" s="2"/>
    </row>
    <row r="428" spans="2:5">
      <c r="B428" s="45">
        <v>4</v>
      </c>
      <c r="C428" s="115" t="s">
        <v>688</v>
      </c>
      <c r="E428" s="2"/>
    </row>
    <row r="429" spans="2:5">
      <c r="B429" s="55">
        <f>SUM(B423:B428)</f>
        <v>9</v>
      </c>
      <c r="C429" s="144"/>
      <c r="E429" s="2"/>
    </row>
    <row r="430" spans="2:5">
      <c r="E430" s="2"/>
    </row>
    <row r="431" spans="2:5">
      <c r="B431" s="146" t="s">
        <v>691</v>
      </c>
      <c r="C431" s="146"/>
      <c r="D431" s="146"/>
      <c r="E431" s="2"/>
    </row>
    <row r="432" spans="2:5">
      <c r="B432" s="50" t="s">
        <v>142</v>
      </c>
      <c r="C432" s="50" t="s">
        <v>141</v>
      </c>
      <c r="D432" s="50" t="s">
        <v>140</v>
      </c>
      <c r="E432" s="2"/>
    </row>
    <row r="433" spans="2:5">
      <c r="B433" s="40" t="s">
        <v>692</v>
      </c>
      <c r="C433" s="47" t="s">
        <v>693</v>
      </c>
      <c r="D433" s="39">
        <v>1</v>
      </c>
      <c r="E433" s="2"/>
    </row>
    <row r="434" spans="2:5">
      <c r="B434" s="40" t="s">
        <v>694</v>
      </c>
      <c r="C434" s="47" t="s">
        <v>695</v>
      </c>
      <c r="D434" s="39">
        <v>1</v>
      </c>
      <c r="E434" s="2"/>
    </row>
    <row r="435" spans="2:5">
      <c r="B435" s="40" t="s">
        <v>696</v>
      </c>
      <c r="C435" s="47" t="s">
        <v>697</v>
      </c>
      <c r="D435" s="39">
        <v>1</v>
      </c>
      <c r="E435" s="2"/>
    </row>
    <row r="436" spans="2:5">
      <c r="B436" s="40" t="s">
        <v>696</v>
      </c>
      <c r="C436" s="47" t="s">
        <v>698</v>
      </c>
      <c r="D436" s="39">
        <v>1</v>
      </c>
      <c r="E436" s="2"/>
    </row>
    <row r="437" spans="2:5">
      <c r="B437" s="40" t="s">
        <v>699</v>
      </c>
      <c r="C437" s="47" t="s">
        <v>700</v>
      </c>
      <c r="D437" s="39">
        <v>1</v>
      </c>
      <c r="E437" s="2"/>
    </row>
    <row r="438" spans="2:5">
      <c r="B438" s="40" t="s">
        <v>701</v>
      </c>
      <c r="C438" s="47" t="s">
        <v>702</v>
      </c>
      <c r="D438" s="39">
        <v>1</v>
      </c>
      <c r="E438" s="2"/>
    </row>
    <row r="439" spans="2:5">
      <c r="B439" s="40" t="s">
        <v>703</v>
      </c>
      <c r="C439" s="47" t="s">
        <v>704</v>
      </c>
      <c r="D439" s="39">
        <v>1</v>
      </c>
      <c r="E439" s="2"/>
    </row>
    <row r="440" spans="2:5">
      <c r="B440" s="40" t="s">
        <v>705</v>
      </c>
      <c r="C440" s="47" t="s">
        <v>706</v>
      </c>
      <c r="D440" s="39">
        <v>1</v>
      </c>
      <c r="E440" s="2"/>
    </row>
    <row r="441" spans="2:5">
      <c r="B441" s="40" t="s">
        <v>707</v>
      </c>
      <c r="C441" s="47" t="s">
        <v>708</v>
      </c>
      <c r="D441" s="39">
        <v>1</v>
      </c>
      <c r="E441" s="2"/>
    </row>
    <row r="442" spans="2:5">
      <c r="B442" s="40" t="s">
        <v>709</v>
      </c>
      <c r="C442" s="47" t="s">
        <v>710</v>
      </c>
      <c r="D442" s="39">
        <v>1</v>
      </c>
      <c r="E442" s="2"/>
    </row>
    <row r="443" spans="2:5">
      <c r="B443" s="40" t="s">
        <v>711</v>
      </c>
      <c r="C443" s="47" t="s">
        <v>712</v>
      </c>
      <c r="D443" s="39">
        <v>1</v>
      </c>
      <c r="E443" s="2"/>
    </row>
    <row r="444" spans="2:5">
      <c r="B444" s="40" t="s">
        <v>713</v>
      </c>
      <c r="C444" s="47" t="s">
        <v>714</v>
      </c>
      <c r="D444" s="39">
        <v>1</v>
      </c>
      <c r="E444" s="2"/>
    </row>
    <row r="445" spans="2:5">
      <c r="B445" s="40" t="s">
        <v>715</v>
      </c>
      <c r="C445" s="47" t="s">
        <v>716</v>
      </c>
      <c r="D445" s="39">
        <v>7</v>
      </c>
      <c r="E445" s="2"/>
    </row>
    <row r="446" spans="2:5">
      <c r="B446" s="40" t="s">
        <v>717</v>
      </c>
      <c r="C446" s="47" t="s">
        <v>718</v>
      </c>
      <c r="D446" s="39">
        <v>6</v>
      </c>
      <c r="E446" s="2"/>
    </row>
    <row r="447" spans="2:5">
      <c r="B447" s="40" t="s">
        <v>719</v>
      </c>
      <c r="C447" s="47" t="s">
        <v>720</v>
      </c>
      <c r="D447" s="39">
        <v>1</v>
      </c>
      <c r="E447" s="2"/>
    </row>
    <row r="448" spans="2:5">
      <c r="B448" s="40"/>
      <c r="C448" s="47"/>
      <c r="D448" s="50">
        <v>26</v>
      </c>
      <c r="E448" s="2"/>
    </row>
    <row r="449" spans="1:5" s="149" customFormat="1">
      <c r="A449" s="64"/>
      <c r="B449" s="89"/>
      <c r="C449" s="172"/>
      <c r="D449" s="173"/>
      <c r="E449" s="151"/>
    </row>
    <row r="450" spans="1:5" s="149" customFormat="1">
      <c r="A450" s="64"/>
      <c r="B450" s="174">
        <v>1</v>
      </c>
      <c r="C450" s="175" t="s">
        <v>841</v>
      </c>
      <c r="D450" s="173"/>
      <c r="E450" s="151"/>
    </row>
    <row r="451" spans="1:5" s="149" customFormat="1">
      <c r="A451" s="64"/>
      <c r="B451" s="174">
        <v>1</v>
      </c>
      <c r="C451" s="175" t="s">
        <v>842</v>
      </c>
      <c r="D451" s="173"/>
      <c r="E451" s="151"/>
    </row>
    <row r="452" spans="1:5" s="149" customFormat="1">
      <c r="A452" s="64"/>
      <c r="B452" s="174">
        <v>1</v>
      </c>
      <c r="C452" s="175" t="s">
        <v>843</v>
      </c>
      <c r="D452" s="173"/>
      <c r="E452" s="151"/>
    </row>
    <row r="453" spans="1:5" s="149" customFormat="1">
      <c r="A453" s="64"/>
      <c r="B453" s="156">
        <v>1</v>
      </c>
      <c r="C453" s="159" t="s">
        <v>844</v>
      </c>
      <c r="D453" s="173"/>
      <c r="E453" s="151"/>
    </row>
    <row r="454" spans="1:5" s="149" customFormat="1">
      <c r="A454" s="64"/>
      <c r="B454" s="156">
        <v>1</v>
      </c>
      <c r="C454" s="159" t="s">
        <v>845</v>
      </c>
      <c r="D454" s="173"/>
      <c r="E454" s="151"/>
    </row>
    <row r="455" spans="1:5" s="149" customFormat="1">
      <c r="A455" s="64"/>
      <c r="B455" s="88"/>
      <c r="C455" s="172"/>
      <c r="D455" s="173"/>
      <c r="E455" s="151"/>
    </row>
    <row r="456" spans="1:5" s="149" customFormat="1">
      <c r="A456" s="64"/>
      <c r="B456" s="158"/>
      <c r="C456" s="157" t="s">
        <v>846</v>
      </c>
      <c r="D456" s="173"/>
      <c r="E456" s="151"/>
    </row>
    <row r="457" spans="1:5" s="149" customFormat="1">
      <c r="A457" s="64"/>
      <c r="B457" s="157" t="s">
        <v>140</v>
      </c>
      <c r="C457" s="157" t="s">
        <v>630</v>
      </c>
      <c r="D457" s="173"/>
      <c r="E457" s="151"/>
    </row>
    <row r="458" spans="1:5" s="149" customFormat="1">
      <c r="A458" s="64"/>
      <c r="B458" s="176">
        <v>1</v>
      </c>
      <c r="C458" s="177" t="s">
        <v>847</v>
      </c>
      <c r="D458" s="173"/>
      <c r="E458" s="151"/>
    </row>
    <row r="459" spans="1:5" s="149" customFormat="1">
      <c r="A459" s="64"/>
      <c r="B459" s="176">
        <v>1</v>
      </c>
      <c r="C459" s="177" t="s">
        <v>848</v>
      </c>
      <c r="D459" s="173"/>
      <c r="E459" s="151"/>
    </row>
    <row r="460" spans="1:5" s="149" customFormat="1">
      <c r="A460" s="64"/>
      <c r="B460" s="155">
        <v>1</v>
      </c>
      <c r="C460" s="158" t="s">
        <v>849</v>
      </c>
      <c r="D460" s="173"/>
      <c r="E460" s="151"/>
    </row>
    <row r="461" spans="1:5" s="149" customFormat="1">
      <c r="A461" s="64"/>
      <c r="B461" s="155">
        <v>1</v>
      </c>
      <c r="C461" s="158" t="s">
        <v>850</v>
      </c>
      <c r="D461" s="173"/>
      <c r="E461" s="151"/>
    </row>
    <row r="462" spans="1:5" s="149" customFormat="1">
      <c r="A462" s="64"/>
      <c r="B462" s="176">
        <v>1</v>
      </c>
      <c r="C462" s="177" t="s">
        <v>851</v>
      </c>
      <c r="D462" s="173"/>
      <c r="E462" s="151"/>
    </row>
    <row r="463" spans="1:5" s="149" customFormat="1">
      <c r="A463" s="64"/>
      <c r="B463" s="155">
        <v>1</v>
      </c>
      <c r="C463" s="158" t="s">
        <v>662</v>
      </c>
      <c r="D463" s="173"/>
      <c r="E463" s="151"/>
    </row>
    <row r="464" spans="1:5" s="149" customFormat="1">
      <c r="A464" s="64"/>
      <c r="B464" s="155">
        <v>1</v>
      </c>
      <c r="C464" s="158" t="s">
        <v>852</v>
      </c>
      <c r="D464" s="173"/>
      <c r="E464" s="151"/>
    </row>
    <row r="465" spans="1:5" s="149" customFormat="1">
      <c r="A465" s="64"/>
      <c r="B465" s="155">
        <v>1</v>
      </c>
      <c r="C465" s="158" t="s">
        <v>853</v>
      </c>
      <c r="D465" s="173"/>
      <c r="E465" s="151"/>
    </row>
    <row r="466" spans="1:5" s="149" customFormat="1">
      <c r="A466" s="64"/>
      <c r="B466" s="155">
        <v>1</v>
      </c>
      <c r="C466" s="158" t="s">
        <v>854</v>
      </c>
      <c r="D466" s="173"/>
      <c r="E466" s="151"/>
    </row>
    <row r="467" spans="1:5" s="149" customFormat="1">
      <c r="A467" s="64"/>
      <c r="B467" s="155">
        <v>1</v>
      </c>
      <c r="C467" s="158" t="s">
        <v>855</v>
      </c>
      <c r="D467" s="173"/>
      <c r="E467" s="151"/>
    </row>
    <row r="468" spans="1:5" s="149" customFormat="1">
      <c r="A468" s="64"/>
      <c r="B468" s="155">
        <v>2</v>
      </c>
      <c r="C468" s="158" t="s">
        <v>856</v>
      </c>
      <c r="D468" s="173"/>
      <c r="E468" s="151"/>
    </row>
    <row r="469" spans="1:5" s="149" customFormat="1">
      <c r="A469" s="64"/>
      <c r="B469" s="176">
        <v>1</v>
      </c>
      <c r="C469" s="158" t="s">
        <v>857</v>
      </c>
      <c r="D469" s="173"/>
      <c r="E469" s="151"/>
    </row>
    <row r="470" spans="1:5" s="149" customFormat="1">
      <c r="A470" s="64"/>
      <c r="B470" s="155">
        <v>1</v>
      </c>
      <c r="C470" s="158" t="s">
        <v>858</v>
      </c>
      <c r="D470" s="173"/>
      <c r="E470" s="151"/>
    </row>
    <row r="471" spans="1:5" s="149" customFormat="1">
      <c r="A471" s="64"/>
      <c r="B471" s="155"/>
      <c r="C471" s="158" t="s">
        <v>647</v>
      </c>
      <c r="D471" s="173"/>
      <c r="E471" s="151"/>
    </row>
    <row r="472" spans="1:5" s="149" customFormat="1">
      <c r="A472" s="64"/>
      <c r="B472" s="157">
        <f>SUM(B458:B471)</f>
        <v>14</v>
      </c>
      <c r="C472" s="158"/>
      <c r="D472" s="173"/>
      <c r="E472" s="151"/>
    </row>
    <row r="473" spans="1:5">
      <c r="E473" s="2"/>
    </row>
    <row r="474" spans="1:5">
      <c r="B474" s="155">
        <v>1</v>
      </c>
      <c r="C474" s="42" t="s">
        <v>834</v>
      </c>
      <c r="E474" s="2"/>
    </row>
    <row r="475" spans="1:5">
      <c r="B475" s="155">
        <v>4</v>
      </c>
      <c r="C475" s="42" t="s">
        <v>835</v>
      </c>
      <c r="E475" s="2"/>
    </row>
    <row r="476" spans="1:5">
      <c r="B476" s="155">
        <v>1</v>
      </c>
      <c r="C476" s="42" t="s">
        <v>836</v>
      </c>
      <c r="E476" s="2"/>
    </row>
    <row r="477" spans="1:5">
      <c r="B477" s="155">
        <v>4</v>
      </c>
      <c r="C477" s="42" t="s">
        <v>837</v>
      </c>
      <c r="E477" s="2"/>
    </row>
    <row r="478" spans="1:5">
      <c r="B478" s="155">
        <v>1</v>
      </c>
      <c r="C478" s="42" t="s">
        <v>838</v>
      </c>
      <c r="E478" s="2"/>
    </row>
    <row r="479" spans="1:5">
      <c r="B479" s="155">
        <v>1</v>
      </c>
      <c r="C479" s="42" t="s">
        <v>839</v>
      </c>
      <c r="E479" s="2"/>
    </row>
    <row r="480" spans="1:5">
      <c r="B480" s="155">
        <v>2</v>
      </c>
      <c r="C480" s="42" t="s">
        <v>840</v>
      </c>
      <c r="E480" s="2"/>
    </row>
    <row r="481" spans="1:5">
      <c r="B481" s="157">
        <f>SUM(B474:B480)</f>
        <v>14</v>
      </c>
      <c r="C481" s="42"/>
      <c r="E481" s="2"/>
    </row>
    <row r="482" spans="1:5">
      <c r="E482" s="2"/>
    </row>
    <row r="485" spans="1:5" ht="18">
      <c r="A485" s="69"/>
      <c r="B485" s="70" t="s">
        <v>169</v>
      </c>
      <c r="C485" s="71" t="s">
        <v>170</v>
      </c>
      <c r="D485"/>
      <c r="E485" s="72"/>
    </row>
    <row r="486" spans="1:5" ht="18">
      <c r="A486" s="69"/>
      <c r="B486" s="73"/>
      <c r="C486" s="71" t="s">
        <v>171</v>
      </c>
      <c r="D486"/>
      <c r="E486" s="74"/>
    </row>
    <row r="487" spans="1:5" ht="18">
      <c r="A487" s="69"/>
      <c r="B487" s="73"/>
      <c r="C487" s="71" t="s">
        <v>172</v>
      </c>
      <c r="D487"/>
      <c r="E487" s="74"/>
    </row>
    <row r="488" spans="1:5" ht="18">
      <c r="A488" s="69"/>
      <c r="B488" s="73"/>
      <c r="C488" s="71" t="s">
        <v>173</v>
      </c>
      <c r="D488"/>
      <c r="E488" s="74"/>
    </row>
    <row r="489" spans="1:5" ht="18">
      <c r="A489" s="69"/>
      <c r="B489" s="73"/>
      <c r="C489" s="71" t="s">
        <v>174</v>
      </c>
      <c r="D489" s="75"/>
      <c r="E489" s="76"/>
    </row>
    <row r="490" spans="1:5" ht="18">
      <c r="A490" s="69"/>
      <c r="B490" s="73"/>
      <c r="C490" s="71"/>
      <c r="E490" s="74"/>
    </row>
    <row r="491" spans="1:5" ht="18">
      <c r="A491" s="77"/>
      <c r="B491" s="78" t="s">
        <v>11</v>
      </c>
      <c r="C491" s="79" t="s">
        <v>175</v>
      </c>
      <c r="E491" s="74"/>
    </row>
    <row r="492" spans="1:5" ht="18">
      <c r="B492" s="78"/>
      <c r="C492" s="79" t="s">
        <v>176</v>
      </c>
      <c r="E492" s="74"/>
    </row>
    <row r="493" spans="1:5" ht="18">
      <c r="B493" s="78"/>
      <c r="C493" s="79" t="s">
        <v>177</v>
      </c>
      <c r="D493" s="80"/>
      <c r="E493" s="74"/>
    </row>
    <row r="494" spans="1:5" ht="18">
      <c r="B494" s="78"/>
      <c r="C494" s="79"/>
      <c r="D494" s="80"/>
      <c r="E494" s="74"/>
    </row>
    <row r="495" spans="1:5" ht="20.25">
      <c r="B495" s="81"/>
      <c r="C495" s="82"/>
      <c r="D495" s="80"/>
    </row>
    <row r="496" spans="1:5">
      <c r="B496" s="74"/>
      <c r="C496" s="74"/>
    </row>
    <row r="497" spans="2:4">
      <c r="B497" s="74"/>
      <c r="C497" s="74"/>
      <c r="D497" s="80"/>
    </row>
    <row r="498" spans="2:4" ht="16.5" thickBot="1">
      <c r="B498" s="68" t="s">
        <v>178</v>
      </c>
      <c r="C498" s="83"/>
    </row>
    <row r="499" spans="2:4">
      <c r="B499"/>
      <c r="C499"/>
    </row>
    <row r="500" spans="2:4">
      <c r="B500"/>
      <c r="C500"/>
    </row>
    <row r="501" spans="2:4" ht="16.5" thickBot="1">
      <c r="B501" s="68" t="s">
        <v>179</v>
      </c>
      <c r="C501" s="83"/>
    </row>
    <row r="504" spans="2:4">
      <c r="B504"/>
      <c r="C504"/>
    </row>
    <row r="505" spans="2:4">
      <c r="B505"/>
      <c r="C505"/>
    </row>
    <row r="506" spans="2:4" ht="16.5" thickBot="1">
      <c r="B506" s="68" t="s">
        <v>180</v>
      </c>
      <c r="C506" s="83"/>
    </row>
    <row r="507" spans="2:4">
      <c r="B507"/>
      <c r="C507"/>
    </row>
    <row r="508" spans="2:4">
      <c r="B508"/>
      <c r="C508"/>
    </row>
    <row r="509" spans="2:4" ht="16.5" thickBot="1">
      <c r="B509" s="68" t="s">
        <v>181</v>
      </c>
      <c r="C509" s="83"/>
    </row>
    <row r="510" spans="2:4">
      <c r="B510"/>
      <c r="C510"/>
    </row>
    <row r="511" spans="2:4">
      <c r="B511"/>
      <c r="C511"/>
    </row>
    <row r="512" spans="2:4" ht="16.5" thickBot="1">
      <c r="B512" s="68" t="s">
        <v>182</v>
      </c>
      <c r="C512" s="83"/>
    </row>
    <row r="513" spans="2:3">
      <c r="B513"/>
      <c r="C513"/>
    </row>
  </sheetData>
  <mergeCells count="8">
    <mergeCell ref="B395:C395"/>
    <mergeCell ref="B431:D431"/>
    <mergeCell ref="C2:C3"/>
    <mergeCell ref="D2:E2"/>
    <mergeCell ref="C4:C5"/>
    <mergeCell ref="D4:E4"/>
    <mergeCell ref="D5:E5"/>
    <mergeCell ref="A11:B11"/>
  </mergeCells>
  <pageMargins left="0.70866141732283472" right="0.31496062992125984" top="0.35433070866141736" bottom="0.35433070866141736" header="0.31496062992125984" footer="0.31496062992125984"/>
  <pageSetup paperSize="9" scale="45" orientation="portrait" r:id="rId1"/>
  <rowBreaks count="1" manualBreakCount="1">
    <brk id="217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2024-01-16T17:53:18Z</cp:lastPrinted>
  <dcterms:created xsi:type="dcterms:W3CDTF">2024-01-16T16:27:23Z</dcterms:created>
  <dcterms:modified xsi:type="dcterms:W3CDTF">2024-01-16T17:59:21Z</dcterms:modified>
</cp:coreProperties>
</file>