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INTERHOSPITAL\"/>
    </mc:Choice>
  </mc:AlternateContent>
  <xr:revisionPtr revIDLastSave="0" documentId="13_ncr:1_{DE6BF3C5-DABC-4040-97C2-23A217EA63F8}" xr6:coauthVersionLast="47" xr6:coauthVersionMax="47" xr10:uidLastSave="{00000000-0000-0000-0000-000000000000}"/>
  <bookViews>
    <workbookView xWindow="-120" yWindow="-120" windowWidth="24240" windowHeight="13140" xr2:uid="{413E53F7-37F7-4861-BA1C-7B5775453F76}"/>
  </bookViews>
  <sheets>
    <sheet name="DFN" sheetId="1" r:id="rId1"/>
    <sheet name="ALAMBRE" sheetId="2" r:id="rId2"/>
  </sheets>
  <definedNames>
    <definedName name="_xlnm.Print_Area" localSheetId="0">DFN!$A$1:$G$444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" l="1"/>
  <c r="G26" i="2"/>
  <c r="G27" i="2"/>
  <c r="G28" i="2"/>
  <c r="D29" i="2" l="1"/>
  <c r="B37" i="2" l="1"/>
  <c r="G24" i="2"/>
  <c r="G215" i="1"/>
  <c r="G30" i="2" l="1"/>
  <c r="G31" i="2" s="1"/>
  <c r="G32" i="2" s="1"/>
  <c r="G184" i="1"/>
  <c r="G185" i="1"/>
  <c r="G186" i="1"/>
  <c r="G187" i="1"/>
  <c r="G188" i="1"/>
  <c r="G189" i="1"/>
  <c r="G190" i="1"/>
  <c r="G191" i="1"/>
  <c r="G192" i="1"/>
  <c r="G193" i="1"/>
  <c r="G194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59" i="1"/>
  <c r="G60" i="1"/>
  <c r="G61" i="1"/>
  <c r="G62" i="1"/>
  <c r="G63" i="1"/>
  <c r="G64" i="1"/>
  <c r="G65" i="1"/>
  <c r="G66" i="1"/>
  <c r="G67" i="1"/>
  <c r="G68" i="1"/>
  <c r="G56" i="1"/>
  <c r="G55" i="1"/>
  <c r="G54" i="1"/>
  <c r="G44" i="1"/>
  <c r="G45" i="1"/>
  <c r="G46" i="1"/>
  <c r="G47" i="1"/>
  <c r="G48" i="1"/>
  <c r="G49" i="1"/>
  <c r="G50" i="1"/>
  <c r="G51" i="1"/>
  <c r="G52" i="1"/>
  <c r="G33" i="1"/>
  <c r="G34" i="1"/>
  <c r="G35" i="1"/>
  <c r="G36" i="1"/>
  <c r="G37" i="1"/>
  <c r="G38" i="1"/>
  <c r="G39" i="1"/>
  <c r="G40" i="1"/>
  <c r="G41" i="1"/>
  <c r="B405" i="1" l="1"/>
  <c r="B383" i="1"/>
  <c r="B374" i="1" l="1"/>
  <c r="B353" i="1"/>
  <c r="G214" i="1"/>
  <c r="D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83" i="1" l="1"/>
  <c r="G163" i="1"/>
  <c r="G161" i="1"/>
  <c r="G160" i="1"/>
  <c r="G159" i="1"/>
  <c r="G158" i="1"/>
  <c r="G157" i="1"/>
  <c r="G156" i="1"/>
  <c r="G155" i="1"/>
  <c r="G154" i="1"/>
  <c r="G153" i="1"/>
  <c r="G151" i="1"/>
  <c r="G150" i="1"/>
  <c r="G149" i="1"/>
  <c r="G148" i="1"/>
  <c r="G147" i="1"/>
  <c r="G146" i="1"/>
  <c r="G145" i="1"/>
  <c r="G144" i="1"/>
  <c r="G143" i="1"/>
  <c r="G141" i="1"/>
  <c r="G140" i="1"/>
  <c r="G139" i="1"/>
  <c r="G138" i="1"/>
  <c r="G137" i="1"/>
  <c r="G136" i="1"/>
  <c r="G135" i="1"/>
  <c r="G134" i="1"/>
  <c r="G132" i="1"/>
  <c r="G131" i="1"/>
  <c r="G130" i="1"/>
  <c r="G129" i="1"/>
  <c r="G128" i="1"/>
  <c r="G127" i="1"/>
  <c r="G126" i="1"/>
  <c r="G125" i="1"/>
  <c r="B415" i="1" l="1"/>
  <c r="B295" i="1"/>
  <c r="B268" i="1"/>
  <c r="B239" i="1"/>
  <c r="D124" i="1"/>
  <c r="G123" i="1"/>
  <c r="G122" i="1"/>
  <c r="D121" i="1"/>
  <c r="G85" i="1"/>
  <c r="D84" i="1"/>
  <c r="G70" i="1"/>
  <c r="D69" i="1"/>
  <c r="G58" i="1"/>
  <c r="D57" i="1"/>
  <c r="D53" i="1"/>
  <c r="G43" i="1"/>
  <c r="D42" i="1"/>
  <c r="G32" i="1"/>
  <c r="D31" i="1"/>
  <c r="G30" i="1"/>
  <c r="G29" i="1"/>
  <c r="G28" i="1"/>
  <c r="G26" i="1"/>
  <c r="G25" i="1"/>
  <c r="G24" i="1"/>
  <c r="G216" i="1" l="1"/>
  <c r="G2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D560D59-CF42-44B8-B4C0-0EE5AD1BC26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B1BF522-52BB-4B76-97E9-B52BB4A6A9C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50694FC-445D-47E3-B035-425ABB4379C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92D3FB5-A335-4DA7-B351-C27F7EB5891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FB9AFF9-BCD1-4362-AA2D-49ACE6470AC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C3D8E1B-00CF-42D2-B84E-1453DD95BC3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13B31F2-8E16-47AC-8FA1-4C2BCC64087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1893CAD-6270-433A-AF2E-4E057FC207D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<sst xmlns="http://schemas.openxmlformats.org/spreadsheetml/2006/main" count="769" uniqueCount="689">
  <si>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</si>
  <si>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</si>
  <si>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</si>
  <si>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</si>
  <si>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</si>
  <si>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</si>
  <si>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</si>
  <si>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</si>
  <si>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</si>
  <si>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</si>
  <si>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</si>
  <si>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</si>
  <si>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</si>
  <si>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</si>
  <si>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</si>
  <si>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</si>
  <si>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</si>
  <si>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</si>
  <si>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</si>
  <si>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</si>
  <si>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</si>
  <si>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</si>
  <si>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</si>
  <si>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</si>
  <si>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</si>
  <si>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</si>
  <si>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</si>
  <si>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</si>
  <si>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071060280</t>
  </si>
  <si>
    <t>A2203496</t>
  </si>
  <si>
    <t>CLAVO FEMORAL DISTAL CANULADO 9*280mm TITANIO</t>
  </si>
  <si>
    <t>071060300</t>
  </si>
  <si>
    <t>G180710601</t>
  </si>
  <si>
    <t>CLAVO FEMORAL DISTAL CANULADO 9*300mm TITANIO</t>
  </si>
  <si>
    <t>071060320</t>
  </si>
  <si>
    <t>C2203613</t>
  </si>
  <si>
    <t>CLAVO FEMORAL DISTAL CANULADO 9*320mm TITANIO</t>
  </si>
  <si>
    <t>071060340</t>
  </si>
  <si>
    <t>L2103514</t>
  </si>
  <si>
    <t>CLAVO FEMORAL DISTAL CANULADO 9*340mm TITANIO</t>
  </si>
  <si>
    <t>071060360</t>
  </si>
  <si>
    <t>C2203620</t>
  </si>
  <si>
    <t>CLAVO FEMORAL DISTAL CANULADO 9*360mm TITANIO</t>
  </si>
  <si>
    <t>071060380</t>
  </si>
  <si>
    <t>E2202127</t>
  </si>
  <si>
    <t>CLAVO FEMORAL DISTAL CANULADO 9*380mm TITANIO</t>
  </si>
  <si>
    <t>071060400</t>
  </si>
  <si>
    <t>J2102372</t>
  </si>
  <si>
    <t>CLAVO FEMORAL DISTAL CANULADO 9*400mm TITANIO</t>
  </si>
  <si>
    <t>071000220</t>
  </si>
  <si>
    <t>J200710003</t>
  </si>
  <si>
    <t>CLAVO FEMORAL DISTAL CANULADO 10*220mm TITANIO</t>
  </si>
  <si>
    <t>071000240</t>
  </si>
  <si>
    <t>H200710005</t>
  </si>
  <si>
    <t>CLAVO FEMORAL DISTAL CANULADO 10*240mm TITANIO</t>
  </si>
  <si>
    <t>071000260</t>
  </si>
  <si>
    <t>H200710006</t>
  </si>
  <si>
    <t>CLAVO FEMORAL DISTAL CANULADO 10*260mm TITANIO</t>
  </si>
  <si>
    <t>071070280</t>
  </si>
  <si>
    <t>C2203609</t>
  </si>
  <si>
    <t>CLAVO FEMORAL DISTAL CANULADO 10*280mm TITANIO</t>
  </si>
  <si>
    <t>071070300</t>
  </si>
  <si>
    <t>F2204343</t>
  </si>
  <si>
    <t>CLAVO FEMORAL DISTAL CANULADO 10*300mm TITANIO</t>
  </si>
  <si>
    <t>071070320</t>
  </si>
  <si>
    <t>L2103528</t>
  </si>
  <si>
    <t>CLAVO FEMORAL DISTAL CANULADO 10*320mm TITANIO</t>
  </si>
  <si>
    <t>071070340</t>
  </si>
  <si>
    <t>H2202787</t>
  </si>
  <si>
    <t>CLAVO FEMORAL DISTAL CANULADO 10*340mm TITANIO</t>
  </si>
  <si>
    <t>071070360</t>
  </si>
  <si>
    <t>B2101259</t>
  </si>
  <si>
    <t>CLAVO FEMORAL DISTAL CANULADO 10*360mm TITANIO</t>
  </si>
  <si>
    <t>071070380</t>
  </si>
  <si>
    <t>J2200250</t>
  </si>
  <si>
    <t>CLAVO FEMORAL DISTAL CANULADO 10*380mm TITANIO</t>
  </si>
  <si>
    <t>071070400</t>
  </si>
  <si>
    <t>F2102264</t>
  </si>
  <si>
    <t>CLAVO FEMORAL DISTAL CANULADO 10*400mm TITANIO</t>
  </si>
  <si>
    <t>071010220</t>
  </si>
  <si>
    <t>E2204374</t>
  </si>
  <si>
    <t>CLAVO FEMORAL DISTAL CANULADO 11*220mm TITANIO</t>
  </si>
  <si>
    <t>071010240</t>
  </si>
  <si>
    <t>H200710104</t>
  </si>
  <si>
    <t>CLAVO FEMORAL DISTAL CANULADO 11*240mm TITANIO</t>
  </si>
  <si>
    <t>071010260</t>
  </si>
  <si>
    <t>H200710102</t>
  </si>
  <si>
    <t>CLAVO FEMORAL DISTAL CANULADO 11*260mm TITANIO</t>
  </si>
  <si>
    <t>071080280</t>
  </si>
  <si>
    <t>H180710803</t>
  </si>
  <si>
    <t>CLAVO FEMORAL DISTAL CANULADO 11*280mm TITANIO</t>
  </si>
  <si>
    <t>071080300</t>
  </si>
  <si>
    <t>G2201103</t>
  </si>
  <si>
    <t>CLAVO FEMORAL DISTAL CANULADO 11*300mm TITANIO</t>
  </si>
  <si>
    <t>071080320</t>
  </si>
  <si>
    <t>D2103143</t>
  </si>
  <si>
    <t>CLAVO FEMORAL DISTAL CANULADO 11*320mm TITANIO</t>
  </si>
  <si>
    <t>071080340</t>
  </si>
  <si>
    <t>C2203619</t>
  </si>
  <si>
    <t>CLAVO FEMORAL DISTAL CANULADO 11*340mm TITANIO</t>
  </si>
  <si>
    <t>071080360</t>
  </si>
  <si>
    <t>C2203617</t>
  </si>
  <si>
    <t>CLAVO FEMORAL DISTAL CANULADO 11*360mm TITANIO</t>
  </si>
  <si>
    <t>071080380</t>
  </si>
  <si>
    <t>G180710801</t>
  </si>
  <si>
    <t>CLAVO FEMORAL DISTAL CANULADO 11*380mm TITANIO</t>
  </si>
  <si>
    <t>071080400</t>
  </si>
  <si>
    <t>E2103626</t>
  </si>
  <si>
    <t>CLAVO FEMORAL DISTAL CANULADO 11*400mm TITANIO</t>
  </si>
  <si>
    <t>071020220</t>
  </si>
  <si>
    <t>J2200247</t>
  </si>
  <si>
    <t>CLAVO FEMORAL DISTAL CANULADO 12*220mm TITANIO</t>
  </si>
  <si>
    <t>071020240</t>
  </si>
  <si>
    <t>B190710203</t>
  </si>
  <si>
    <t>CLAVO FEMORAL DISTAL CANULADO 12*240mm TITANIO</t>
  </si>
  <si>
    <t>071020260</t>
  </si>
  <si>
    <t>H200710204</t>
  </si>
  <si>
    <t>CLAVO FEMORAL DISTAL CANULADO 12*260mm TITANIO</t>
  </si>
  <si>
    <t>071100040</t>
  </si>
  <si>
    <t>H2201421</t>
  </si>
  <si>
    <t>HOJA HELICOIDAL DFNA 12.5*40mm TITANIO*</t>
  </si>
  <si>
    <t>071100045</t>
  </si>
  <si>
    <t>H2201424</t>
  </si>
  <si>
    <t>HOJA HELICOIDAL DFNA 12.5*45mm TITANIO*</t>
  </si>
  <si>
    <t>071100050</t>
  </si>
  <si>
    <t>G2200041</t>
  </si>
  <si>
    <t>HOJA HELICOIDAL DFNA 12.5*50mm TITANIO*</t>
  </si>
  <si>
    <t>071100055</t>
  </si>
  <si>
    <t>A2203487</t>
  </si>
  <si>
    <t>HOJA HELICOIDAL DFNA 12.5*55mm TITANIO*</t>
  </si>
  <si>
    <t>071100060</t>
  </si>
  <si>
    <t>D2204652</t>
  </si>
  <si>
    <t>HOJA HELICOIDAL DFNA 12.5*60mm TITANIO*</t>
  </si>
  <si>
    <t>071100065</t>
  </si>
  <si>
    <t>D2204703</t>
  </si>
  <si>
    <t>HOJA HELICOIDAL DFNA 12.5*65mm TITANIO*</t>
  </si>
  <si>
    <t>071100070</t>
  </si>
  <si>
    <t>D2202419</t>
  </si>
  <si>
    <t>HOJA HELICOIDAL DFNA 12.5*70mm TITANIO*</t>
  </si>
  <si>
    <t>071100075</t>
  </si>
  <si>
    <t>G2200137</t>
  </si>
  <si>
    <t>HOJA HELICOIDAL DFNA 12.5*75mm TITANIO*</t>
  </si>
  <si>
    <t>071100080</t>
  </si>
  <si>
    <t>K200711019</t>
  </si>
  <si>
    <t>HOJA HELICOIDAL DFNA 12.5*80mm TITANIO*</t>
  </si>
  <si>
    <t>071100085</t>
  </si>
  <si>
    <t>C2203028</t>
  </si>
  <si>
    <t>HOJA HELICOIDAL DFNA 12.5*85mm TITANIO*</t>
  </si>
  <si>
    <t>071100090</t>
  </si>
  <si>
    <t>E2103542</t>
  </si>
  <si>
    <t>HOJA HELICOIDAL DFNA 12.5*90mm TITANIO*</t>
  </si>
  <si>
    <t>071090025</t>
  </si>
  <si>
    <t>M2234122</t>
  </si>
  <si>
    <t>TORNILLO DE BLOQUEO 6.0*25mm TITANIO</t>
  </si>
  <si>
    <t>071090030</t>
  </si>
  <si>
    <t>M2236087</t>
  </si>
  <si>
    <t>TORNILLO DE BLOQUEO 6.0*30mm TITANIO</t>
  </si>
  <si>
    <t>071090035</t>
  </si>
  <si>
    <t>A2302912</t>
  </si>
  <si>
    <t>TORNILLO DE BLOQUEO 6.0*35mm TITANIO</t>
  </si>
  <si>
    <t>071090040</t>
  </si>
  <si>
    <t>C2207850</t>
  </si>
  <si>
    <t>TORNILLO DE BLOQUEO 6.0*40mm TITANIO</t>
  </si>
  <si>
    <t>071090045</t>
  </si>
  <si>
    <t>K2105337</t>
  </si>
  <si>
    <t>TORNILLO DE BLOQUEO 6.0*45mm TITANIO</t>
  </si>
  <si>
    <t>071090050</t>
  </si>
  <si>
    <t>G2202498</t>
  </si>
  <si>
    <t>TORNILLO DE BLOQUEO 6.0*50mm TITANIO</t>
  </si>
  <si>
    <t>071090055</t>
  </si>
  <si>
    <t>G2203185</t>
  </si>
  <si>
    <t>TORNILLO DE BLOQUEO 6.0*55mm TITANIO</t>
  </si>
  <si>
    <t>071090060</t>
  </si>
  <si>
    <t>H180710901</t>
  </si>
  <si>
    <t>TORNILLO DE BLOQUEO 6.0*60mm TITANIO</t>
  </si>
  <si>
    <t>071090065</t>
  </si>
  <si>
    <t>H220012</t>
  </si>
  <si>
    <t>TORNILLO DE BLOQUEO 6.0*65mm TITANIO</t>
  </si>
  <si>
    <t>071090070</t>
  </si>
  <si>
    <t>C2207845</t>
  </si>
  <si>
    <t>TORNILLO DE BLOQUEO 6.0*70mm TITANIO</t>
  </si>
  <si>
    <t>071090075</t>
  </si>
  <si>
    <t>H2201372</t>
  </si>
  <si>
    <t>TORNILLO DE BLOQUEO 6.0*75mm TITANIO</t>
  </si>
  <si>
    <t>071090080</t>
  </si>
  <si>
    <t>J200710901</t>
  </si>
  <si>
    <t>TORNILLO DE BLOQUEO 6.0*80mm TITANIO</t>
  </si>
  <si>
    <t>071090085</t>
  </si>
  <si>
    <t>C2207848</t>
  </si>
  <si>
    <t>TORNILLO DE BLOQUEO 6.0*85mm TITANIO</t>
  </si>
  <si>
    <t>071090090</t>
  </si>
  <si>
    <t>C2203075</t>
  </si>
  <si>
    <t>TORNILLO DE BLOQUEO 6.0*90mm TITANIO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</si>
  <si>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</si>
  <si>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</si>
  <si>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</si>
  <si>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</si>
  <si>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</si>
  <si>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</si>
  <si>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J2105499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</si>
  <si>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</si>
  <si>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</si>
  <si>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</si>
  <si>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</si>
  <si>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</si>
  <si>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J2103345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</si>
  <si>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</si>
  <si>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</si>
  <si>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</si>
  <si>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</si>
  <si>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</si>
  <si>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</si>
  <si>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</si>
  <si>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</si>
  <si>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</si>
  <si>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</si>
  <si>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D2203207</t>
  </si>
  <si>
    <t>071210042</t>
  </si>
  <si>
    <t>2102811</t>
  </si>
  <si>
    <t>TORNILLO DE BLOQUEO FEMUR EXPERT  4.9*42mm TITANIO</t>
  </si>
  <si>
    <t>F2201604</t>
  </si>
  <si>
    <t>071210044</t>
  </si>
  <si>
    <t>2108050</t>
  </si>
  <si>
    <t>TORNILLO DE BLOQUEO FEMUR EXPERT  4.9*44mm TITANIO</t>
  </si>
  <si>
    <t xml:space="preserve">F2201560 </t>
  </si>
  <si>
    <t>071210046</t>
  </si>
  <si>
    <t>2102270</t>
  </si>
  <si>
    <t>TORNILLO DE BLOQUEO FEMUR EXPERT  4.9*46mm TITANIO</t>
  </si>
  <si>
    <t>G2201575</t>
  </si>
  <si>
    <t>071210048</t>
  </si>
  <si>
    <t>2102849</t>
  </si>
  <si>
    <t>TORNILLO DE BLOQUEO FEMUR EXPERT  4.9*48mm TITANIO</t>
  </si>
  <si>
    <t>071210050</t>
  </si>
  <si>
    <t>J2105800</t>
  </si>
  <si>
    <t>TORNILLO DE BLOQUEO FEMUR EXPERT  4.9*50mm TITANIO</t>
  </si>
  <si>
    <t>L2105989</t>
  </si>
  <si>
    <t>071210052</t>
  </si>
  <si>
    <t>L200712J2</t>
  </si>
  <si>
    <t>TORNILLO DE BLOQUEO FEMUR EXPERT  4.9*52mm TITANIO</t>
  </si>
  <si>
    <t>B2208153</t>
  </si>
  <si>
    <t>071210054</t>
  </si>
  <si>
    <t>2102869</t>
  </si>
  <si>
    <t>TORNILLO DE BLOQUEO FEMUR EXPERT  4.9*54mm TITANIO</t>
  </si>
  <si>
    <t>H2205751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</si>
  <si>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</si>
  <si>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</si>
  <si>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</si>
  <si>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</si>
  <si>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</si>
  <si>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</si>
  <si>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</si>
  <si>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</si>
  <si>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</si>
  <si>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</si>
  <si>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</si>
  <si>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</si>
  <si>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</si>
  <si>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</si>
  <si>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</si>
  <si>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</si>
  <si>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</si>
  <si>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</si>
  <si>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</si>
  <si>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</si>
  <si>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</si>
  <si>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</si>
  <si>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J200712102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</si>
  <si>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</si>
  <si>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</si>
  <si>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</si>
  <si>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</si>
  <si>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</si>
  <si>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</si>
  <si>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</si>
  <si>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</si>
  <si>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L200712104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</si>
  <si>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</si>
  <si>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</si>
  <si>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</si>
  <si>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</si>
  <si>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</si>
  <si>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</si>
  <si>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</si>
  <si>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</si>
  <si>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D2102886</t>
  </si>
  <si>
    <t>TORNILLO DE BLOQUEO FEMUR EXPERT  4.9*85mm TITANIO</t>
  </si>
  <si>
    <t>071230000</t>
  </si>
  <si>
    <t>H200712301</t>
  </si>
  <si>
    <t>TAPON PARA CLAVO FEMORAL STANDAR TITANIO</t>
  </si>
  <si>
    <t>071230005</t>
  </si>
  <si>
    <t>L200712302</t>
  </si>
  <si>
    <t xml:space="preserve">TAPON PARA CLAVO DE FEMUR 5mm EXPERT TIT. </t>
  </si>
  <si>
    <t xml:space="preserve">SUBTOTAL </t>
  </si>
  <si>
    <t>TOTAL</t>
  </si>
  <si>
    <t>INSTRUMENTAL CLAVO RETROGRADO FEMUR DFN</t>
  </si>
  <si>
    <t>CANTIDAD</t>
  </si>
  <si>
    <t>DESCRIPCION</t>
  </si>
  <si>
    <t>BANDEJA SUPERIOR</t>
  </si>
  <si>
    <t>EJE DIRECCIONAL PROXIMAL 160-200</t>
  </si>
  <si>
    <t>EJE DIRECCIONAL DISTAL 160-200</t>
  </si>
  <si>
    <t>EJE DIRECCIONAL PROXIMAL 220-260</t>
  </si>
  <si>
    <t>EJE DIRECCIONAL DISTAL 220-260</t>
  </si>
  <si>
    <t>EJE DIRECCIONAL PROXIMAL 280-400</t>
  </si>
  <si>
    <t>EJE DIRECCIONAL DISTAL 280-400</t>
  </si>
  <si>
    <t>PROTECTOR DE PARTES BLANDAS</t>
  </si>
  <si>
    <t>REGLA RADIOGRAFICA</t>
  </si>
  <si>
    <t>TORNILLO DE EXTRACCION PARA CLAVO FEMORAL DISTAL</t>
  </si>
  <si>
    <t>IMPACTOR PARA HOJA ESPIRAL</t>
  </si>
  <si>
    <t>EJE DE CONEXIÓN</t>
  </si>
  <si>
    <t>LLAVE DOBLE BOCA SW 11</t>
  </si>
  <si>
    <t>BROCA CON CABEZA PLANA EN T</t>
  </si>
  <si>
    <t>CLIP EN U</t>
  </si>
  <si>
    <t>PASADOR DE CALIBRACION</t>
  </si>
  <si>
    <t>ATORNILLADOR STRADRIVE T25</t>
  </si>
  <si>
    <t>BANDEJA MEDIA</t>
  </si>
  <si>
    <t>DESTORNILADOR BICELADO PARA TAPA FINAL</t>
  </si>
  <si>
    <t>AVELLANADOR</t>
  </si>
  <si>
    <t>TROCAR  Ф4.2</t>
  </si>
  <si>
    <t>GUIA DE BROCA Ф 4.2</t>
  </si>
  <si>
    <t>GUIA DE BROCA Ф 4.8</t>
  </si>
  <si>
    <t>LLAVE UNIVERSAL SW 6.5</t>
  </si>
  <si>
    <t>TROCAR Ф 4.8</t>
  </si>
  <si>
    <t>CAMISA DE PROTECCION  Ф10</t>
  </si>
  <si>
    <t>TROCAR  Ф3.2</t>
  </si>
  <si>
    <t>GUIA DE BROCA  Ф12.7</t>
  </si>
  <si>
    <t>CAMISA DE PROTECCION  Ф12.7</t>
  </si>
  <si>
    <t>CAMISA DE BROCA  Ф8.1/ Ф5</t>
  </si>
  <si>
    <t>BROCA 4.8 X 350mm</t>
  </si>
  <si>
    <t>BROCA CON TOPE 4.8 X 300mm</t>
  </si>
  <si>
    <t>BROCA CON TOPE 4.2 X350mm</t>
  </si>
  <si>
    <t>BROCA 4.2 X300mm</t>
  </si>
  <si>
    <t>BROCA 5.0mm</t>
  </si>
  <si>
    <t>MEDIDOR PARA CABLE GUIA NEGRO</t>
  </si>
  <si>
    <t>BROCA DE ESCARIADO PROXIMAL</t>
  </si>
  <si>
    <t>MEDIDOR DE PROFUNDIDAD</t>
  </si>
  <si>
    <t>ATORNILLADOR STARDRIVE ANCLAJE RAPIDO T25</t>
  </si>
  <si>
    <t>LLAVE EN L SW3</t>
  </si>
  <si>
    <t>MANGO EN T ANCLAJE RAPIDO</t>
  </si>
  <si>
    <t>TROCAR  Ф8.1</t>
  </si>
  <si>
    <t>CAMISA PARA TROCAR 8.1</t>
  </si>
  <si>
    <t>TORNILLO DE EXTRACCION PARA HOJA ESPIRAL</t>
  </si>
  <si>
    <t>INICIADOR CANULADO</t>
  </si>
  <si>
    <t>BANDEJA INFERIOR</t>
  </si>
  <si>
    <t>MANGO DE INSERCIÓN</t>
  </si>
  <si>
    <t>TORNILLOS DE CONEXIÓN PARA MAGO DE INSERCION</t>
  </si>
  <si>
    <t>LLAVE PARA TORNILLO DE CONEXIÓN</t>
  </si>
  <si>
    <t>EJE CONECTOR</t>
  </si>
  <si>
    <t>LLAVE HEXAGONAL EN L</t>
  </si>
  <si>
    <t>GUIAS 3.2 X320mm</t>
  </si>
  <si>
    <t>VARILLA DE REDUCCION</t>
  </si>
  <si>
    <t>BLOQUE GUIA PARA HOJA ESPIRAL</t>
  </si>
  <si>
    <t>BLOQUE GUIA PARA MANGUITO DE PROTECCION</t>
  </si>
  <si>
    <t>MANGO EN T PARA GUIA</t>
  </si>
  <si>
    <t>MANGO DE PROTECCION</t>
  </si>
  <si>
    <t>GUIA DE BROCA PARA GUIA DE 3.2</t>
  </si>
  <si>
    <t>MARTILLO DESLIZANTE</t>
  </si>
  <si>
    <t>BRAZO DIRECCIONAL DISTAL</t>
  </si>
  <si>
    <t>REAMER FLEXIBLE 8</t>
  </si>
  <si>
    <t>REAMER FLEXIBLE 8.5</t>
  </si>
  <si>
    <t>REAMER FLEXIBLE 9</t>
  </si>
  <si>
    <t>REAMER FLEXIBLE 9.5</t>
  </si>
  <si>
    <t>REAMER FLEXIBLE 10</t>
  </si>
  <si>
    <t>REAMER FLEXIBLE 11</t>
  </si>
  <si>
    <t>REAMER FLEXIBLE 11.5</t>
  </si>
  <si>
    <t>REAMER FLEXIBLE 12</t>
  </si>
  <si>
    <t>REAMER FLEXIBLE 12.5</t>
  </si>
  <si>
    <t>REAMER FLEXIBLES 13</t>
  </si>
  <si>
    <t>GUIAS LARGAS</t>
  </si>
  <si>
    <t>ADAPTADORES ANCLAJE RAPIDO</t>
  </si>
  <si>
    <t>LLAVE JACOBS</t>
  </si>
  <si>
    <t>PORTA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</si>
  <si>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</si>
  <si>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</si>
  <si>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</si>
  <si>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</si>
  <si>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</si>
  <si>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</si>
  <si>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</si>
  <si>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</si>
  <si>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</si>
  <si>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</si>
  <si>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</si>
  <si>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</si>
  <si>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</si>
  <si>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>OBSERVACIONES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</si>
  <si>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</si>
  <si>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</si>
  <si>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</si>
  <si>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</si>
  <si>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</si>
  <si>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</si>
  <si>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</si>
  <si>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 xml:space="preserve">CLAVO TIBIA NAVIGATOR 8*315mm TIT. </t>
  </si>
  <si>
    <t>TZT8801330</t>
  </si>
  <si>
    <t xml:space="preserve">CLAVO TIBIA NAVIGATOR 8*330mm TIT. </t>
  </si>
  <si>
    <t>TZT8802345</t>
  </si>
  <si>
    <t>17A4948</t>
  </si>
  <si>
    <t xml:space="preserve">CLAVO TIBIA NAVIGATOR 8*345mm TIT. </t>
  </si>
  <si>
    <t>T421280360</t>
  </si>
  <si>
    <t>17A8168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</si>
  <si>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</si>
  <si>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</si>
  <si>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</si>
  <si>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</si>
  <si>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</si>
  <si>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</si>
  <si>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</si>
  <si>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</si>
  <si>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</si>
  <si>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</si>
  <si>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</si>
  <si>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</si>
  <si>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19C6757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</si>
  <si>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</si>
  <si>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</si>
  <si>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</si>
  <si>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</si>
  <si>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17A3904 </t>
  </si>
  <si>
    <t xml:space="preserve">CLAVO TIBIA NAVIGATOR 9*360mm TIT. </t>
  </si>
  <si>
    <t>T421290375</t>
  </si>
  <si>
    <t xml:space="preserve">CLAVO TIBIA NAVIGATOR 9*375mm TIT. </t>
  </si>
  <si>
    <t>T421210270</t>
  </si>
  <si>
    <t>19C6761</t>
  </si>
  <si>
    <t xml:space="preserve">CLAVO TIBIA NAVIGATOR 10*270mm TIT. </t>
  </si>
  <si>
    <t>T421210285</t>
  </si>
  <si>
    <t xml:space="preserve">CLAVO TIBIA NAVIGATOR 10*285mm TIT. </t>
  </si>
  <si>
    <t>T421210300</t>
  </si>
  <si>
    <t>19C6763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</si>
  <si>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</si>
  <si>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</si>
  <si>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</si>
  <si>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</si>
  <si>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</si>
  <si>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</si>
  <si>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</si>
  <si>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</si>
  <si>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>17A2531</t>
  </si>
  <si>
    <t xml:space="preserve">CLAVO TIBIA NAVIGATOR 10*360mm TIT. </t>
  </si>
  <si>
    <t>T421210375</t>
  </si>
  <si>
    <t>17A2532</t>
  </si>
  <si>
    <t xml:space="preserve">CLAVO TIBIA NAVIGATOR 10*375mm TIT. </t>
  </si>
  <si>
    <t>T421210390</t>
  </si>
  <si>
    <t>KAI113757</t>
  </si>
  <si>
    <t xml:space="preserve">CLAVO TIBIA NAVIGATOR 10*390mm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</si>
  <si>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</si>
  <si>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</si>
  <si>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</si>
  <si>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</si>
  <si>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</si>
  <si>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 xml:space="preserve">CLAVO TIBIA NAVIGATOR 11*300mm TIT. </t>
  </si>
  <si>
    <t>T421211315</t>
  </si>
  <si>
    <t>19C6772</t>
  </si>
  <si>
    <t xml:space="preserve">CLAVO TIBIA NAVIGATOR 11*315mm TIT. </t>
  </si>
  <si>
    <t>T421211330</t>
  </si>
  <si>
    <t>19C6773</t>
  </si>
  <si>
    <t xml:space="preserve">CLAVO TIBIA NAVIGATOR 11*330mm TIT. </t>
  </si>
  <si>
    <t>T421211345</t>
  </si>
  <si>
    <t xml:space="preserve">CLAVO TIBIA NAVIGATOR 11*345mm TIT. </t>
  </si>
  <si>
    <t>T421211360</t>
  </si>
  <si>
    <t>17A2524</t>
  </si>
  <si>
    <t xml:space="preserve">CLAVO TIBIA NAVIGATOR 11*360mm TIT. </t>
  </si>
  <si>
    <t>T421211375</t>
  </si>
  <si>
    <t xml:space="preserve">CLAVO TIBIA NAVIGATOR 11*375mm TIT. </t>
  </si>
  <si>
    <t>T421212345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</si>
  <si>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</si>
  <si>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</si>
  <si>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</si>
  <si>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</si>
  <si>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</si>
  <si>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</si>
  <si>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</si>
  <si>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</si>
  <si>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</si>
  <si>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</si>
  <si>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</si>
  <si>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</si>
  <si>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</si>
  <si>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</si>
  <si>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</si>
  <si>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</si>
  <si>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</si>
  <si>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</si>
  <si>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</si>
  <si>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</si>
  <si>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</si>
  <si>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</si>
  <si>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</si>
  <si>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</si>
  <si>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</si>
  <si>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</si>
  <si>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</si>
  <si>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</si>
  <si>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</si>
  <si>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</si>
  <si>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</si>
  <si>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</si>
  <si>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</si>
  <si>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</si>
  <si>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</si>
  <si>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</si>
  <si>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T42154056</t>
  </si>
  <si>
    <t xml:space="preserve">TORNILLO DE BLOQUEO TIBIA  NAVIGATOR 4.0*56mm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</si>
  <si>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</si>
  <si>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</si>
  <si>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</si>
  <si>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</si>
  <si>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</si>
  <si>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</si>
  <si>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</si>
  <si>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</si>
  <si>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</si>
  <si>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</si>
  <si>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T42155030</t>
  </si>
  <si>
    <t xml:space="preserve">TORNILLO DE BLOQUEO PROXIMAL  TIBIA NAVIGATOR 5.0*30mm TITANIO 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</si>
  <si>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</si>
  <si>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</si>
  <si>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</si>
  <si>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</si>
  <si>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</si>
  <si>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</si>
  <si>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5.0*45mm TITANIO </t>
  </si>
  <si>
    <t>T42155050</t>
  </si>
  <si>
    <t xml:space="preserve">TORNILLO DE BLOQUEO PROXIMAL  TIBIA NAVIGATOR 5.0*50mm TITANIO 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</si>
  <si>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</si>
  <si>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</si>
  <si>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</si>
  <si>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</si>
  <si>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</si>
  <si>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</si>
  <si>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</si>
  <si>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</si>
  <si>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</si>
  <si>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</si>
  <si>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</si>
  <si>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</si>
  <si>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</si>
  <si>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</si>
  <si>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</si>
  <si>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</si>
  <si>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</si>
  <si>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</si>
  <si>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</si>
  <si>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</si>
  <si>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</si>
  <si>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</si>
  <si>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</si>
  <si>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</si>
  <si>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</si>
  <si>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</si>
  <si>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</si>
  <si>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</si>
  <si>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</si>
  <si>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</si>
  <si>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</si>
  <si>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</si>
  <si>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</si>
  <si>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</si>
  <si>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</si>
  <si>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</si>
  <si>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</si>
  <si>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</si>
  <si>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</si>
  <si>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</si>
  <si>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</si>
  <si>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</si>
  <si>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</si>
  <si>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</si>
  <si>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</si>
  <si>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</si>
  <si>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</si>
  <si>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</si>
  <si>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</si>
  <si>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</si>
  <si>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</si>
  <si>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</si>
  <si>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IVA 15%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</si>
  <si>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1</t>
    </r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</si>
  <si>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</si>
  <si>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</si>
  <si>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</si>
  <si>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</si>
  <si>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</si>
  <si>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DESTORNILLADOR DE CONEXION DE UÑAS POLIAXIAL SW6.5</t>
  </si>
  <si>
    <t>VARILLA DE ALINEACION EN FORMA DE T</t>
  </si>
  <si>
    <t>TALADRO EN T PARA VARILLA DE FIJACION Ф5.2</t>
  </si>
  <si>
    <t>BROCA CANULADA 12mm</t>
  </si>
  <si>
    <t>TALADRO PLANO ANLCAJE RAPIDO PARA BARRA DE FIJACION Ф5.2</t>
  </si>
  <si>
    <t>BROCA 3.2mm CON TOPE</t>
  </si>
  <si>
    <t>BROCA 3.2mm LARGA</t>
  </si>
  <si>
    <t>BROCA 3.2mm CORTA</t>
  </si>
  <si>
    <t>MANGO PORTA GUIA</t>
  </si>
  <si>
    <t xml:space="preserve">BROCA 4.0mm </t>
  </si>
  <si>
    <t>INICIADOR CANULADO Ф12/Ф4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</si>
  <si>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</si>
  <si>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</si>
  <si>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</si>
  <si>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</si>
  <si>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</si>
  <si>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</si>
  <si>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LLAVE  DE TALADRO SW3</t>
  </si>
  <si>
    <t>MANGUITO INTERIOR PARA VARILLA DE FIJACION Ф5.2</t>
  </si>
  <si>
    <t>MANGA DE PROTECCION Ф12</t>
  </si>
  <si>
    <t>VARILLA DE ALINEACION EN FORMA DE L  Ф8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</si>
  <si>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</si>
  <si>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</si>
  <si>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</si>
  <si>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</si>
  <si>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</si>
  <si>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</si>
  <si>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</si>
  <si>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</si>
  <si>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</si>
  <si>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</si>
  <si>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9.0, 10.0,10.5, 11.0, 11.5, 12-0</t>
  </si>
  <si>
    <t xml:space="preserve">ATORNILLADOR DE 4.5MM HEXAGONAL </t>
  </si>
  <si>
    <t>INSTRUMENTAL TORNILLOS CANULADOS 6.5 TITANIO</t>
  </si>
  <si>
    <t>DESCRIPCIÓN</t>
  </si>
  <si>
    <t>GUIA PARALELA AJUSTABLE</t>
  </si>
  <si>
    <t xml:space="preserve">EXTRACTOR DE DESLIZAMIENTO DE TORNILLOS EN T 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</si>
  <si>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</si>
  <si>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</si>
  <si>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</si>
  <si>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</si>
  <si>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</si>
  <si>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</si>
  <si>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</si>
  <si>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</si>
  <si>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</si>
  <si>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</si>
  <si>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</si>
  <si>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</si>
  <si>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</si>
  <si>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</si>
  <si>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</si>
  <si>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</si>
  <si>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INSTRUMENTAL PINZA COLINEAL</t>
  </si>
  <si>
    <t>Pieza de mano</t>
  </si>
  <si>
    <t>Brazo percutáneo 255mm</t>
  </si>
  <si>
    <t>Brazo pélvico 225mm</t>
  </si>
  <si>
    <t>Brazo estilo Hohmann 183mm</t>
  </si>
  <si>
    <t>Funda protectora</t>
  </si>
  <si>
    <t xml:space="preserve">DISTRACTOR </t>
  </si>
  <si>
    <t>Husillo roscado</t>
  </si>
  <si>
    <t>Pieza final con doble unión</t>
  </si>
  <si>
    <t>Cargador de resortes tuerca moleteada</t>
  </si>
  <si>
    <t>Carro deslizante</t>
  </si>
  <si>
    <t>Manga de sujeción</t>
  </si>
  <si>
    <t>Chaveta alfiler</t>
  </si>
  <si>
    <t>Manguito de sujeción, 105 mm de longitud</t>
  </si>
  <si>
    <t>Manguito de sujeción, 55 mm de longitud</t>
  </si>
  <si>
    <t xml:space="preserve">BARRAS DE AJUSTE </t>
  </si>
  <si>
    <t>OSTEOTOMO CURVO</t>
  </si>
  <si>
    <t xml:space="preserve">OSTEOTOMO ACANALADO </t>
  </si>
  <si>
    <t xml:space="preserve">PINES DE KIRSCHNER </t>
  </si>
  <si>
    <t>CLAVOS DE SCHAZ</t>
  </si>
  <si>
    <t xml:space="preserve">CLAVOS DE SCHAZ ROSCA ESPONJOSA </t>
  </si>
  <si>
    <t>CLAVOS DE SCHAZ TRASINDESMALES</t>
  </si>
  <si>
    <t xml:space="preserve">PINES DE KIRSCHNER 2.5 X 400 PUNTA ROSCADA </t>
  </si>
  <si>
    <t xml:space="preserve">ANTEBRAZO ROSCADO </t>
  </si>
  <si>
    <t xml:space="preserve">GUIA DE BROCA 4.0MM LARGA </t>
  </si>
  <si>
    <t>MOTOR AUXEIN # 1</t>
  </si>
  <si>
    <t>INTERCAMBIADOR BATERIA</t>
  </si>
  <si>
    <t>BATERIAS AUXEIN # 5 # 6</t>
  </si>
  <si>
    <t>SOPORTE PARA TIBIA # 1</t>
  </si>
  <si>
    <t>PINZA EN PUNTA GRANDE # 1</t>
  </si>
  <si>
    <t>O992454407001</t>
  </si>
  <si>
    <t>INQ</t>
  </si>
  <si>
    <t>4:00PM</t>
  </si>
  <si>
    <t>DR. UQUILLAS</t>
  </si>
  <si>
    <t>INTERHOSPITAL</t>
  </si>
  <si>
    <t>AVENIDA DEL BOMBERO</t>
  </si>
  <si>
    <t>184.312</t>
  </si>
  <si>
    <t>2306000615</t>
  </si>
  <si>
    <t xml:space="preserve">METRO DE ALAMBRE QUIRURGICO *1.0mm ACERO </t>
  </si>
  <si>
    <t>184.300</t>
  </si>
  <si>
    <t>2306000614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</si>
  <si>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</si>
  <si>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</si>
  <si>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</si>
  <si>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</si>
  <si>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</si>
  <si>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</si>
  <si>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</si>
  <si>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</si>
  <si>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</si>
  <si>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</si>
  <si>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CORTADOR</t>
  </si>
  <si>
    <t>PLAYO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</si>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</sst>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;&quot;$&quot;\-#,##0.00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7" formatCode="0.000"/>
    <numFmt numFmtId="168" formatCode="_-[$$-300A]\ * #,##0.00_ ;_-[$$-300A]\ * \-#,##0.00\ ;_-[$$-300A]\ * &quot;-&quot;??_ ;_-@_ "/>
  </numFmts>
  <fonts count="2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2"/>
      <name val="Arial"/>
      <family val="2"/>
    </font>
    <font>
      <sz val="11"/>
      <color indexed="8"/>
      <name val="宋体"/>
      <charset val="134"/>
    </font>
    <font>
      <sz val="12"/>
      <name val="宋体"/>
      <charset val="134"/>
    </font>
    <font>
      <sz val="12"/>
      <color rgb="FF000000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i/>
      <sz val="12"/>
      <color theme="0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sz val="11"/>
      <color theme="1"/>
      <name val="Arial"/>
      <family val="2"/>
    </font>
    <font>
      <sz val="12"/>
      <color rgb="FF1F1F1F"/>
      <name val="Inherit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14" fillId="0" borderId="0"/>
    <xf numFmtId="0" fontId="15" fillId="0" borderId="0"/>
    <xf numFmtId="44" fontId="1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5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1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5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10" xfId="1" applyFont="1" applyBorder="1"/>
    <xf numFmtId="0" fontId="7" fillId="0" borderId="11" xfId="1" applyFont="1" applyBorder="1"/>
    <xf numFmtId="0" fontId="7" fillId="0" borderId="0" xfId="1" applyFont="1"/>
    <xf numFmtId="0" fontId="8" fillId="2" borderId="0" xfId="0" applyFont="1" applyFill="1" applyAlignment="1">
      <alignment horizontal="left" vertical="center"/>
    </xf>
    <xf numFmtId="0" fontId="8" fillId="0" borderId="0" xfId="0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164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4" fillId="4" borderId="12" xfId="0" applyFont="1" applyFill="1" applyBorder="1" applyAlignment="1">
      <alignment vertical="center"/>
    </xf>
    <xf numFmtId="0" fontId="4" fillId="4" borderId="12" xfId="0" applyFont="1" applyFill="1" applyBorder="1" applyAlignment="1">
      <alignment horizontal="center" vertical="center"/>
    </xf>
    <xf numFmtId="0" fontId="13" fillId="5" borderId="12" xfId="0" applyFont="1" applyFill="1" applyBorder="1" applyAlignment="1" applyProtection="1">
      <alignment horizontal="center" vertical="center" wrapText="1" readingOrder="1"/>
      <protection locked="0"/>
    </xf>
    <xf numFmtId="49" fontId="2" fillId="0" borderId="12" xfId="0" applyNumberFormat="1" applyFont="1" applyBorder="1" applyAlignment="1">
      <alignment horizontal="center" vertical="center"/>
    </xf>
    <xf numFmtId="0" fontId="2" fillId="0" borderId="12" xfId="2" applyFont="1" applyBorder="1" applyAlignment="1">
      <alignment horizontal="center" vertical="center" wrapText="1"/>
    </xf>
    <xf numFmtId="0" fontId="16" fillId="2" borderId="12" xfId="3" applyFont="1" applyFill="1" applyBorder="1" applyAlignment="1">
      <alignment vertical="center" shrinkToFit="1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vertical="top" readingOrder="1"/>
      <protection locked="0"/>
    </xf>
    <xf numFmtId="44" fontId="8" fillId="0" borderId="12" xfId="4" applyFont="1" applyFill="1" applyBorder="1" applyAlignment="1"/>
    <xf numFmtId="0" fontId="13" fillId="0" borderId="12" xfId="0" applyFont="1" applyBorder="1" applyAlignment="1">
      <alignment horizontal="center"/>
    </xf>
    <xf numFmtId="0" fontId="16" fillId="0" borderId="12" xfId="3" applyFont="1" applyBorder="1" applyAlignment="1">
      <alignment vertical="center" shrinkToFit="1"/>
    </xf>
    <xf numFmtId="0" fontId="2" fillId="0" borderId="14" xfId="2" applyFont="1" applyBorder="1" applyAlignment="1">
      <alignment horizontal="center" vertical="center" wrapText="1"/>
    </xf>
    <xf numFmtId="0" fontId="2" fillId="0" borderId="12" xfId="0" applyFont="1" applyBorder="1"/>
    <xf numFmtId="49" fontId="8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49" fontId="8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/>
    <xf numFmtId="0" fontId="16" fillId="0" borderId="12" xfId="3" applyFont="1" applyBorder="1" applyAlignment="1">
      <alignment horizontal="center" vertical="center" shrinkToFit="1"/>
    </xf>
    <xf numFmtId="0" fontId="2" fillId="0" borderId="0" xfId="0" applyFont="1" applyAlignment="1" applyProtection="1">
      <alignment vertical="top" readingOrder="1"/>
      <protection locked="0"/>
    </xf>
    <xf numFmtId="0" fontId="4" fillId="0" borderId="12" xfId="1" applyFont="1" applyBorder="1" applyAlignment="1">
      <alignment horizontal="right" wrapText="1"/>
    </xf>
    <xf numFmtId="7" fontId="4" fillId="0" borderId="12" xfId="4" applyNumberFormat="1" applyFont="1" applyBorder="1" applyAlignment="1"/>
    <xf numFmtId="9" fontId="4" fillId="0" borderId="12" xfId="1" applyNumberFormat="1" applyFont="1" applyBorder="1" applyAlignment="1">
      <alignment horizontal="right" wrapText="1"/>
    </xf>
    <xf numFmtId="49" fontId="8" fillId="2" borderId="0" xfId="0" applyNumberFormat="1" applyFont="1" applyFill="1"/>
    <xf numFmtId="49" fontId="8" fillId="2" borderId="12" xfId="0" applyNumberFormat="1" applyFont="1" applyFill="1" applyBorder="1"/>
    <xf numFmtId="0" fontId="13" fillId="2" borderId="12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 readingOrder="1"/>
    </xf>
    <xf numFmtId="0" fontId="4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left"/>
    </xf>
    <xf numFmtId="0" fontId="8" fillId="0" borderId="12" xfId="0" applyFont="1" applyBorder="1"/>
    <xf numFmtId="0" fontId="4" fillId="0" borderId="0" xfId="0" applyFont="1"/>
    <xf numFmtId="0" fontId="2" fillId="2" borderId="0" xfId="0" applyFont="1" applyFill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1" applyFont="1"/>
    <xf numFmtId="0" fontId="17" fillId="0" borderId="0" xfId="1" applyFont="1" applyAlignment="1">
      <alignment horizontal="left"/>
    </xf>
    <xf numFmtId="0" fontId="3" fillId="0" borderId="15" xfId="0" applyFont="1" applyBorder="1"/>
    <xf numFmtId="0" fontId="3" fillId="0" borderId="0" xfId="0" applyFont="1"/>
    <xf numFmtId="0" fontId="2" fillId="0" borderId="15" xfId="0" applyFont="1" applyBorder="1" applyAlignment="1">
      <alignment wrapText="1"/>
    </xf>
    <xf numFmtId="49" fontId="21" fillId="0" borderId="12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horizontal="left" wrapText="1" readingOrder="1"/>
      <protection locked="0"/>
    </xf>
    <xf numFmtId="0" fontId="2" fillId="0" borderId="12" xfId="0" applyFont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 applyProtection="1">
      <alignment horizontal="left" vertical="top" wrapText="1" readingOrder="1"/>
      <protection locked="0"/>
    </xf>
    <xf numFmtId="166" fontId="2" fillId="0" borderId="12" xfId="5" applyNumberFormat="1" applyFont="1" applyBorder="1" applyAlignment="1">
      <alignment horizontal="right"/>
    </xf>
    <xf numFmtId="0" fontId="13" fillId="0" borderId="12" xfId="0" applyFont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 applyProtection="1">
      <alignment wrapText="1" readingOrder="1"/>
      <protection locked="0"/>
    </xf>
    <xf numFmtId="0" fontId="8" fillId="0" borderId="12" xfId="0" applyFont="1" applyBorder="1" applyAlignment="1">
      <alignment wrapText="1"/>
    </xf>
    <xf numFmtId="0" fontId="8" fillId="2" borderId="12" xfId="0" applyFont="1" applyFill="1" applyBorder="1"/>
    <xf numFmtId="0" fontId="8" fillId="0" borderId="12" xfId="1" applyFont="1" applyBorder="1" applyAlignment="1">
      <alignment horizontal="center"/>
    </xf>
    <xf numFmtId="0" fontId="8" fillId="7" borderId="12" xfId="0" applyFont="1" applyFill="1" applyBorder="1"/>
    <xf numFmtId="0" fontId="4" fillId="0" borderId="12" xfId="1" applyFont="1" applyBorder="1" applyAlignment="1">
      <alignment horizontal="center"/>
    </xf>
    <xf numFmtId="0" fontId="2" fillId="0" borderId="12" xfId="0" applyFont="1" applyBorder="1" applyAlignment="1" applyProtection="1">
      <alignment vertical="top" wrapText="1" readingOrder="1"/>
      <protection locked="0"/>
    </xf>
    <xf numFmtId="0" fontId="2" fillId="0" borderId="12" xfId="0" applyFont="1" applyBorder="1" applyAlignment="1" applyProtection="1">
      <alignment horizontal="left" readingOrder="1"/>
      <protection locked="0"/>
    </xf>
    <xf numFmtId="0" fontId="2" fillId="0" borderId="12" xfId="0" applyFont="1" applyBorder="1" applyAlignment="1" applyProtection="1">
      <alignment horizontal="left" vertical="top" readingOrder="1"/>
      <protection locked="0"/>
    </xf>
    <xf numFmtId="166" fontId="8" fillId="0" borderId="12" xfId="4" applyNumberFormat="1" applyFont="1" applyBorder="1" applyAlignment="1">
      <alignment horizontal="right"/>
    </xf>
    <xf numFmtId="0" fontId="17" fillId="0" borderId="12" xfId="1" applyFont="1" applyBorder="1" applyAlignment="1">
      <alignment horizontal="center"/>
    </xf>
    <xf numFmtId="0" fontId="2" fillId="0" borderId="12" xfId="0" applyFont="1" applyBorder="1" applyAlignment="1" applyProtection="1">
      <alignment horizontal="center" vertical="top" readingOrder="1"/>
      <protection locked="0"/>
    </xf>
    <xf numFmtId="49" fontId="2" fillId="0" borderId="12" xfId="0" applyNumberFormat="1" applyFont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 readingOrder="1"/>
      <protection locked="0"/>
    </xf>
    <xf numFmtId="49" fontId="2" fillId="0" borderId="12" xfId="0" applyNumberFormat="1" applyFont="1" applyBorder="1" applyAlignment="1" applyProtection="1">
      <alignment horizontal="center" wrapText="1"/>
      <protection locked="0"/>
    </xf>
    <xf numFmtId="0" fontId="8" fillId="0" borderId="12" xfId="0" applyFont="1" applyBorder="1" applyAlignment="1">
      <alignment vertical="center" wrapText="1"/>
    </xf>
    <xf numFmtId="49" fontId="2" fillId="0" borderId="12" xfId="1" applyNumberFormat="1" applyFont="1" applyBorder="1" applyAlignment="1">
      <alignment horizontal="center" shrinkToFit="1"/>
    </xf>
    <xf numFmtId="167" fontId="2" fillId="0" borderId="12" xfId="1" applyNumberFormat="1" applyFont="1" applyBorder="1" applyAlignment="1">
      <alignment horizontal="center" shrinkToFit="1"/>
    </xf>
    <xf numFmtId="0" fontId="2" fillId="0" borderId="12" xfId="0" applyFont="1" applyBorder="1" applyAlignment="1">
      <alignment horizontal="center" readingOrder="1"/>
    </xf>
    <xf numFmtId="49" fontId="2" fillId="0" borderId="12" xfId="0" applyNumberFormat="1" applyFont="1" applyBorder="1" applyAlignment="1" applyProtection="1">
      <alignment horizontal="left"/>
      <protection locked="0"/>
    </xf>
    <xf numFmtId="0" fontId="13" fillId="0" borderId="12" xfId="0" applyFont="1" applyBorder="1" applyAlignment="1">
      <alignment horizontal="center" readingOrder="1"/>
    </xf>
    <xf numFmtId="166" fontId="4" fillId="0" borderId="12" xfId="1" applyNumberFormat="1" applyFont="1" applyBorder="1" applyAlignment="1">
      <alignment wrapText="1"/>
    </xf>
    <xf numFmtId="166" fontId="4" fillId="0" borderId="12" xfId="4" applyNumberFormat="1" applyFont="1" applyBorder="1" applyAlignment="1"/>
    <xf numFmtId="167" fontId="2" fillId="0" borderId="12" xfId="1" applyNumberFormat="1" applyFont="1" applyBorder="1" applyAlignment="1">
      <alignment horizontal="left" shrinkToFit="1"/>
    </xf>
    <xf numFmtId="168" fontId="8" fillId="0" borderId="12" xfId="0" applyNumberFormat="1" applyFont="1" applyBorder="1" applyAlignment="1">
      <alignment horizontal="center" vertical="center"/>
    </xf>
    <xf numFmtId="165" fontId="2" fillId="0" borderId="12" xfId="5" applyFont="1" applyBorder="1"/>
    <xf numFmtId="0" fontId="2" fillId="0" borderId="12" xfId="1" applyFont="1" applyBorder="1" applyAlignment="1">
      <alignment horizontal="center" shrinkToFit="1"/>
    </xf>
    <xf numFmtId="44" fontId="8" fillId="0" borderId="12" xfId="4" applyFont="1" applyBorder="1" applyAlignment="1"/>
    <xf numFmtId="0" fontId="22" fillId="8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49" fontId="2" fillId="0" borderId="12" xfId="0" applyNumberFormat="1" applyFont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0" fontId="23" fillId="8" borderId="12" xfId="0" applyFont="1" applyFill="1" applyBorder="1"/>
    <xf numFmtId="0" fontId="23" fillId="8" borderId="12" xfId="0" applyFont="1" applyFill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24" fillId="0" borderId="0" xfId="0" applyFont="1" applyAlignment="1">
      <alignment horizontal="center"/>
    </xf>
    <xf numFmtId="0" fontId="25" fillId="0" borderId="12" xfId="0" applyFont="1" applyBorder="1"/>
    <xf numFmtId="0" fontId="26" fillId="0" borderId="12" xfId="0" applyFont="1" applyBorder="1" applyAlignment="1">
      <alignment horizontal="center" vertical="center"/>
    </xf>
    <xf numFmtId="0" fontId="25" fillId="0" borderId="0" xfId="0" applyFont="1"/>
    <xf numFmtId="0" fontId="8" fillId="0" borderId="12" xfId="1" applyFont="1" applyBorder="1" applyAlignment="1">
      <alignment wrapText="1"/>
    </xf>
    <xf numFmtId="0" fontId="8" fillId="0" borderId="0" xfId="1" applyFont="1" applyAlignment="1">
      <alignment horizontal="center"/>
    </xf>
    <xf numFmtId="0" fontId="8" fillId="0" borderId="0" xfId="1" applyFont="1" applyAlignment="1">
      <alignment wrapText="1"/>
    </xf>
    <xf numFmtId="0" fontId="27" fillId="0" borderId="12" xfId="0" applyFont="1" applyBorder="1" applyAlignment="1">
      <alignment horizontal="left" vertical="center"/>
    </xf>
    <xf numFmtId="49" fontId="8" fillId="6" borderId="0" xfId="0" applyNumberFormat="1" applyFont="1" applyFill="1" applyAlignment="1">
      <alignment horizontal="center"/>
    </xf>
    <xf numFmtId="49" fontId="8" fillId="2" borderId="0" xfId="0" applyNumberFormat="1" applyFont="1" applyFill="1" applyAlignment="1">
      <alignment horizontal="center"/>
    </xf>
    <xf numFmtId="44" fontId="4" fillId="0" borderId="12" xfId="4" applyFont="1" applyBorder="1" applyAlignment="1"/>
    <xf numFmtId="0" fontId="22" fillId="8" borderId="12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3" borderId="0" xfId="0" applyFont="1" applyFill="1" applyAlignment="1">
      <alignment vertical="center"/>
    </xf>
    <xf numFmtId="0" fontId="9" fillId="3" borderId="13" xfId="0" applyFont="1" applyFill="1" applyBorder="1" applyAlignment="1">
      <alignment vertical="center"/>
    </xf>
    <xf numFmtId="49" fontId="8" fillId="0" borderId="12" xfId="0" applyNumberFormat="1" applyFont="1" applyBorder="1" applyAlignment="1">
      <alignment horizontal="center"/>
    </xf>
    <xf numFmtId="0" fontId="8" fillId="6" borderId="12" xfId="0" applyFont="1" applyFill="1" applyBorder="1" applyAlignment="1">
      <alignment horizontal="left"/>
    </xf>
    <xf numFmtId="1" fontId="8" fillId="6" borderId="12" xfId="0" applyNumberFormat="1" applyFont="1" applyFill="1" applyBorder="1" applyAlignment="1">
      <alignment horizontal="center"/>
    </xf>
    <xf numFmtId="0" fontId="17" fillId="0" borderId="12" xfId="0" applyFont="1" applyBorder="1" applyAlignment="1">
      <alignment horizontal="center" vertical="center"/>
    </xf>
    <xf numFmtId="0" fontId="8" fillId="2" borderId="12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center"/>
    </xf>
    <xf numFmtId="1" fontId="4" fillId="2" borderId="12" xfId="0" applyNumberFormat="1" applyFont="1" applyFill="1" applyBorder="1" applyAlignment="1">
      <alignment horizontal="center"/>
    </xf>
  </cellXfs>
  <cellStyles count="6">
    <cellStyle name="Moneda 3" xfId="4" xr:uid="{C25D7AB4-1055-4ABA-898C-157E81621AEA}"/>
    <cellStyle name="Moneda 3 2" xfId="5" xr:uid="{37202CD8-E626-466A-ABC4-F769ACD3A343}"/>
    <cellStyle name="Normal" xfId="0" builtinId="0"/>
    <cellStyle name="Normal 2" xfId="1" xr:uid="{BC5A43FE-39AF-46B7-8F48-2392C6A5FE7C}"/>
    <cellStyle name="Normal 2 2" xfId="3" xr:uid="{D94B847F-412F-456E-8B0A-2832FC9471DF}"/>
    <cellStyle name="常规_PI2012BMC03" xfId="2" xr:uid="{30F6F09A-900B-4471-B6CE-C331799E92D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EB628AF-9582-4671-91B6-6EE6F7615A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14A300A-44A6-4EF8-A427-3CDD2463FF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265EB-8920-4C88-AD68-7126A331C67B}">
  <dimension ref="A1:H444"/>
  <sheetViews>
    <sheetView tabSelected="1" view="pageBreakPreview" zoomScaleNormal="100" zoomScaleSheetLayoutView="100" workbookViewId="0">
      <selection activeCell="G14" sqref="G14"/>
    </sheetView>
  </sheetViews>
  <sheetFormatPr baseColWidth="10" defaultColWidth="11.42578125" defaultRowHeight="20.100000000000001" customHeight="1"/>
  <cols>
    <col min="1" max="1" width="22.140625" style="1" customWidth="1"/>
    <col min="2" max="2" width="25.7109375" style="1" customWidth="1"/>
    <col min="3" max="3" width="81" style="2" customWidth="1"/>
    <col min="4" max="4" width="19.5703125" style="2" customWidth="1"/>
    <col min="5" max="5" width="23.85546875" style="2" customWidth="1"/>
    <col min="6" max="6" width="18.7109375" style="1" customWidth="1"/>
    <col min="7" max="7" width="20.140625" style="1" customWidth="1"/>
    <col min="8" max="248" width="11.42578125" style="1"/>
    <col min="249" max="249" width="13.140625" style="1" customWidth="1"/>
    <col min="250" max="250" width="15.140625" style="1" customWidth="1"/>
    <col min="251" max="251" width="42" style="1" customWidth="1"/>
    <col min="252" max="252" width="11.42578125" style="1"/>
    <col min="253" max="253" width="13.140625" style="1" customWidth="1"/>
    <col min="254" max="504" width="11.42578125" style="1"/>
    <col min="505" max="505" width="13.140625" style="1" customWidth="1"/>
    <col min="506" max="506" width="15.140625" style="1" customWidth="1"/>
    <col min="507" max="507" width="42" style="1" customWidth="1"/>
    <col min="508" max="508" width="11.42578125" style="1"/>
    <col min="509" max="509" width="13.140625" style="1" customWidth="1"/>
    <col min="510" max="760" width="11.42578125" style="1"/>
    <col min="761" max="761" width="13.140625" style="1" customWidth="1"/>
    <col min="762" max="762" width="15.140625" style="1" customWidth="1"/>
    <col min="763" max="763" width="42" style="1" customWidth="1"/>
    <col min="764" max="764" width="11.42578125" style="1"/>
    <col min="765" max="765" width="13.140625" style="1" customWidth="1"/>
    <col min="766" max="1016" width="11.42578125" style="1"/>
    <col min="1017" max="1017" width="13.140625" style="1" customWidth="1"/>
    <col min="1018" max="1018" width="15.140625" style="1" customWidth="1"/>
    <col min="1019" max="1019" width="42" style="1" customWidth="1"/>
    <col min="1020" max="1020" width="11.42578125" style="1"/>
    <col min="1021" max="1021" width="13.140625" style="1" customWidth="1"/>
    <col min="1022" max="1272" width="11.42578125" style="1"/>
    <col min="1273" max="1273" width="13.140625" style="1" customWidth="1"/>
    <col min="1274" max="1274" width="15.140625" style="1" customWidth="1"/>
    <col min="1275" max="1275" width="42" style="1" customWidth="1"/>
    <col min="1276" max="1276" width="11.42578125" style="1"/>
    <col min="1277" max="1277" width="13.140625" style="1" customWidth="1"/>
    <col min="1278" max="1528" width="11.42578125" style="1"/>
    <col min="1529" max="1529" width="13.140625" style="1" customWidth="1"/>
    <col min="1530" max="1530" width="15.140625" style="1" customWidth="1"/>
    <col min="1531" max="1531" width="42" style="1" customWidth="1"/>
    <col min="1532" max="1532" width="11.42578125" style="1"/>
    <col min="1533" max="1533" width="13.140625" style="1" customWidth="1"/>
    <col min="1534" max="1784" width="11.42578125" style="1"/>
    <col min="1785" max="1785" width="13.140625" style="1" customWidth="1"/>
    <col min="1786" max="1786" width="15.140625" style="1" customWidth="1"/>
    <col min="1787" max="1787" width="42" style="1" customWidth="1"/>
    <col min="1788" max="1788" width="11.42578125" style="1"/>
    <col min="1789" max="1789" width="13.140625" style="1" customWidth="1"/>
    <col min="1790" max="2040" width="11.42578125" style="1"/>
    <col min="2041" max="2041" width="13.140625" style="1" customWidth="1"/>
    <col min="2042" max="2042" width="15.140625" style="1" customWidth="1"/>
    <col min="2043" max="2043" width="42" style="1" customWidth="1"/>
    <col min="2044" max="2044" width="11.42578125" style="1"/>
    <col min="2045" max="2045" width="13.140625" style="1" customWidth="1"/>
    <col min="2046" max="2296" width="11.42578125" style="1"/>
    <col min="2297" max="2297" width="13.140625" style="1" customWidth="1"/>
    <col min="2298" max="2298" width="15.140625" style="1" customWidth="1"/>
    <col min="2299" max="2299" width="42" style="1" customWidth="1"/>
    <col min="2300" max="2300" width="11.42578125" style="1"/>
    <col min="2301" max="2301" width="13.140625" style="1" customWidth="1"/>
    <col min="2302" max="2552" width="11.42578125" style="1"/>
    <col min="2553" max="2553" width="13.140625" style="1" customWidth="1"/>
    <col min="2554" max="2554" width="15.140625" style="1" customWidth="1"/>
    <col min="2555" max="2555" width="42" style="1" customWidth="1"/>
    <col min="2556" max="2556" width="11.42578125" style="1"/>
    <col min="2557" max="2557" width="13.140625" style="1" customWidth="1"/>
    <col min="2558" max="2808" width="11.42578125" style="1"/>
    <col min="2809" max="2809" width="13.140625" style="1" customWidth="1"/>
    <col min="2810" max="2810" width="15.140625" style="1" customWidth="1"/>
    <col min="2811" max="2811" width="42" style="1" customWidth="1"/>
    <col min="2812" max="2812" width="11.42578125" style="1"/>
    <col min="2813" max="2813" width="13.140625" style="1" customWidth="1"/>
    <col min="2814" max="3064" width="11.42578125" style="1"/>
    <col min="3065" max="3065" width="13.140625" style="1" customWidth="1"/>
    <col min="3066" max="3066" width="15.140625" style="1" customWidth="1"/>
    <col min="3067" max="3067" width="42" style="1" customWidth="1"/>
    <col min="3068" max="3068" width="11.42578125" style="1"/>
    <col min="3069" max="3069" width="13.140625" style="1" customWidth="1"/>
    <col min="3070" max="3320" width="11.42578125" style="1"/>
    <col min="3321" max="3321" width="13.140625" style="1" customWidth="1"/>
    <col min="3322" max="3322" width="15.140625" style="1" customWidth="1"/>
    <col min="3323" max="3323" width="42" style="1" customWidth="1"/>
    <col min="3324" max="3324" width="11.42578125" style="1"/>
    <col min="3325" max="3325" width="13.140625" style="1" customWidth="1"/>
    <col min="3326" max="3576" width="11.42578125" style="1"/>
    <col min="3577" max="3577" width="13.140625" style="1" customWidth="1"/>
    <col min="3578" max="3578" width="15.140625" style="1" customWidth="1"/>
    <col min="3579" max="3579" width="42" style="1" customWidth="1"/>
    <col min="3580" max="3580" width="11.42578125" style="1"/>
    <col min="3581" max="3581" width="13.140625" style="1" customWidth="1"/>
    <col min="3582" max="3832" width="11.42578125" style="1"/>
    <col min="3833" max="3833" width="13.140625" style="1" customWidth="1"/>
    <col min="3834" max="3834" width="15.140625" style="1" customWidth="1"/>
    <col min="3835" max="3835" width="42" style="1" customWidth="1"/>
    <col min="3836" max="3836" width="11.42578125" style="1"/>
    <col min="3837" max="3837" width="13.140625" style="1" customWidth="1"/>
    <col min="3838" max="4088" width="11.42578125" style="1"/>
    <col min="4089" max="4089" width="13.140625" style="1" customWidth="1"/>
    <col min="4090" max="4090" width="15.140625" style="1" customWidth="1"/>
    <col min="4091" max="4091" width="42" style="1" customWidth="1"/>
    <col min="4092" max="4092" width="11.42578125" style="1"/>
    <col min="4093" max="4093" width="13.140625" style="1" customWidth="1"/>
    <col min="4094" max="4344" width="11.42578125" style="1"/>
    <col min="4345" max="4345" width="13.140625" style="1" customWidth="1"/>
    <col min="4346" max="4346" width="15.140625" style="1" customWidth="1"/>
    <col min="4347" max="4347" width="42" style="1" customWidth="1"/>
    <col min="4348" max="4348" width="11.42578125" style="1"/>
    <col min="4349" max="4349" width="13.140625" style="1" customWidth="1"/>
    <col min="4350" max="4600" width="11.42578125" style="1"/>
    <col min="4601" max="4601" width="13.140625" style="1" customWidth="1"/>
    <col min="4602" max="4602" width="15.140625" style="1" customWidth="1"/>
    <col min="4603" max="4603" width="42" style="1" customWidth="1"/>
    <col min="4604" max="4604" width="11.42578125" style="1"/>
    <col min="4605" max="4605" width="13.140625" style="1" customWidth="1"/>
    <col min="4606" max="4856" width="11.42578125" style="1"/>
    <col min="4857" max="4857" width="13.140625" style="1" customWidth="1"/>
    <col min="4858" max="4858" width="15.140625" style="1" customWidth="1"/>
    <col min="4859" max="4859" width="42" style="1" customWidth="1"/>
    <col min="4860" max="4860" width="11.42578125" style="1"/>
    <col min="4861" max="4861" width="13.140625" style="1" customWidth="1"/>
    <col min="4862" max="5112" width="11.42578125" style="1"/>
    <col min="5113" max="5113" width="13.140625" style="1" customWidth="1"/>
    <col min="5114" max="5114" width="15.140625" style="1" customWidth="1"/>
    <col min="5115" max="5115" width="42" style="1" customWidth="1"/>
    <col min="5116" max="5116" width="11.42578125" style="1"/>
    <col min="5117" max="5117" width="13.140625" style="1" customWidth="1"/>
    <col min="5118" max="5368" width="11.42578125" style="1"/>
    <col min="5369" max="5369" width="13.140625" style="1" customWidth="1"/>
    <col min="5370" max="5370" width="15.140625" style="1" customWidth="1"/>
    <col min="5371" max="5371" width="42" style="1" customWidth="1"/>
    <col min="5372" max="5372" width="11.42578125" style="1"/>
    <col min="5373" max="5373" width="13.140625" style="1" customWidth="1"/>
    <col min="5374" max="5624" width="11.42578125" style="1"/>
    <col min="5625" max="5625" width="13.140625" style="1" customWidth="1"/>
    <col min="5626" max="5626" width="15.140625" style="1" customWidth="1"/>
    <col min="5627" max="5627" width="42" style="1" customWidth="1"/>
    <col min="5628" max="5628" width="11.42578125" style="1"/>
    <col min="5629" max="5629" width="13.140625" style="1" customWidth="1"/>
    <col min="5630" max="5880" width="11.42578125" style="1"/>
    <col min="5881" max="5881" width="13.140625" style="1" customWidth="1"/>
    <col min="5882" max="5882" width="15.140625" style="1" customWidth="1"/>
    <col min="5883" max="5883" width="42" style="1" customWidth="1"/>
    <col min="5884" max="5884" width="11.42578125" style="1"/>
    <col min="5885" max="5885" width="13.140625" style="1" customWidth="1"/>
    <col min="5886" max="6136" width="11.42578125" style="1"/>
    <col min="6137" max="6137" width="13.140625" style="1" customWidth="1"/>
    <col min="6138" max="6138" width="15.140625" style="1" customWidth="1"/>
    <col min="6139" max="6139" width="42" style="1" customWidth="1"/>
    <col min="6140" max="6140" width="11.42578125" style="1"/>
    <col min="6141" max="6141" width="13.140625" style="1" customWidth="1"/>
    <col min="6142" max="6392" width="11.42578125" style="1"/>
    <col min="6393" max="6393" width="13.140625" style="1" customWidth="1"/>
    <col min="6394" max="6394" width="15.140625" style="1" customWidth="1"/>
    <col min="6395" max="6395" width="42" style="1" customWidth="1"/>
    <col min="6396" max="6396" width="11.42578125" style="1"/>
    <col min="6397" max="6397" width="13.140625" style="1" customWidth="1"/>
    <col min="6398" max="6648" width="11.42578125" style="1"/>
    <col min="6649" max="6649" width="13.140625" style="1" customWidth="1"/>
    <col min="6650" max="6650" width="15.140625" style="1" customWidth="1"/>
    <col min="6651" max="6651" width="42" style="1" customWidth="1"/>
    <col min="6652" max="6652" width="11.42578125" style="1"/>
    <col min="6653" max="6653" width="13.140625" style="1" customWidth="1"/>
    <col min="6654" max="6904" width="11.42578125" style="1"/>
    <col min="6905" max="6905" width="13.140625" style="1" customWidth="1"/>
    <col min="6906" max="6906" width="15.140625" style="1" customWidth="1"/>
    <col min="6907" max="6907" width="42" style="1" customWidth="1"/>
    <col min="6908" max="6908" width="11.42578125" style="1"/>
    <col min="6909" max="6909" width="13.140625" style="1" customWidth="1"/>
    <col min="6910" max="7160" width="11.42578125" style="1"/>
    <col min="7161" max="7161" width="13.140625" style="1" customWidth="1"/>
    <col min="7162" max="7162" width="15.140625" style="1" customWidth="1"/>
    <col min="7163" max="7163" width="42" style="1" customWidth="1"/>
    <col min="7164" max="7164" width="11.42578125" style="1"/>
    <col min="7165" max="7165" width="13.140625" style="1" customWidth="1"/>
    <col min="7166" max="7416" width="11.42578125" style="1"/>
    <col min="7417" max="7417" width="13.140625" style="1" customWidth="1"/>
    <col min="7418" max="7418" width="15.140625" style="1" customWidth="1"/>
    <col min="7419" max="7419" width="42" style="1" customWidth="1"/>
    <col min="7420" max="7420" width="11.42578125" style="1"/>
    <col min="7421" max="7421" width="13.140625" style="1" customWidth="1"/>
    <col min="7422" max="7672" width="11.42578125" style="1"/>
    <col min="7673" max="7673" width="13.140625" style="1" customWidth="1"/>
    <col min="7674" max="7674" width="15.140625" style="1" customWidth="1"/>
    <col min="7675" max="7675" width="42" style="1" customWidth="1"/>
    <col min="7676" max="7676" width="11.42578125" style="1"/>
    <col min="7677" max="7677" width="13.140625" style="1" customWidth="1"/>
    <col min="7678" max="7928" width="11.42578125" style="1"/>
    <col min="7929" max="7929" width="13.140625" style="1" customWidth="1"/>
    <col min="7930" max="7930" width="15.140625" style="1" customWidth="1"/>
    <col min="7931" max="7931" width="42" style="1" customWidth="1"/>
    <col min="7932" max="7932" width="11.42578125" style="1"/>
    <col min="7933" max="7933" width="13.140625" style="1" customWidth="1"/>
    <col min="7934" max="8184" width="11.42578125" style="1"/>
    <col min="8185" max="8185" width="13.140625" style="1" customWidth="1"/>
    <col min="8186" max="8186" width="15.140625" style="1" customWidth="1"/>
    <col min="8187" max="8187" width="42" style="1" customWidth="1"/>
    <col min="8188" max="8188" width="11.42578125" style="1"/>
    <col min="8189" max="8189" width="13.140625" style="1" customWidth="1"/>
    <col min="8190" max="8440" width="11.42578125" style="1"/>
    <col min="8441" max="8441" width="13.140625" style="1" customWidth="1"/>
    <col min="8442" max="8442" width="15.140625" style="1" customWidth="1"/>
    <col min="8443" max="8443" width="42" style="1" customWidth="1"/>
    <col min="8444" max="8444" width="11.42578125" style="1"/>
    <col min="8445" max="8445" width="13.140625" style="1" customWidth="1"/>
    <col min="8446" max="8696" width="11.42578125" style="1"/>
    <col min="8697" max="8697" width="13.140625" style="1" customWidth="1"/>
    <col min="8698" max="8698" width="15.140625" style="1" customWidth="1"/>
    <col min="8699" max="8699" width="42" style="1" customWidth="1"/>
    <col min="8700" max="8700" width="11.42578125" style="1"/>
    <col min="8701" max="8701" width="13.140625" style="1" customWidth="1"/>
    <col min="8702" max="8952" width="11.42578125" style="1"/>
    <col min="8953" max="8953" width="13.140625" style="1" customWidth="1"/>
    <col min="8954" max="8954" width="15.140625" style="1" customWidth="1"/>
    <col min="8955" max="8955" width="42" style="1" customWidth="1"/>
    <col min="8956" max="8956" width="11.42578125" style="1"/>
    <col min="8957" max="8957" width="13.140625" style="1" customWidth="1"/>
    <col min="8958" max="9208" width="11.42578125" style="1"/>
    <col min="9209" max="9209" width="13.140625" style="1" customWidth="1"/>
    <col min="9210" max="9210" width="15.140625" style="1" customWidth="1"/>
    <col min="9211" max="9211" width="42" style="1" customWidth="1"/>
    <col min="9212" max="9212" width="11.42578125" style="1"/>
    <col min="9213" max="9213" width="13.140625" style="1" customWidth="1"/>
    <col min="9214" max="9464" width="11.42578125" style="1"/>
    <col min="9465" max="9465" width="13.140625" style="1" customWidth="1"/>
    <col min="9466" max="9466" width="15.140625" style="1" customWidth="1"/>
    <col min="9467" max="9467" width="42" style="1" customWidth="1"/>
    <col min="9468" max="9468" width="11.42578125" style="1"/>
    <col min="9469" max="9469" width="13.140625" style="1" customWidth="1"/>
    <col min="9470" max="9720" width="11.42578125" style="1"/>
    <col min="9721" max="9721" width="13.140625" style="1" customWidth="1"/>
    <col min="9722" max="9722" width="15.140625" style="1" customWidth="1"/>
    <col min="9723" max="9723" width="42" style="1" customWidth="1"/>
    <col min="9724" max="9724" width="11.42578125" style="1"/>
    <col min="9725" max="9725" width="13.140625" style="1" customWidth="1"/>
    <col min="9726" max="9976" width="11.42578125" style="1"/>
    <col min="9977" max="9977" width="13.140625" style="1" customWidth="1"/>
    <col min="9978" max="9978" width="15.140625" style="1" customWidth="1"/>
    <col min="9979" max="9979" width="42" style="1" customWidth="1"/>
    <col min="9980" max="9980" width="11.42578125" style="1"/>
    <col min="9981" max="9981" width="13.140625" style="1" customWidth="1"/>
    <col min="9982" max="10232" width="11.42578125" style="1"/>
    <col min="10233" max="10233" width="13.140625" style="1" customWidth="1"/>
    <col min="10234" max="10234" width="15.140625" style="1" customWidth="1"/>
    <col min="10235" max="10235" width="42" style="1" customWidth="1"/>
    <col min="10236" max="10236" width="11.42578125" style="1"/>
    <col min="10237" max="10237" width="13.140625" style="1" customWidth="1"/>
    <col min="10238" max="10488" width="11.42578125" style="1"/>
    <col min="10489" max="10489" width="13.140625" style="1" customWidth="1"/>
    <col min="10490" max="10490" width="15.140625" style="1" customWidth="1"/>
    <col min="10491" max="10491" width="42" style="1" customWidth="1"/>
    <col min="10492" max="10492" width="11.42578125" style="1"/>
    <col min="10493" max="10493" width="13.140625" style="1" customWidth="1"/>
    <col min="10494" max="10744" width="11.42578125" style="1"/>
    <col min="10745" max="10745" width="13.140625" style="1" customWidth="1"/>
    <col min="10746" max="10746" width="15.140625" style="1" customWidth="1"/>
    <col min="10747" max="10747" width="42" style="1" customWidth="1"/>
    <col min="10748" max="10748" width="11.42578125" style="1"/>
    <col min="10749" max="10749" width="13.140625" style="1" customWidth="1"/>
    <col min="10750" max="11000" width="11.42578125" style="1"/>
    <col min="11001" max="11001" width="13.140625" style="1" customWidth="1"/>
    <col min="11002" max="11002" width="15.140625" style="1" customWidth="1"/>
    <col min="11003" max="11003" width="42" style="1" customWidth="1"/>
    <col min="11004" max="11004" width="11.42578125" style="1"/>
    <col min="11005" max="11005" width="13.140625" style="1" customWidth="1"/>
    <col min="11006" max="11256" width="11.42578125" style="1"/>
    <col min="11257" max="11257" width="13.140625" style="1" customWidth="1"/>
    <col min="11258" max="11258" width="15.140625" style="1" customWidth="1"/>
    <col min="11259" max="11259" width="42" style="1" customWidth="1"/>
    <col min="11260" max="11260" width="11.42578125" style="1"/>
    <col min="11261" max="11261" width="13.140625" style="1" customWidth="1"/>
    <col min="11262" max="11512" width="11.42578125" style="1"/>
    <col min="11513" max="11513" width="13.140625" style="1" customWidth="1"/>
    <col min="11514" max="11514" width="15.140625" style="1" customWidth="1"/>
    <col min="11515" max="11515" width="42" style="1" customWidth="1"/>
    <col min="11516" max="11516" width="11.42578125" style="1"/>
    <col min="11517" max="11517" width="13.140625" style="1" customWidth="1"/>
    <col min="11518" max="11768" width="11.42578125" style="1"/>
    <col min="11769" max="11769" width="13.140625" style="1" customWidth="1"/>
    <col min="11770" max="11770" width="15.140625" style="1" customWidth="1"/>
    <col min="11771" max="11771" width="42" style="1" customWidth="1"/>
    <col min="11772" max="11772" width="11.42578125" style="1"/>
    <col min="11773" max="11773" width="13.140625" style="1" customWidth="1"/>
    <col min="11774" max="12024" width="11.42578125" style="1"/>
    <col min="12025" max="12025" width="13.140625" style="1" customWidth="1"/>
    <col min="12026" max="12026" width="15.140625" style="1" customWidth="1"/>
    <col min="12027" max="12027" width="42" style="1" customWidth="1"/>
    <col min="12028" max="12028" width="11.42578125" style="1"/>
    <col min="12029" max="12029" width="13.140625" style="1" customWidth="1"/>
    <col min="12030" max="12280" width="11.42578125" style="1"/>
    <col min="12281" max="12281" width="13.140625" style="1" customWidth="1"/>
    <col min="12282" max="12282" width="15.140625" style="1" customWidth="1"/>
    <col min="12283" max="12283" width="42" style="1" customWidth="1"/>
    <col min="12284" max="12284" width="11.42578125" style="1"/>
    <col min="12285" max="12285" width="13.140625" style="1" customWidth="1"/>
    <col min="12286" max="12536" width="11.42578125" style="1"/>
    <col min="12537" max="12537" width="13.140625" style="1" customWidth="1"/>
    <col min="12538" max="12538" width="15.140625" style="1" customWidth="1"/>
    <col min="12539" max="12539" width="42" style="1" customWidth="1"/>
    <col min="12540" max="12540" width="11.42578125" style="1"/>
    <col min="12541" max="12541" width="13.140625" style="1" customWidth="1"/>
    <col min="12542" max="12792" width="11.42578125" style="1"/>
    <col min="12793" max="12793" width="13.140625" style="1" customWidth="1"/>
    <col min="12794" max="12794" width="15.140625" style="1" customWidth="1"/>
    <col min="12795" max="12795" width="42" style="1" customWidth="1"/>
    <col min="12796" max="12796" width="11.42578125" style="1"/>
    <col min="12797" max="12797" width="13.140625" style="1" customWidth="1"/>
    <col min="12798" max="13048" width="11.42578125" style="1"/>
    <col min="13049" max="13049" width="13.140625" style="1" customWidth="1"/>
    <col min="13050" max="13050" width="15.140625" style="1" customWidth="1"/>
    <col min="13051" max="13051" width="42" style="1" customWidth="1"/>
    <col min="13052" max="13052" width="11.42578125" style="1"/>
    <col min="13053" max="13053" width="13.140625" style="1" customWidth="1"/>
    <col min="13054" max="13304" width="11.42578125" style="1"/>
    <col min="13305" max="13305" width="13.140625" style="1" customWidth="1"/>
    <col min="13306" max="13306" width="15.140625" style="1" customWidth="1"/>
    <col min="13307" max="13307" width="42" style="1" customWidth="1"/>
    <col min="13308" max="13308" width="11.42578125" style="1"/>
    <col min="13309" max="13309" width="13.140625" style="1" customWidth="1"/>
    <col min="13310" max="13560" width="11.42578125" style="1"/>
    <col min="13561" max="13561" width="13.140625" style="1" customWidth="1"/>
    <col min="13562" max="13562" width="15.140625" style="1" customWidth="1"/>
    <col min="13563" max="13563" width="42" style="1" customWidth="1"/>
    <col min="13564" max="13564" width="11.42578125" style="1"/>
    <col min="13565" max="13565" width="13.140625" style="1" customWidth="1"/>
    <col min="13566" max="13816" width="11.42578125" style="1"/>
    <col min="13817" max="13817" width="13.140625" style="1" customWidth="1"/>
    <col min="13818" max="13818" width="15.140625" style="1" customWidth="1"/>
    <col min="13819" max="13819" width="42" style="1" customWidth="1"/>
    <col min="13820" max="13820" width="11.42578125" style="1"/>
    <col min="13821" max="13821" width="13.140625" style="1" customWidth="1"/>
    <col min="13822" max="14072" width="11.42578125" style="1"/>
    <col min="14073" max="14073" width="13.140625" style="1" customWidth="1"/>
    <col min="14074" max="14074" width="15.140625" style="1" customWidth="1"/>
    <col min="14075" max="14075" width="42" style="1" customWidth="1"/>
    <col min="14076" max="14076" width="11.42578125" style="1"/>
    <col min="14077" max="14077" width="13.140625" style="1" customWidth="1"/>
    <col min="14078" max="14328" width="11.42578125" style="1"/>
    <col min="14329" max="14329" width="13.140625" style="1" customWidth="1"/>
    <col min="14330" max="14330" width="15.140625" style="1" customWidth="1"/>
    <col min="14331" max="14331" width="42" style="1" customWidth="1"/>
    <col min="14332" max="14332" width="11.42578125" style="1"/>
    <col min="14333" max="14333" width="13.140625" style="1" customWidth="1"/>
    <col min="14334" max="14584" width="11.42578125" style="1"/>
    <col min="14585" max="14585" width="13.140625" style="1" customWidth="1"/>
    <col min="14586" max="14586" width="15.140625" style="1" customWidth="1"/>
    <col min="14587" max="14587" width="42" style="1" customWidth="1"/>
    <col min="14588" max="14588" width="11.42578125" style="1"/>
    <col min="14589" max="14589" width="13.140625" style="1" customWidth="1"/>
    <col min="14590" max="14840" width="11.42578125" style="1"/>
    <col min="14841" max="14841" width="13.140625" style="1" customWidth="1"/>
    <col min="14842" max="14842" width="15.140625" style="1" customWidth="1"/>
    <col min="14843" max="14843" width="42" style="1" customWidth="1"/>
    <col min="14844" max="14844" width="11.42578125" style="1"/>
    <col min="14845" max="14845" width="13.140625" style="1" customWidth="1"/>
    <col min="14846" max="15096" width="11.42578125" style="1"/>
    <col min="15097" max="15097" width="13.140625" style="1" customWidth="1"/>
    <col min="15098" max="15098" width="15.140625" style="1" customWidth="1"/>
    <col min="15099" max="15099" width="42" style="1" customWidth="1"/>
    <col min="15100" max="15100" width="11.42578125" style="1"/>
    <col min="15101" max="15101" width="13.140625" style="1" customWidth="1"/>
    <col min="15102" max="15352" width="11.42578125" style="1"/>
    <col min="15353" max="15353" width="13.140625" style="1" customWidth="1"/>
    <col min="15354" max="15354" width="15.140625" style="1" customWidth="1"/>
    <col min="15355" max="15355" width="42" style="1" customWidth="1"/>
    <col min="15356" max="15356" width="11.42578125" style="1"/>
    <col min="15357" max="15357" width="13.140625" style="1" customWidth="1"/>
    <col min="15358" max="15608" width="11.42578125" style="1"/>
    <col min="15609" max="15609" width="13.140625" style="1" customWidth="1"/>
    <col min="15610" max="15610" width="15.140625" style="1" customWidth="1"/>
    <col min="15611" max="15611" width="42" style="1" customWidth="1"/>
    <col min="15612" max="15612" width="11.42578125" style="1"/>
    <col min="15613" max="15613" width="13.140625" style="1" customWidth="1"/>
    <col min="15614" max="15864" width="11.42578125" style="1"/>
    <col min="15865" max="15865" width="13.140625" style="1" customWidth="1"/>
    <col min="15866" max="15866" width="15.140625" style="1" customWidth="1"/>
    <col min="15867" max="15867" width="42" style="1" customWidth="1"/>
    <col min="15868" max="15868" width="11.42578125" style="1"/>
    <col min="15869" max="15869" width="13.140625" style="1" customWidth="1"/>
    <col min="15870" max="16120" width="11.42578125" style="1"/>
    <col min="16121" max="16121" width="13.140625" style="1" customWidth="1"/>
    <col min="16122" max="16122" width="15.140625" style="1" customWidth="1"/>
    <col min="16123" max="16123" width="42" style="1" customWidth="1"/>
    <col min="16124" max="16124" width="11.42578125" style="1"/>
    <col min="16125" max="16125" width="13.140625" style="1" customWidth="1"/>
    <col min="16126" max="16384" width="11.42578125" style="1"/>
  </cols>
  <sheetData>
    <row r="1" spans="1:6" ht="20.100000000000001" customHeight="1" thickBot="1"/>
    <row r="2" spans="1:6" ht="20.100000000000001" customHeight="1" thickBot="1">
      <c r="A2" s="3"/>
      <c r="B2" s="4"/>
      <c r="C2" s="132" t="s">
        <v>0</v>
      </c>
      <c r="D2" s="134" t="s">
        <v>1</v>
      </c>
      <c r="E2" s="135"/>
    </row>
    <row r="3" spans="1:6" ht="20.100000000000001" customHeight="1" thickBot="1">
      <c r="A3" s="5"/>
      <c r="B3" s="6"/>
      <c r="C3" s="133"/>
      <c r="D3" s="7" t="s">
        <v>2</v>
      </c>
      <c r="E3" s="8"/>
    </row>
    <row r="4" spans="1:6" ht="20.100000000000001" customHeight="1" thickBot="1">
      <c r="A4" s="5"/>
      <c r="B4" s="6"/>
      <c r="C4" s="136" t="s">
        <v>3</v>
      </c>
      <c r="D4" s="138" t="s">
        <v>4</v>
      </c>
      <c r="E4" s="139"/>
    </row>
    <row r="5" spans="1:6" ht="20.100000000000001" customHeight="1" thickBot="1">
      <c r="A5" s="9"/>
      <c r="B5" s="10"/>
      <c r="C5" s="137"/>
      <c r="D5" s="140" t="s">
        <v>5</v>
      </c>
      <c r="E5" s="141"/>
    </row>
    <row r="6" spans="1:6" s="13" customFormat="1" ht="20.100000000000001" customHeight="1">
      <c r="A6" s="11"/>
      <c r="B6" s="11"/>
      <c r="C6" s="11"/>
      <c r="D6" s="11"/>
      <c r="E6" s="11"/>
      <c r="F6" s="12"/>
    </row>
    <row r="7" spans="1:6" s="13" customFormat="1" ht="20.100000000000001" customHeight="1">
      <c r="A7" s="14" t="s">
        <v>6</v>
      </c>
      <c r="B7" s="14"/>
      <c r="C7" s="23">
        <v>45388</v>
      </c>
      <c r="D7" s="14" t="s">
        <v>7</v>
      </c>
      <c r="E7" s="15">
        <v>20240400491</v>
      </c>
      <c r="F7" s="12"/>
    </row>
    <row r="8" spans="1:6" s="13" customFormat="1" ht="20.100000000000001" customHeight="1">
      <c r="A8" s="16"/>
      <c r="B8" s="16"/>
      <c r="C8" s="17"/>
      <c r="D8" s="17"/>
      <c r="E8" s="17"/>
      <c r="F8" s="11"/>
    </row>
    <row r="9" spans="1:6" s="13" customFormat="1" ht="20.100000000000001" customHeight="1">
      <c r="A9" s="14" t="s">
        <v>8</v>
      </c>
      <c r="B9" s="14"/>
      <c r="C9" s="18" t="s">
        <v>669</v>
      </c>
      <c r="D9" s="19" t="s">
        <v>9</v>
      </c>
      <c r="E9" s="15" t="s">
        <v>665</v>
      </c>
      <c r="F9" s="11"/>
    </row>
    <row r="10" spans="1:6" ht="20.100000000000001" customHeight="1">
      <c r="A10" s="16"/>
      <c r="B10" s="16"/>
      <c r="C10" s="17"/>
      <c r="D10" s="17"/>
      <c r="E10" s="17"/>
    </row>
    <row r="11" spans="1:6" ht="20.100000000000001" customHeight="1">
      <c r="A11" s="142" t="s">
        <v>10</v>
      </c>
      <c r="B11" s="143"/>
      <c r="C11" s="18" t="s">
        <v>669</v>
      </c>
      <c r="D11" s="19" t="s">
        <v>11</v>
      </c>
      <c r="E11" s="21" t="s">
        <v>666</v>
      </c>
    </row>
    <row r="12" spans="1:6" ht="20.100000000000001" customHeight="1">
      <c r="A12" s="16"/>
      <c r="B12" s="16"/>
      <c r="C12" s="17"/>
      <c r="D12" s="17"/>
      <c r="E12" s="17"/>
    </row>
    <row r="13" spans="1:6" ht="27" customHeight="1">
      <c r="A13" s="14" t="s">
        <v>12</v>
      </c>
      <c r="B13" s="14"/>
      <c r="C13" s="22" t="s">
        <v>670</v>
      </c>
      <c r="D13" s="19" t="s">
        <v>13</v>
      </c>
      <c r="E13" s="20" t="s">
        <v>14</v>
      </c>
    </row>
    <row r="14" spans="1:6" ht="20.100000000000001" customHeight="1">
      <c r="A14" s="16"/>
      <c r="B14" s="16"/>
      <c r="C14" s="17"/>
      <c r="D14" s="17"/>
      <c r="E14" s="17"/>
    </row>
    <row r="15" spans="1:6" ht="20.100000000000001" customHeight="1">
      <c r="A15" s="14" t="s">
        <v>15</v>
      </c>
      <c r="B15" s="14"/>
      <c r="C15" s="23">
        <v>45388</v>
      </c>
      <c r="D15" s="19" t="s">
        <v>16</v>
      </c>
      <c r="E15" s="24" t="s">
        <v>667</v>
      </c>
    </row>
    <row r="16" spans="1:6" ht="20.100000000000001" customHeight="1">
      <c r="A16" s="16"/>
      <c r="B16" s="16"/>
      <c r="C16" s="17"/>
      <c r="D16" s="17"/>
      <c r="E16" s="17"/>
    </row>
    <row r="17" spans="1:7" ht="20.100000000000001" customHeight="1">
      <c r="A17" s="14" t="s">
        <v>17</v>
      </c>
      <c r="B17" s="14"/>
      <c r="C17" s="20" t="s">
        <v>668</v>
      </c>
      <c r="D17" s="25"/>
      <c r="E17" s="26"/>
    </row>
    <row r="18" spans="1:7" ht="20.100000000000001" customHeight="1">
      <c r="A18" s="16"/>
      <c r="B18" s="16"/>
      <c r="C18" s="17"/>
      <c r="D18" s="17"/>
      <c r="E18" s="17"/>
    </row>
    <row r="19" spans="1:7" ht="20.100000000000001" customHeight="1">
      <c r="A19" s="14" t="s">
        <v>18</v>
      </c>
      <c r="B19" s="14"/>
      <c r="C19" s="20"/>
      <c r="D19" s="19" t="s">
        <v>19</v>
      </c>
      <c r="E19" s="24"/>
    </row>
    <row r="20" spans="1:7" ht="20.100000000000001" customHeight="1">
      <c r="A20" s="16"/>
      <c r="B20" s="16"/>
      <c r="C20" s="17"/>
      <c r="D20" s="17"/>
      <c r="E20" s="17"/>
    </row>
    <row r="21" spans="1:7" ht="15.75">
      <c r="A21" s="14" t="s">
        <v>20</v>
      </c>
      <c r="B21" s="14"/>
      <c r="C21" s="27"/>
      <c r="D21" s="28"/>
      <c r="E21" s="29"/>
    </row>
    <row r="22" spans="1:7" ht="20.100000000000001" customHeight="1">
      <c r="A22" s="13"/>
      <c r="B22" s="13"/>
      <c r="C22" s="13"/>
      <c r="D22" s="13"/>
      <c r="E22" s="13"/>
    </row>
    <row r="23" spans="1:7" ht="29.25" customHeight="1">
      <c r="A23" s="30" t="s">
        <v>21</v>
      </c>
      <c r="B23" s="31" t="s">
        <v>22</v>
      </c>
      <c r="C23" s="31" t="s">
        <v>23</v>
      </c>
      <c r="D23" s="31" t="s">
        <v>24</v>
      </c>
      <c r="E23" s="31" t="s">
        <v>25</v>
      </c>
      <c r="F23" s="32" t="s">
        <v>26</v>
      </c>
      <c r="G23" s="32" t="s">
        <v>27</v>
      </c>
    </row>
    <row r="24" spans="1:7" ht="20.100000000000001" customHeight="1">
      <c r="A24" s="33" t="s">
        <v>28</v>
      </c>
      <c r="B24" s="34" t="s">
        <v>29</v>
      </c>
      <c r="C24" s="35" t="s">
        <v>30</v>
      </c>
      <c r="D24" s="36">
        <v>1</v>
      </c>
      <c r="E24" s="37"/>
      <c r="F24" s="38">
        <v>1629.44</v>
      </c>
      <c r="G24" s="38">
        <f t="shared" ref="G24:G87" si="0">D24*F24</f>
        <v>1629.44</v>
      </c>
    </row>
    <row r="25" spans="1:7" ht="20.100000000000001" customHeight="1">
      <c r="A25" s="33" t="s">
        <v>31</v>
      </c>
      <c r="B25" s="34" t="s">
        <v>32</v>
      </c>
      <c r="C25" s="35" t="s">
        <v>33</v>
      </c>
      <c r="D25" s="36">
        <v>1</v>
      </c>
      <c r="E25" s="37"/>
      <c r="F25" s="38">
        <v>1629.44</v>
      </c>
      <c r="G25" s="38">
        <f t="shared" si="0"/>
        <v>1629.44</v>
      </c>
    </row>
    <row r="26" spans="1:7" ht="20.100000000000001" customHeight="1">
      <c r="A26" s="33" t="s">
        <v>34</v>
      </c>
      <c r="B26" s="34" t="s">
        <v>35</v>
      </c>
      <c r="C26" s="35" t="s">
        <v>36</v>
      </c>
      <c r="D26" s="36">
        <v>1</v>
      </c>
      <c r="E26" s="37"/>
      <c r="F26" s="38">
        <v>1629.44</v>
      </c>
      <c r="G26" s="38">
        <f t="shared" si="0"/>
        <v>1629.44</v>
      </c>
    </row>
    <row r="27" spans="1:7" ht="20.100000000000001" customHeight="1">
      <c r="A27" s="33" t="s">
        <v>37</v>
      </c>
      <c r="B27" s="34" t="s">
        <v>38</v>
      </c>
      <c r="C27" s="35" t="s">
        <v>39</v>
      </c>
      <c r="D27" s="36">
        <v>1</v>
      </c>
      <c r="E27" s="37"/>
      <c r="F27" s="38"/>
      <c r="G27" s="38"/>
    </row>
    <row r="28" spans="1:7" ht="20.100000000000001" customHeight="1">
      <c r="A28" s="33" t="s">
        <v>40</v>
      </c>
      <c r="B28" s="34" t="s">
        <v>41</v>
      </c>
      <c r="C28" s="35" t="s">
        <v>42</v>
      </c>
      <c r="D28" s="36">
        <v>1</v>
      </c>
      <c r="E28" s="37"/>
      <c r="F28" s="38">
        <v>1629.44</v>
      </c>
      <c r="G28" s="38">
        <f t="shared" si="0"/>
        <v>1629.44</v>
      </c>
    </row>
    <row r="29" spans="1:7" ht="20.100000000000001" customHeight="1">
      <c r="A29" s="33" t="s">
        <v>43</v>
      </c>
      <c r="B29" s="34" t="s">
        <v>44</v>
      </c>
      <c r="C29" s="35" t="s">
        <v>45</v>
      </c>
      <c r="D29" s="36">
        <v>1</v>
      </c>
      <c r="E29" s="37"/>
      <c r="F29" s="38">
        <v>1629.44</v>
      </c>
      <c r="G29" s="38">
        <f t="shared" si="0"/>
        <v>1629.44</v>
      </c>
    </row>
    <row r="30" spans="1:7" ht="20.100000000000001" customHeight="1">
      <c r="A30" s="33" t="s">
        <v>46</v>
      </c>
      <c r="B30" s="34" t="s">
        <v>47</v>
      </c>
      <c r="C30" s="35" t="s">
        <v>48</v>
      </c>
      <c r="D30" s="36">
        <v>1</v>
      </c>
      <c r="E30" s="37"/>
      <c r="F30" s="38">
        <v>1629.44</v>
      </c>
      <c r="G30" s="38">
        <f t="shared" si="0"/>
        <v>1629.44</v>
      </c>
    </row>
    <row r="31" spans="1:7" ht="20.100000000000001" customHeight="1">
      <c r="A31" s="33"/>
      <c r="B31" s="34"/>
      <c r="C31" s="35"/>
      <c r="D31" s="39">
        <f>SUM(D24:D30)</f>
        <v>7</v>
      </c>
      <c r="E31" s="37"/>
      <c r="F31" s="38"/>
      <c r="G31" s="38"/>
    </row>
    <row r="32" spans="1:7" ht="20.100000000000001" customHeight="1">
      <c r="A32" s="33" t="s">
        <v>49</v>
      </c>
      <c r="B32" s="34" t="s">
        <v>50</v>
      </c>
      <c r="C32" s="35" t="s">
        <v>51</v>
      </c>
      <c r="D32" s="36">
        <v>1</v>
      </c>
      <c r="E32" s="37"/>
      <c r="F32" s="38">
        <v>1629.44</v>
      </c>
      <c r="G32" s="38">
        <f t="shared" si="0"/>
        <v>1629.44</v>
      </c>
    </row>
    <row r="33" spans="1:7" ht="20.100000000000001" customHeight="1">
      <c r="A33" s="33" t="s">
        <v>52</v>
      </c>
      <c r="B33" s="34" t="s">
        <v>53</v>
      </c>
      <c r="C33" s="35" t="s">
        <v>54</v>
      </c>
      <c r="D33" s="36">
        <v>1</v>
      </c>
      <c r="E33" s="37"/>
      <c r="F33" s="38">
        <v>1629.44</v>
      </c>
      <c r="G33" s="38">
        <f t="shared" si="0"/>
        <v>1629.44</v>
      </c>
    </row>
    <row r="34" spans="1:7" ht="20.100000000000001" customHeight="1">
      <c r="A34" s="33" t="s">
        <v>55</v>
      </c>
      <c r="B34" s="34" t="s">
        <v>56</v>
      </c>
      <c r="C34" s="35" t="s">
        <v>57</v>
      </c>
      <c r="D34" s="36">
        <v>1</v>
      </c>
      <c r="E34" s="37"/>
      <c r="F34" s="38">
        <v>1629.44</v>
      </c>
      <c r="G34" s="38">
        <f t="shared" si="0"/>
        <v>1629.44</v>
      </c>
    </row>
    <row r="35" spans="1:7" ht="20.100000000000001" customHeight="1">
      <c r="A35" s="33" t="s">
        <v>58</v>
      </c>
      <c r="B35" s="34" t="s">
        <v>59</v>
      </c>
      <c r="C35" s="35" t="s">
        <v>60</v>
      </c>
      <c r="D35" s="36">
        <v>1</v>
      </c>
      <c r="E35" s="37"/>
      <c r="F35" s="38">
        <v>1629.44</v>
      </c>
      <c r="G35" s="38">
        <f t="shared" si="0"/>
        <v>1629.44</v>
      </c>
    </row>
    <row r="36" spans="1:7" ht="20.100000000000001" customHeight="1">
      <c r="A36" s="33" t="s">
        <v>61</v>
      </c>
      <c r="B36" s="34" t="s">
        <v>62</v>
      </c>
      <c r="C36" s="35" t="s">
        <v>63</v>
      </c>
      <c r="D36" s="36">
        <v>1</v>
      </c>
      <c r="E36" s="37"/>
      <c r="F36" s="38">
        <v>1629.44</v>
      </c>
      <c r="G36" s="38">
        <f t="shared" si="0"/>
        <v>1629.44</v>
      </c>
    </row>
    <row r="37" spans="1:7" ht="20.100000000000001" customHeight="1">
      <c r="A37" s="33" t="s">
        <v>64</v>
      </c>
      <c r="B37" s="34" t="s">
        <v>65</v>
      </c>
      <c r="C37" s="35" t="s">
        <v>66</v>
      </c>
      <c r="D37" s="36">
        <v>1</v>
      </c>
      <c r="E37" s="37"/>
      <c r="F37" s="38">
        <v>1629.44</v>
      </c>
      <c r="G37" s="38">
        <f t="shared" si="0"/>
        <v>1629.44</v>
      </c>
    </row>
    <row r="38" spans="1:7" ht="20.100000000000001" customHeight="1">
      <c r="A38" s="33" t="s">
        <v>67</v>
      </c>
      <c r="B38" s="34" t="s">
        <v>68</v>
      </c>
      <c r="C38" s="35" t="s">
        <v>69</v>
      </c>
      <c r="D38" s="36">
        <v>1</v>
      </c>
      <c r="E38" s="37"/>
      <c r="F38" s="38">
        <v>1629.44</v>
      </c>
      <c r="G38" s="38">
        <f t="shared" si="0"/>
        <v>1629.44</v>
      </c>
    </row>
    <row r="39" spans="1:7" ht="20.100000000000001" customHeight="1">
      <c r="A39" s="33" t="s">
        <v>70</v>
      </c>
      <c r="B39" s="34" t="s">
        <v>71</v>
      </c>
      <c r="C39" s="35" t="s">
        <v>72</v>
      </c>
      <c r="D39" s="36">
        <v>1</v>
      </c>
      <c r="E39" s="37"/>
      <c r="F39" s="38">
        <v>1629.44</v>
      </c>
      <c r="G39" s="38">
        <f t="shared" si="0"/>
        <v>1629.44</v>
      </c>
    </row>
    <row r="40" spans="1:7" ht="20.100000000000001" customHeight="1">
      <c r="A40" s="33" t="s">
        <v>73</v>
      </c>
      <c r="B40" s="34" t="s">
        <v>74</v>
      </c>
      <c r="C40" s="35" t="s">
        <v>75</v>
      </c>
      <c r="D40" s="36">
        <v>1</v>
      </c>
      <c r="E40" s="37"/>
      <c r="F40" s="38">
        <v>1629.44</v>
      </c>
      <c r="G40" s="38">
        <f t="shared" si="0"/>
        <v>1629.44</v>
      </c>
    </row>
    <row r="41" spans="1:7" ht="20.100000000000001" customHeight="1">
      <c r="A41" s="33" t="s">
        <v>76</v>
      </c>
      <c r="B41" s="34" t="s">
        <v>77</v>
      </c>
      <c r="C41" s="35" t="s">
        <v>78</v>
      </c>
      <c r="D41" s="36">
        <v>1</v>
      </c>
      <c r="E41" s="37"/>
      <c r="F41" s="38">
        <v>1629.44</v>
      </c>
      <c r="G41" s="38">
        <f t="shared" si="0"/>
        <v>1629.44</v>
      </c>
    </row>
    <row r="42" spans="1:7" ht="20.100000000000001" customHeight="1">
      <c r="A42" s="33"/>
      <c r="B42" s="34"/>
      <c r="C42" s="35"/>
      <c r="D42" s="39">
        <f>SUM(D32:D41)</f>
        <v>10</v>
      </c>
      <c r="E42" s="37"/>
      <c r="F42" s="38"/>
      <c r="G42" s="38"/>
    </row>
    <row r="43" spans="1:7" ht="20.100000000000001" customHeight="1">
      <c r="A43" s="33" t="s">
        <v>79</v>
      </c>
      <c r="B43" s="34" t="s">
        <v>80</v>
      </c>
      <c r="C43" s="35" t="s">
        <v>81</v>
      </c>
      <c r="D43" s="36">
        <v>1</v>
      </c>
      <c r="E43" s="37"/>
      <c r="F43" s="38">
        <v>1629.44</v>
      </c>
      <c r="G43" s="38">
        <f>D43*F43</f>
        <v>1629.44</v>
      </c>
    </row>
    <row r="44" spans="1:7" ht="20.100000000000001" customHeight="1">
      <c r="A44" s="33" t="s">
        <v>82</v>
      </c>
      <c r="B44" s="34" t="s">
        <v>83</v>
      </c>
      <c r="C44" s="35" t="s">
        <v>84</v>
      </c>
      <c r="D44" s="36">
        <v>1</v>
      </c>
      <c r="E44" s="37"/>
      <c r="F44" s="38">
        <v>1629.44</v>
      </c>
      <c r="G44" s="38">
        <f t="shared" ref="G44:G52" si="1">D44*F44</f>
        <v>1629.44</v>
      </c>
    </row>
    <row r="45" spans="1:7" ht="20.100000000000001" customHeight="1">
      <c r="A45" s="33" t="s">
        <v>85</v>
      </c>
      <c r="B45" s="34" t="s">
        <v>86</v>
      </c>
      <c r="C45" s="35" t="s">
        <v>87</v>
      </c>
      <c r="D45" s="36">
        <v>1</v>
      </c>
      <c r="E45" s="37"/>
      <c r="F45" s="38">
        <v>1629.44</v>
      </c>
      <c r="G45" s="38">
        <f t="shared" si="1"/>
        <v>1629.44</v>
      </c>
    </row>
    <row r="46" spans="1:7" ht="20.100000000000001" customHeight="1">
      <c r="A46" s="33" t="s">
        <v>88</v>
      </c>
      <c r="B46" s="34" t="s">
        <v>89</v>
      </c>
      <c r="C46" s="35" t="s">
        <v>90</v>
      </c>
      <c r="D46" s="36">
        <v>1</v>
      </c>
      <c r="E46" s="37"/>
      <c r="F46" s="38">
        <v>1629.44</v>
      </c>
      <c r="G46" s="38">
        <f t="shared" si="1"/>
        <v>1629.44</v>
      </c>
    </row>
    <row r="47" spans="1:7" ht="20.100000000000001" customHeight="1">
      <c r="A47" s="33" t="s">
        <v>91</v>
      </c>
      <c r="B47" s="34" t="s">
        <v>92</v>
      </c>
      <c r="C47" s="35" t="s">
        <v>93</v>
      </c>
      <c r="D47" s="36">
        <v>1</v>
      </c>
      <c r="E47" s="37"/>
      <c r="F47" s="38">
        <v>1629.44</v>
      </c>
      <c r="G47" s="38">
        <f t="shared" si="1"/>
        <v>1629.44</v>
      </c>
    </row>
    <row r="48" spans="1:7" ht="20.100000000000001" customHeight="1">
      <c r="A48" s="33" t="s">
        <v>94</v>
      </c>
      <c r="B48" s="34" t="s">
        <v>95</v>
      </c>
      <c r="C48" s="35" t="s">
        <v>96</v>
      </c>
      <c r="D48" s="36">
        <v>1</v>
      </c>
      <c r="E48" s="37"/>
      <c r="F48" s="38">
        <v>1629.44</v>
      </c>
      <c r="G48" s="38">
        <f t="shared" si="1"/>
        <v>1629.44</v>
      </c>
    </row>
    <row r="49" spans="1:7" ht="20.100000000000001" customHeight="1">
      <c r="A49" s="33" t="s">
        <v>97</v>
      </c>
      <c r="B49" s="34" t="s">
        <v>98</v>
      </c>
      <c r="C49" s="35" t="s">
        <v>99</v>
      </c>
      <c r="D49" s="36">
        <v>1</v>
      </c>
      <c r="E49" s="37"/>
      <c r="F49" s="38">
        <v>1629.44</v>
      </c>
      <c r="G49" s="38">
        <f t="shared" si="1"/>
        <v>1629.44</v>
      </c>
    </row>
    <row r="50" spans="1:7" ht="20.100000000000001" customHeight="1">
      <c r="A50" s="33" t="s">
        <v>100</v>
      </c>
      <c r="B50" s="34" t="s">
        <v>101</v>
      </c>
      <c r="C50" s="35" t="s">
        <v>102</v>
      </c>
      <c r="D50" s="36">
        <v>1</v>
      </c>
      <c r="E50" s="37"/>
      <c r="F50" s="38">
        <v>1629.44</v>
      </c>
      <c r="G50" s="38">
        <f t="shared" si="1"/>
        <v>1629.44</v>
      </c>
    </row>
    <row r="51" spans="1:7" ht="20.100000000000001" customHeight="1">
      <c r="A51" s="33" t="s">
        <v>103</v>
      </c>
      <c r="B51" s="34" t="s">
        <v>104</v>
      </c>
      <c r="C51" s="35" t="s">
        <v>105</v>
      </c>
      <c r="D51" s="36">
        <v>1</v>
      </c>
      <c r="E51" s="37"/>
      <c r="F51" s="38">
        <v>1629.44</v>
      </c>
      <c r="G51" s="38">
        <f t="shared" si="1"/>
        <v>1629.44</v>
      </c>
    </row>
    <row r="52" spans="1:7" ht="20.100000000000001" customHeight="1">
      <c r="A52" s="33" t="s">
        <v>106</v>
      </c>
      <c r="B52" s="34" t="s">
        <v>107</v>
      </c>
      <c r="C52" s="35" t="s">
        <v>108</v>
      </c>
      <c r="D52" s="36">
        <v>1</v>
      </c>
      <c r="E52" s="37"/>
      <c r="F52" s="38">
        <v>1629.44</v>
      </c>
      <c r="G52" s="38">
        <f t="shared" si="1"/>
        <v>1629.44</v>
      </c>
    </row>
    <row r="53" spans="1:7" ht="20.100000000000001" customHeight="1">
      <c r="A53" s="33"/>
      <c r="B53" s="34"/>
      <c r="C53" s="35"/>
      <c r="D53" s="39">
        <f>SUM(D43:D52)</f>
        <v>10</v>
      </c>
      <c r="E53" s="37"/>
      <c r="F53" s="38"/>
      <c r="G53" s="38"/>
    </row>
    <row r="54" spans="1:7" ht="20.100000000000001" customHeight="1">
      <c r="A54" s="33" t="s">
        <v>109</v>
      </c>
      <c r="B54" s="34" t="s">
        <v>110</v>
      </c>
      <c r="C54" s="35" t="s">
        <v>111</v>
      </c>
      <c r="D54" s="36">
        <v>1</v>
      </c>
      <c r="E54" s="37"/>
      <c r="F54" s="38">
        <v>1629.44</v>
      </c>
      <c r="G54" s="38">
        <f t="shared" ref="G54:G56" si="2">D54*F54</f>
        <v>1629.44</v>
      </c>
    </row>
    <row r="55" spans="1:7" ht="20.100000000000001" customHeight="1">
      <c r="A55" s="33" t="s">
        <v>112</v>
      </c>
      <c r="B55" s="34" t="s">
        <v>113</v>
      </c>
      <c r="C55" s="40" t="s">
        <v>114</v>
      </c>
      <c r="D55" s="36">
        <v>1</v>
      </c>
      <c r="E55" s="37"/>
      <c r="F55" s="38">
        <v>1629.44</v>
      </c>
      <c r="G55" s="38">
        <f t="shared" si="2"/>
        <v>1629.44</v>
      </c>
    </row>
    <row r="56" spans="1:7" ht="20.100000000000001" customHeight="1">
      <c r="A56" s="33" t="s">
        <v>115</v>
      </c>
      <c r="B56" s="34" t="s">
        <v>116</v>
      </c>
      <c r="C56" s="40" t="s">
        <v>117</v>
      </c>
      <c r="D56" s="36">
        <v>1</v>
      </c>
      <c r="E56" s="37"/>
      <c r="F56" s="38">
        <v>1629.44</v>
      </c>
      <c r="G56" s="38">
        <f t="shared" si="2"/>
        <v>1629.44</v>
      </c>
    </row>
    <row r="57" spans="1:7" ht="20.100000000000001" customHeight="1">
      <c r="A57" s="33"/>
      <c r="B57" s="34"/>
      <c r="C57" s="40"/>
      <c r="D57" s="39">
        <f>SUM(D54:D56)</f>
        <v>3</v>
      </c>
      <c r="E57" s="37"/>
      <c r="F57" s="38"/>
      <c r="G57" s="38"/>
    </row>
    <row r="58" spans="1:7" ht="20.100000000000001" customHeight="1">
      <c r="A58" s="33" t="s">
        <v>118</v>
      </c>
      <c r="B58" s="34" t="s">
        <v>119</v>
      </c>
      <c r="C58" s="40" t="s">
        <v>120</v>
      </c>
      <c r="D58" s="36">
        <v>1</v>
      </c>
      <c r="E58" s="37"/>
      <c r="F58" s="38">
        <v>403.04</v>
      </c>
      <c r="G58" s="38">
        <f t="shared" si="0"/>
        <v>403.04</v>
      </c>
    </row>
    <row r="59" spans="1:7" ht="20.100000000000001" customHeight="1">
      <c r="A59" s="33" t="s">
        <v>121</v>
      </c>
      <c r="B59" s="34" t="s">
        <v>122</v>
      </c>
      <c r="C59" s="40" t="s">
        <v>123</v>
      </c>
      <c r="D59" s="36">
        <v>1</v>
      </c>
      <c r="E59" s="37"/>
      <c r="F59" s="38">
        <v>403.04</v>
      </c>
      <c r="G59" s="38">
        <f t="shared" si="0"/>
        <v>403.04</v>
      </c>
    </row>
    <row r="60" spans="1:7" ht="20.100000000000001" customHeight="1">
      <c r="A60" s="33" t="s">
        <v>124</v>
      </c>
      <c r="B60" s="34" t="s">
        <v>125</v>
      </c>
      <c r="C60" s="40" t="s">
        <v>126</v>
      </c>
      <c r="D60" s="36">
        <v>1</v>
      </c>
      <c r="E60" s="37"/>
      <c r="F60" s="38">
        <v>403.04</v>
      </c>
      <c r="G60" s="38">
        <f t="shared" si="0"/>
        <v>403.04</v>
      </c>
    </row>
    <row r="61" spans="1:7" ht="20.100000000000001" customHeight="1">
      <c r="A61" s="33" t="s">
        <v>127</v>
      </c>
      <c r="B61" s="34" t="s">
        <v>128</v>
      </c>
      <c r="C61" s="40" t="s">
        <v>129</v>
      </c>
      <c r="D61" s="36">
        <v>1</v>
      </c>
      <c r="E61" s="37"/>
      <c r="F61" s="38">
        <v>403.04</v>
      </c>
      <c r="G61" s="38">
        <f t="shared" si="0"/>
        <v>403.04</v>
      </c>
    </row>
    <row r="62" spans="1:7" ht="20.100000000000001" customHeight="1">
      <c r="A62" s="33" t="s">
        <v>130</v>
      </c>
      <c r="B62" s="34" t="s">
        <v>131</v>
      </c>
      <c r="C62" s="40" t="s">
        <v>132</v>
      </c>
      <c r="D62" s="36">
        <v>1</v>
      </c>
      <c r="E62" s="37"/>
      <c r="F62" s="38">
        <v>403.04</v>
      </c>
      <c r="G62" s="38">
        <f t="shared" si="0"/>
        <v>403.04</v>
      </c>
    </row>
    <row r="63" spans="1:7" ht="20.100000000000001" customHeight="1">
      <c r="A63" s="33" t="s">
        <v>133</v>
      </c>
      <c r="B63" s="34" t="s">
        <v>134</v>
      </c>
      <c r="C63" s="40" t="s">
        <v>135</v>
      </c>
      <c r="D63" s="36">
        <v>1</v>
      </c>
      <c r="E63" s="37"/>
      <c r="F63" s="38">
        <v>403.04</v>
      </c>
      <c r="G63" s="38">
        <f t="shared" si="0"/>
        <v>403.04</v>
      </c>
    </row>
    <row r="64" spans="1:7" ht="20.100000000000001" customHeight="1">
      <c r="A64" s="33" t="s">
        <v>136</v>
      </c>
      <c r="B64" s="34" t="s">
        <v>137</v>
      </c>
      <c r="C64" s="40" t="s">
        <v>138</v>
      </c>
      <c r="D64" s="36">
        <v>1</v>
      </c>
      <c r="E64" s="37"/>
      <c r="F64" s="38">
        <v>403.04</v>
      </c>
      <c r="G64" s="38">
        <f t="shared" si="0"/>
        <v>403.04</v>
      </c>
    </row>
    <row r="65" spans="1:7" ht="20.100000000000001" customHeight="1">
      <c r="A65" s="33" t="s">
        <v>139</v>
      </c>
      <c r="B65" s="34" t="s">
        <v>140</v>
      </c>
      <c r="C65" s="40" t="s">
        <v>141</v>
      </c>
      <c r="D65" s="36">
        <v>1</v>
      </c>
      <c r="E65" s="37"/>
      <c r="F65" s="38">
        <v>403.04</v>
      </c>
      <c r="G65" s="38">
        <f t="shared" si="0"/>
        <v>403.04</v>
      </c>
    </row>
    <row r="66" spans="1:7" ht="20.100000000000001" customHeight="1">
      <c r="A66" s="33" t="s">
        <v>142</v>
      </c>
      <c r="B66" s="34" t="s">
        <v>143</v>
      </c>
      <c r="C66" s="40" t="s">
        <v>144</v>
      </c>
      <c r="D66" s="36">
        <v>1</v>
      </c>
      <c r="E66" s="37"/>
      <c r="F66" s="38">
        <v>403.04</v>
      </c>
      <c r="G66" s="38">
        <f t="shared" si="0"/>
        <v>403.04</v>
      </c>
    </row>
    <row r="67" spans="1:7" ht="20.100000000000001" customHeight="1">
      <c r="A67" s="33" t="s">
        <v>145</v>
      </c>
      <c r="B67" s="34" t="s">
        <v>146</v>
      </c>
      <c r="C67" s="40" t="s">
        <v>147</v>
      </c>
      <c r="D67" s="36">
        <v>1</v>
      </c>
      <c r="E67" s="37"/>
      <c r="F67" s="38">
        <v>403.04</v>
      </c>
      <c r="G67" s="38">
        <f t="shared" si="0"/>
        <v>403.04</v>
      </c>
    </row>
    <row r="68" spans="1:7" ht="20.100000000000001" customHeight="1">
      <c r="A68" s="33" t="s">
        <v>148</v>
      </c>
      <c r="B68" s="34" t="s">
        <v>149</v>
      </c>
      <c r="C68" s="40" t="s">
        <v>150</v>
      </c>
      <c r="D68" s="36">
        <v>1</v>
      </c>
      <c r="E68" s="37"/>
      <c r="F68" s="38">
        <v>403.04</v>
      </c>
      <c r="G68" s="38">
        <f t="shared" si="0"/>
        <v>403.04</v>
      </c>
    </row>
    <row r="69" spans="1:7" ht="20.100000000000001" customHeight="1">
      <c r="A69" s="33"/>
      <c r="B69" s="34"/>
      <c r="C69" s="40"/>
      <c r="D69" s="39">
        <f>SUM(D58:D68)</f>
        <v>11</v>
      </c>
      <c r="E69" s="37"/>
      <c r="F69" s="38"/>
      <c r="G69" s="38"/>
    </row>
    <row r="70" spans="1:7" ht="20.100000000000001" customHeight="1">
      <c r="A70" s="33" t="s">
        <v>151</v>
      </c>
      <c r="B70" s="41" t="s">
        <v>152</v>
      </c>
      <c r="C70" s="40" t="s">
        <v>153</v>
      </c>
      <c r="D70" s="36">
        <v>3</v>
      </c>
      <c r="E70" s="37"/>
      <c r="F70" s="38">
        <v>100</v>
      </c>
      <c r="G70" s="38">
        <f t="shared" si="0"/>
        <v>300</v>
      </c>
    </row>
    <row r="71" spans="1:7" ht="20.100000000000001" customHeight="1">
      <c r="A71" s="33" t="s">
        <v>154</v>
      </c>
      <c r="B71" s="41" t="s">
        <v>155</v>
      </c>
      <c r="C71" s="40" t="s">
        <v>156</v>
      </c>
      <c r="D71" s="36">
        <v>3</v>
      </c>
      <c r="E71" s="37"/>
      <c r="F71" s="38">
        <v>100</v>
      </c>
      <c r="G71" s="38">
        <f t="shared" si="0"/>
        <v>300</v>
      </c>
    </row>
    <row r="72" spans="1:7" ht="20.100000000000001" customHeight="1">
      <c r="A72" s="33" t="s">
        <v>157</v>
      </c>
      <c r="B72" s="41" t="s">
        <v>158</v>
      </c>
      <c r="C72" s="40" t="s">
        <v>159</v>
      </c>
      <c r="D72" s="36">
        <v>3</v>
      </c>
      <c r="E72" s="37"/>
      <c r="F72" s="38">
        <v>100</v>
      </c>
      <c r="G72" s="38">
        <f t="shared" si="0"/>
        <v>300</v>
      </c>
    </row>
    <row r="73" spans="1:7" ht="20.100000000000001" customHeight="1">
      <c r="A73" s="33" t="s">
        <v>160</v>
      </c>
      <c r="B73" s="34" t="s">
        <v>161</v>
      </c>
      <c r="C73" s="40" t="s">
        <v>162</v>
      </c>
      <c r="D73" s="36">
        <v>2</v>
      </c>
      <c r="E73" s="37"/>
      <c r="F73" s="38">
        <v>100</v>
      </c>
      <c r="G73" s="38">
        <f t="shared" si="0"/>
        <v>200</v>
      </c>
    </row>
    <row r="74" spans="1:7" ht="20.100000000000001" customHeight="1">
      <c r="A74" s="33" t="s">
        <v>163</v>
      </c>
      <c r="B74" s="34" t="s">
        <v>164</v>
      </c>
      <c r="C74" s="40" t="s">
        <v>165</v>
      </c>
      <c r="D74" s="36">
        <v>2</v>
      </c>
      <c r="E74" s="37"/>
      <c r="F74" s="38">
        <v>100</v>
      </c>
      <c r="G74" s="38">
        <f t="shared" si="0"/>
        <v>200</v>
      </c>
    </row>
    <row r="75" spans="1:7" ht="20.100000000000001" customHeight="1">
      <c r="A75" s="33" t="s">
        <v>166</v>
      </c>
      <c r="B75" s="34" t="s">
        <v>167</v>
      </c>
      <c r="C75" s="40" t="s">
        <v>168</v>
      </c>
      <c r="D75" s="36">
        <v>2</v>
      </c>
      <c r="E75" s="37"/>
      <c r="F75" s="38">
        <v>100</v>
      </c>
      <c r="G75" s="38">
        <f t="shared" si="0"/>
        <v>200</v>
      </c>
    </row>
    <row r="76" spans="1:7" ht="20.100000000000001" customHeight="1">
      <c r="A76" s="33" t="s">
        <v>169</v>
      </c>
      <c r="B76" s="34" t="s">
        <v>170</v>
      </c>
      <c r="C76" s="40" t="s">
        <v>171</v>
      </c>
      <c r="D76" s="36">
        <v>2</v>
      </c>
      <c r="E76" s="37"/>
      <c r="F76" s="38">
        <v>100</v>
      </c>
      <c r="G76" s="38">
        <f t="shared" si="0"/>
        <v>200</v>
      </c>
    </row>
    <row r="77" spans="1:7" ht="20.100000000000001" customHeight="1">
      <c r="A77" s="33" t="s">
        <v>172</v>
      </c>
      <c r="B77" s="34" t="s">
        <v>173</v>
      </c>
      <c r="C77" s="40" t="s">
        <v>174</v>
      </c>
      <c r="D77" s="36">
        <v>2</v>
      </c>
      <c r="E77" s="37"/>
      <c r="F77" s="38">
        <v>100</v>
      </c>
      <c r="G77" s="38">
        <f t="shared" si="0"/>
        <v>200</v>
      </c>
    </row>
    <row r="78" spans="1:7" ht="20.100000000000001" customHeight="1">
      <c r="A78" s="33" t="s">
        <v>175</v>
      </c>
      <c r="B78" s="34" t="s">
        <v>176</v>
      </c>
      <c r="C78" s="40" t="s">
        <v>177</v>
      </c>
      <c r="D78" s="36">
        <v>2</v>
      </c>
      <c r="E78" s="37"/>
      <c r="F78" s="38">
        <v>100</v>
      </c>
      <c r="G78" s="38">
        <f t="shared" si="0"/>
        <v>200</v>
      </c>
    </row>
    <row r="79" spans="1:7" ht="20.100000000000001" customHeight="1">
      <c r="A79" s="33" t="s">
        <v>178</v>
      </c>
      <c r="B79" s="34" t="s">
        <v>179</v>
      </c>
      <c r="C79" s="40" t="s">
        <v>180</v>
      </c>
      <c r="D79" s="36">
        <v>2</v>
      </c>
      <c r="E79" s="37"/>
      <c r="F79" s="38">
        <v>100</v>
      </c>
      <c r="G79" s="38">
        <f t="shared" si="0"/>
        <v>200</v>
      </c>
    </row>
    <row r="80" spans="1:7" ht="20.100000000000001" customHeight="1">
      <c r="A80" s="33" t="s">
        <v>181</v>
      </c>
      <c r="B80" s="34" t="s">
        <v>182</v>
      </c>
      <c r="C80" s="40" t="s">
        <v>183</v>
      </c>
      <c r="D80" s="36">
        <v>2</v>
      </c>
      <c r="E80" s="37"/>
      <c r="F80" s="38">
        <v>100</v>
      </c>
      <c r="G80" s="38">
        <f t="shared" si="0"/>
        <v>200</v>
      </c>
    </row>
    <row r="81" spans="1:8" ht="22.5" customHeight="1">
      <c r="A81" s="33" t="s">
        <v>184</v>
      </c>
      <c r="B81" s="34" t="s">
        <v>185</v>
      </c>
      <c r="C81" s="40" t="s">
        <v>186</v>
      </c>
      <c r="D81" s="36">
        <v>2</v>
      </c>
      <c r="E81" s="37"/>
      <c r="F81" s="38">
        <v>100</v>
      </c>
      <c r="G81" s="38">
        <f t="shared" si="0"/>
        <v>200</v>
      </c>
    </row>
    <row r="82" spans="1:8" ht="20.100000000000001" customHeight="1">
      <c r="A82" s="33" t="s">
        <v>187</v>
      </c>
      <c r="B82" s="34" t="s">
        <v>188</v>
      </c>
      <c r="C82" s="40" t="s">
        <v>189</v>
      </c>
      <c r="D82" s="36">
        <v>2</v>
      </c>
      <c r="E82" s="37"/>
      <c r="F82" s="38">
        <v>100</v>
      </c>
      <c r="G82" s="38">
        <f t="shared" si="0"/>
        <v>200</v>
      </c>
    </row>
    <row r="83" spans="1:8" ht="20.100000000000001" customHeight="1">
      <c r="A83" s="33" t="s">
        <v>190</v>
      </c>
      <c r="B83" s="34" t="s">
        <v>191</v>
      </c>
      <c r="C83" s="40" t="s">
        <v>192</v>
      </c>
      <c r="D83" s="36">
        <v>2</v>
      </c>
      <c r="E83" s="37"/>
      <c r="F83" s="38">
        <v>100</v>
      </c>
      <c r="G83" s="38">
        <f t="shared" si="0"/>
        <v>200</v>
      </c>
    </row>
    <row r="84" spans="1:8" ht="20.100000000000001" customHeight="1">
      <c r="A84" s="36"/>
      <c r="B84" s="36"/>
      <c r="C84" s="42"/>
      <c r="D84" s="39">
        <f>SUM(D70:D83)</f>
        <v>31</v>
      </c>
      <c r="E84" s="42"/>
      <c r="F84" s="38"/>
      <c r="G84" s="38"/>
    </row>
    <row r="85" spans="1:8" ht="20.100000000000001" customHeight="1">
      <c r="A85" s="43" t="s">
        <v>193</v>
      </c>
      <c r="B85" s="43" t="s">
        <v>194</v>
      </c>
      <c r="C85" s="44" t="s">
        <v>195</v>
      </c>
      <c r="D85" s="36">
        <v>3</v>
      </c>
      <c r="E85" s="42"/>
      <c r="F85" s="38">
        <v>96</v>
      </c>
      <c r="G85" s="38">
        <f t="shared" si="0"/>
        <v>288</v>
      </c>
    </row>
    <row r="86" spans="1:8" ht="20.100000000000001" customHeight="1">
      <c r="A86" s="45" t="s">
        <v>196</v>
      </c>
      <c r="B86" s="45" t="s">
        <v>194</v>
      </c>
      <c r="C86" s="46" t="s">
        <v>197</v>
      </c>
      <c r="D86" s="36">
        <v>3</v>
      </c>
      <c r="E86" s="42"/>
      <c r="F86" s="38">
        <v>96</v>
      </c>
      <c r="G86" s="38">
        <f t="shared" si="0"/>
        <v>288</v>
      </c>
    </row>
    <row r="87" spans="1:8" ht="20.100000000000001" customHeight="1">
      <c r="A87" s="43" t="s">
        <v>198</v>
      </c>
      <c r="B87" s="43" t="s">
        <v>199</v>
      </c>
      <c r="C87" s="44" t="s">
        <v>200</v>
      </c>
      <c r="D87" s="36">
        <v>3</v>
      </c>
      <c r="E87" s="42"/>
      <c r="F87" s="38">
        <v>96</v>
      </c>
      <c r="G87" s="38">
        <f t="shared" si="0"/>
        <v>288</v>
      </c>
      <c r="H87" s="126"/>
    </row>
    <row r="88" spans="1:8" ht="20.100000000000001" customHeight="1">
      <c r="A88" s="45" t="s">
        <v>201</v>
      </c>
      <c r="B88" s="45" t="s">
        <v>202</v>
      </c>
      <c r="C88" s="46" t="s">
        <v>203</v>
      </c>
      <c r="D88" s="36">
        <v>3</v>
      </c>
      <c r="E88" s="42"/>
      <c r="F88" s="38">
        <v>96</v>
      </c>
      <c r="G88" s="38">
        <f t="shared" ref="G88:G120" si="3">D88*F88</f>
        <v>288</v>
      </c>
    </row>
    <row r="89" spans="1:8" ht="20.100000000000001" customHeight="1">
      <c r="A89" s="43" t="s">
        <v>204</v>
      </c>
      <c r="B89" s="43" t="s">
        <v>205</v>
      </c>
      <c r="C89" s="44" t="s">
        <v>206</v>
      </c>
      <c r="D89" s="36">
        <v>3</v>
      </c>
      <c r="E89" s="42"/>
      <c r="F89" s="38">
        <v>96</v>
      </c>
      <c r="G89" s="38">
        <f t="shared" si="3"/>
        <v>288</v>
      </c>
    </row>
    <row r="90" spans="1:8" ht="20.100000000000001" customHeight="1">
      <c r="A90" s="45" t="s">
        <v>207</v>
      </c>
      <c r="B90" s="45" t="s">
        <v>208</v>
      </c>
      <c r="C90" s="46" t="s">
        <v>209</v>
      </c>
      <c r="D90" s="36">
        <v>3</v>
      </c>
      <c r="E90" s="42"/>
      <c r="F90" s="38">
        <v>96</v>
      </c>
      <c r="G90" s="38">
        <f t="shared" si="3"/>
        <v>288</v>
      </c>
    </row>
    <row r="91" spans="1:8" ht="20.100000000000001" customHeight="1">
      <c r="A91" s="43" t="s">
        <v>210</v>
      </c>
      <c r="B91" s="43" t="s">
        <v>211</v>
      </c>
      <c r="C91" s="44" t="s">
        <v>212</v>
      </c>
      <c r="D91" s="36">
        <v>3</v>
      </c>
      <c r="E91" s="42"/>
      <c r="F91" s="38">
        <v>96</v>
      </c>
      <c r="G91" s="38">
        <f t="shared" si="3"/>
        <v>288</v>
      </c>
    </row>
    <row r="92" spans="1:8" ht="20.100000000000001" customHeight="1">
      <c r="A92" s="45" t="s">
        <v>213</v>
      </c>
      <c r="B92" s="45" t="s">
        <v>214</v>
      </c>
      <c r="C92" s="46" t="s">
        <v>215</v>
      </c>
      <c r="D92" s="36">
        <v>2</v>
      </c>
      <c r="E92" s="42"/>
      <c r="F92" s="38">
        <v>96</v>
      </c>
      <c r="G92" s="38">
        <f t="shared" si="3"/>
        <v>192</v>
      </c>
    </row>
    <row r="93" spans="1:8" ht="20.100000000000001" customHeight="1">
      <c r="A93" s="45" t="s">
        <v>213</v>
      </c>
      <c r="B93" s="45" t="s">
        <v>216</v>
      </c>
      <c r="C93" s="46" t="s">
        <v>215</v>
      </c>
      <c r="D93" s="36">
        <v>1</v>
      </c>
      <c r="E93" s="42"/>
      <c r="F93" s="38">
        <v>96</v>
      </c>
      <c r="G93" s="38">
        <f t="shared" si="3"/>
        <v>96</v>
      </c>
      <c r="H93" s="127"/>
    </row>
    <row r="94" spans="1:8" ht="20.100000000000001" customHeight="1">
      <c r="A94" s="43" t="s">
        <v>217</v>
      </c>
      <c r="B94" s="43" t="s">
        <v>218</v>
      </c>
      <c r="C94" s="44" t="s">
        <v>219</v>
      </c>
      <c r="D94" s="36">
        <v>1</v>
      </c>
      <c r="E94" s="42"/>
      <c r="F94" s="38">
        <v>96</v>
      </c>
      <c r="G94" s="38">
        <f t="shared" si="3"/>
        <v>96</v>
      </c>
    </row>
    <row r="95" spans="1:8" ht="20.100000000000001" customHeight="1">
      <c r="A95" s="43" t="s">
        <v>217</v>
      </c>
      <c r="B95" s="43" t="s">
        <v>220</v>
      </c>
      <c r="C95" s="44" t="s">
        <v>219</v>
      </c>
      <c r="D95" s="36">
        <v>2</v>
      </c>
      <c r="E95" s="42"/>
      <c r="F95" s="38">
        <v>96</v>
      </c>
      <c r="G95" s="38">
        <f t="shared" si="3"/>
        <v>192</v>
      </c>
      <c r="H95" s="126"/>
    </row>
    <row r="96" spans="1:8" ht="20.100000000000001" customHeight="1">
      <c r="A96" s="45" t="s">
        <v>221</v>
      </c>
      <c r="B96" s="45" t="s">
        <v>222</v>
      </c>
      <c r="C96" s="46" t="s">
        <v>223</v>
      </c>
      <c r="D96" s="36">
        <v>1</v>
      </c>
      <c r="E96" s="42"/>
      <c r="F96" s="38">
        <v>96</v>
      </c>
      <c r="G96" s="38">
        <f t="shared" si="3"/>
        <v>96</v>
      </c>
    </row>
    <row r="97" spans="1:7" ht="20.100000000000001" customHeight="1">
      <c r="A97" s="45" t="s">
        <v>221</v>
      </c>
      <c r="B97" s="45" t="s">
        <v>224</v>
      </c>
      <c r="C97" s="46" t="s">
        <v>223</v>
      </c>
      <c r="D97" s="36">
        <v>2</v>
      </c>
      <c r="E97" s="42"/>
      <c r="F97" s="38">
        <v>96</v>
      </c>
      <c r="G97" s="38">
        <f t="shared" si="3"/>
        <v>192</v>
      </c>
    </row>
    <row r="98" spans="1:7" ht="20.100000000000001" customHeight="1">
      <c r="A98" s="43" t="s">
        <v>225</v>
      </c>
      <c r="B98" s="43" t="s">
        <v>226</v>
      </c>
      <c r="C98" s="44" t="s">
        <v>227</v>
      </c>
      <c r="D98" s="36">
        <v>2</v>
      </c>
      <c r="E98" s="42"/>
      <c r="F98" s="38">
        <v>96</v>
      </c>
      <c r="G98" s="38">
        <f t="shared" si="3"/>
        <v>192</v>
      </c>
    </row>
    <row r="99" spans="1:7" ht="20.100000000000001" customHeight="1">
      <c r="A99" s="43" t="s">
        <v>225</v>
      </c>
      <c r="B99" s="43" t="s">
        <v>228</v>
      </c>
      <c r="C99" s="44" t="s">
        <v>227</v>
      </c>
      <c r="D99" s="36">
        <v>1</v>
      </c>
      <c r="E99" s="42"/>
      <c r="F99" s="38">
        <v>96</v>
      </c>
      <c r="G99" s="38">
        <f t="shared" si="3"/>
        <v>96</v>
      </c>
    </row>
    <row r="100" spans="1:7" ht="20.100000000000001" customHeight="1">
      <c r="A100" s="45" t="s">
        <v>229</v>
      </c>
      <c r="B100" s="45" t="s">
        <v>230</v>
      </c>
      <c r="C100" s="46" t="s">
        <v>231</v>
      </c>
      <c r="D100" s="36">
        <v>3</v>
      </c>
      <c r="E100" s="42"/>
      <c r="F100" s="38">
        <v>96</v>
      </c>
      <c r="G100" s="38">
        <f t="shared" si="3"/>
        <v>288</v>
      </c>
    </row>
    <row r="101" spans="1:7" ht="20.100000000000001" customHeight="1">
      <c r="A101" s="43" t="s">
        <v>232</v>
      </c>
      <c r="B101" s="43" t="s">
        <v>233</v>
      </c>
      <c r="C101" s="44" t="s">
        <v>234</v>
      </c>
      <c r="D101" s="36">
        <v>1</v>
      </c>
      <c r="E101" s="42"/>
      <c r="F101" s="38">
        <v>96</v>
      </c>
      <c r="G101" s="38">
        <f t="shared" si="3"/>
        <v>96</v>
      </c>
    </row>
    <row r="102" spans="1:7" ht="20.100000000000001" customHeight="1">
      <c r="A102" s="43" t="s">
        <v>232</v>
      </c>
      <c r="B102" s="43" t="s">
        <v>235</v>
      </c>
      <c r="C102" s="44" t="s">
        <v>234</v>
      </c>
      <c r="D102" s="36">
        <v>2</v>
      </c>
      <c r="E102" s="42"/>
      <c r="F102" s="38">
        <v>96</v>
      </c>
      <c r="G102" s="38">
        <f t="shared" si="3"/>
        <v>192</v>
      </c>
    </row>
    <row r="103" spans="1:7" ht="20.100000000000001" customHeight="1">
      <c r="A103" s="45" t="s">
        <v>236</v>
      </c>
      <c r="B103" s="45" t="s">
        <v>237</v>
      </c>
      <c r="C103" s="46" t="s">
        <v>238</v>
      </c>
      <c r="D103" s="36">
        <v>2</v>
      </c>
      <c r="E103" s="42"/>
      <c r="F103" s="38">
        <v>96</v>
      </c>
      <c r="G103" s="38">
        <f t="shared" si="3"/>
        <v>192</v>
      </c>
    </row>
    <row r="104" spans="1:7" ht="20.100000000000001" customHeight="1">
      <c r="A104" s="45" t="s">
        <v>236</v>
      </c>
      <c r="B104" s="45" t="s">
        <v>239</v>
      </c>
      <c r="C104" s="46" t="s">
        <v>238</v>
      </c>
      <c r="D104" s="36">
        <v>1</v>
      </c>
      <c r="E104" s="42"/>
      <c r="F104" s="38">
        <v>96</v>
      </c>
      <c r="G104" s="38">
        <f t="shared" si="3"/>
        <v>96</v>
      </c>
    </row>
    <row r="105" spans="1:7" ht="20.100000000000001" customHeight="1">
      <c r="A105" s="43" t="s">
        <v>240</v>
      </c>
      <c r="B105" s="43" t="s">
        <v>241</v>
      </c>
      <c r="C105" s="44" t="s">
        <v>242</v>
      </c>
      <c r="D105" s="36">
        <v>2</v>
      </c>
      <c r="E105" s="42"/>
      <c r="F105" s="38">
        <v>96</v>
      </c>
      <c r="G105" s="38">
        <f t="shared" si="3"/>
        <v>192</v>
      </c>
    </row>
    <row r="106" spans="1:7" ht="20.100000000000001" customHeight="1">
      <c r="A106" s="43" t="s">
        <v>240</v>
      </c>
      <c r="B106" s="43" t="s">
        <v>243</v>
      </c>
      <c r="C106" s="44" t="s">
        <v>242</v>
      </c>
      <c r="D106" s="36">
        <v>1</v>
      </c>
      <c r="E106" s="42"/>
      <c r="F106" s="38">
        <v>96</v>
      </c>
      <c r="G106" s="38">
        <f t="shared" si="3"/>
        <v>96</v>
      </c>
    </row>
    <row r="107" spans="1:7" ht="20.100000000000001" customHeight="1">
      <c r="A107" s="45" t="s">
        <v>244</v>
      </c>
      <c r="B107" s="45" t="s">
        <v>245</v>
      </c>
      <c r="C107" s="46" t="s">
        <v>246</v>
      </c>
      <c r="D107" s="36">
        <v>3</v>
      </c>
      <c r="E107" s="42"/>
      <c r="F107" s="38">
        <v>96</v>
      </c>
      <c r="G107" s="38">
        <f t="shared" si="3"/>
        <v>288</v>
      </c>
    </row>
    <row r="108" spans="1:7" ht="20.100000000000001" customHeight="1">
      <c r="A108" s="43" t="s">
        <v>247</v>
      </c>
      <c r="B108" s="43" t="s">
        <v>248</v>
      </c>
      <c r="C108" s="44" t="s">
        <v>249</v>
      </c>
      <c r="D108" s="36">
        <v>3</v>
      </c>
      <c r="E108" s="42"/>
      <c r="F108" s="38">
        <v>96</v>
      </c>
      <c r="G108" s="38">
        <f t="shared" si="3"/>
        <v>288</v>
      </c>
    </row>
    <row r="109" spans="1:7" ht="20.100000000000001" customHeight="1">
      <c r="A109" s="45" t="s">
        <v>250</v>
      </c>
      <c r="B109" s="45" t="s">
        <v>251</v>
      </c>
      <c r="C109" s="46" t="s">
        <v>252</v>
      </c>
      <c r="D109" s="36">
        <v>3</v>
      </c>
      <c r="E109" s="42"/>
      <c r="F109" s="38">
        <v>96</v>
      </c>
      <c r="G109" s="38">
        <f t="shared" si="3"/>
        <v>288</v>
      </c>
    </row>
    <row r="110" spans="1:7" ht="20.100000000000001" customHeight="1">
      <c r="A110" s="43" t="s">
        <v>253</v>
      </c>
      <c r="B110" s="43" t="s">
        <v>254</v>
      </c>
      <c r="C110" s="44" t="s">
        <v>255</v>
      </c>
      <c r="D110" s="36">
        <v>3</v>
      </c>
      <c r="E110" s="42"/>
      <c r="F110" s="38">
        <v>96</v>
      </c>
      <c r="G110" s="38">
        <f t="shared" si="3"/>
        <v>288</v>
      </c>
    </row>
    <row r="111" spans="1:7" ht="20.100000000000001" customHeight="1">
      <c r="A111" s="45" t="s">
        <v>256</v>
      </c>
      <c r="B111" s="45" t="s">
        <v>257</v>
      </c>
      <c r="C111" s="46" t="s">
        <v>258</v>
      </c>
      <c r="D111" s="36">
        <v>3</v>
      </c>
      <c r="E111" s="42"/>
      <c r="F111" s="38">
        <v>96</v>
      </c>
      <c r="G111" s="38">
        <f t="shared" si="3"/>
        <v>288</v>
      </c>
    </row>
    <row r="112" spans="1:7" ht="20.100000000000001" customHeight="1">
      <c r="A112" s="43" t="s">
        <v>259</v>
      </c>
      <c r="B112" s="43" t="s">
        <v>260</v>
      </c>
      <c r="C112" s="44" t="s">
        <v>261</v>
      </c>
      <c r="D112" s="36">
        <v>2</v>
      </c>
      <c r="E112" s="42"/>
      <c r="F112" s="38">
        <v>96</v>
      </c>
      <c r="G112" s="38">
        <f t="shared" si="3"/>
        <v>192</v>
      </c>
    </row>
    <row r="113" spans="1:7" ht="20.100000000000001" customHeight="1">
      <c r="A113" s="45" t="s">
        <v>262</v>
      </c>
      <c r="B113" s="45" t="s">
        <v>263</v>
      </c>
      <c r="C113" s="46" t="s">
        <v>264</v>
      </c>
      <c r="D113" s="36">
        <v>3</v>
      </c>
      <c r="E113" s="42"/>
      <c r="F113" s="38">
        <v>96</v>
      </c>
      <c r="G113" s="38">
        <f t="shared" si="3"/>
        <v>288</v>
      </c>
    </row>
    <row r="114" spans="1:7" ht="20.100000000000001" customHeight="1">
      <c r="A114" s="43" t="s">
        <v>265</v>
      </c>
      <c r="B114" s="43" t="s">
        <v>266</v>
      </c>
      <c r="C114" s="44" t="s">
        <v>267</v>
      </c>
      <c r="D114" s="36">
        <v>2</v>
      </c>
      <c r="E114" s="42"/>
      <c r="F114" s="38">
        <v>96</v>
      </c>
      <c r="G114" s="38">
        <f t="shared" si="3"/>
        <v>192</v>
      </c>
    </row>
    <row r="115" spans="1:7" ht="20.100000000000001" customHeight="1">
      <c r="A115" s="45" t="s">
        <v>268</v>
      </c>
      <c r="B115" s="45" t="s">
        <v>269</v>
      </c>
      <c r="C115" s="46" t="s">
        <v>270</v>
      </c>
      <c r="D115" s="36">
        <v>3</v>
      </c>
      <c r="E115" s="42"/>
      <c r="F115" s="38">
        <v>96</v>
      </c>
      <c r="G115" s="38">
        <f t="shared" si="3"/>
        <v>288</v>
      </c>
    </row>
    <row r="116" spans="1:7" ht="20.100000000000001" customHeight="1">
      <c r="A116" s="43" t="s">
        <v>271</v>
      </c>
      <c r="B116" s="43" t="s">
        <v>272</v>
      </c>
      <c r="C116" s="44" t="s">
        <v>273</v>
      </c>
      <c r="D116" s="36">
        <v>3</v>
      </c>
      <c r="E116" s="42"/>
      <c r="F116" s="38">
        <v>96</v>
      </c>
      <c r="G116" s="38">
        <f t="shared" si="3"/>
        <v>288</v>
      </c>
    </row>
    <row r="117" spans="1:7" ht="20.100000000000001" customHeight="1">
      <c r="A117" s="45" t="s">
        <v>274</v>
      </c>
      <c r="B117" s="45" t="s">
        <v>275</v>
      </c>
      <c r="C117" s="46" t="s">
        <v>276</v>
      </c>
      <c r="D117" s="36">
        <v>3</v>
      </c>
      <c r="E117" s="42"/>
      <c r="F117" s="38">
        <v>96</v>
      </c>
      <c r="G117" s="38">
        <f t="shared" si="3"/>
        <v>288</v>
      </c>
    </row>
    <row r="118" spans="1:7" ht="20.100000000000001" customHeight="1">
      <c r="A118" s="43" t="s">
        <v>277</v>
      </c>
      <c r="B118" s="43" t="s">
        <v>278</v>
      </c>
      <c r="C118" s="44" t="s">
        <v>279</v>
      </c>
      <c r="D118" s="36">
        <v>3</v>
      </c>
      <c r="E118" s="42"/>
      <c r="F118" s="38">
        <v>96</v>
      </c>
      <c r="G118" s="38">
        <f t="shared" si="3"/>
        <v>288</v>
      </c>
    </row>
    <row r="119" spans="1:7" ht="20.100000000000001" customHeight="1">
      <c r="A119" s="45" t="s">
        <v>280</v>
      </c>
      <c r="B119" s="45" t="s">
        <v>281</v>
      </c>
      <c r="C119" s="46" t="s">
        <v>282</v>
      </c>
      <c r="D119" s="36">
        <v>3</v>
      </c>
      <c r="E119" s="42"/>
      <c r="F119" s="38">
        <v>96</v>
      </c>
      <c r="G119" s="38">
        <f t="shared" si="3"/>
        <v>288</v>
      </c>
    </row>
    <row r="120" spans="1:7" ht="20.100000000000001" customHeight="1">
      <c r="A120" s="43" t="s">
        <v>283</v>
      </c>
      <c r="B120" s="43" t="s">
        <v>284</v>
      </c>
      <c r="C120" s="44" t="s">
        <v>285</v>
      </c>
      <c r="D120" s="36">
        <v>3</v>
      </c>
      <c r="E120" s="42"/>
      <c r="F120" s="38">
        <v>96</v>
      </c>
      <c r="G120" s="38">
        <f t="shared" si="3"/>
        <v>288</v>
      </c>
    </row>
    <row r="121" spans="1:7" ht="20.100000000000001" customHeight="1">
      <c r="A121" s="43"/>
      <c r="B121" s="43"/>
      <c r="C121" s="44"/>
      <c r="D121" s="39">
        <f>SUM(D85:D120)</f>
        <v>85</v>
      </c>
      <c r="E121" s="42"/>
      <c r="F121" s="38"/>
      <c r="G121" s="38"/>
    </row>
    <row r="122" spans="1:7" ht="20.100000000000001" customHeight="1">
      <c r="A122" s="47" t="s">
        <v>286</v>
      </c>
      <c r="B122" s="47" t="s">
        <v>287</v>
      </c>
      <c r="C122" s="40" t="s">
        <v>288</v>
      </c>
      <c r="D122" s="36">
        <v>0</v>
      </c>
      <c r="E122" s="37"/>
      <c r="F122" s="38">
        <v>137.04</v>
      </c>
      <c r="G122" s="38">
        <f t="shared" ref="G122:G123" si="4">D122*F122</f>
        <v>0</v>
      </c>
    </row>
    <row r="123" spans="1:7" ht="20.100000000000001" customHeight="1">
      <c r="A123" s="47" t="s">
        <v>289</v>
      </c>
      <c r="B123" s="47" t="s">
        <v>290</v>
      </c>
      <c r="C123" s="40" t="s">
        <v>291</v>
      </c>
      <c r="D123" s="36">
        <v>1</v>
      </c>
      <c r="E123" s="37"/>
      <c r="F123" s="38">
        <v>137.04</v>
      </c>
      <c r="G123" s="38">
        <f t="shared" si="4"/>
        <v>137.04</v>
      </c>
    </row>
    <row r="124" spans="1:7" ht="20.100000000000001" customHeight="1">
      <c r="A124" s="36"/>
      <c r="B124" s="36"/>
      <c r="C124" s="42"/>
      <c r="D124" s="39">
        <f>SUM(D122:D123)</f>
        <v>1</v>
      </c>
      <c r="E124" s="37"/>
      <c r="F124" s="38"/>
      <c r="G124" s="38"/>
    </row>
    <row r="125" spans="1:7" ht="20.100000000000001" customHeight="1">
      <c r="A125" s="72" t="s">
        <v>385</v>
      </c>
      <c r="B125" s="73">
        <v>2000013409</v>
      </c>
      <c r="C125" s="74" t="s">
        <v>386</v>
      </c>
      <c r="D125" s="75">
        <v>1</v>
      </c>
      <c r="E125" s="76"/>
      <c r="F125" s="77">
        <v>907.04</v>
      </c>
      <c r="G125" s="77">
        <f t="shared" ref="G125:G192" si="5">(D125*F125)</f>
        <v>907.04</v>
      </c>
    </row>
    <row r="126" spans="1:7" ht="20.100000000000001" customHeight="1">
      <c r="A126" s="72" t="s">
        <v>387</v>
      </c>
      <c r="B126" s="73">
        <v>2000065984</v>
      </c>
      <c r="C126" s="74" t="s">
        <v>388</v>
      </c>
      <c r="D126" s="75">
        <v>1</v>
      </c>
      <c r="E126" s="76"/>
      <c r="F126" s="77">
        <v>907.04</v>
      </c>
      <c r="G126" s="77">
        <f t="shared" si="5"/>
        <v>907.04</v>
      </c>
    </row>
    <row r="127" spans="1:7" ht="20.100000000000001" customHeight="1">
      <c r="A127" s="72" t="s">
        <v>389</v>
      </c>
      <c r="B127" s="73">
        <v>1800075692</v>
      </c>
      <c r="C127" s="74" t="s">
        <v>390</v>
      </c>
      <c r="D127" s="75">
        <v>1</v>
      </c>
      <c r="E127" s="76"/>
      <c r="F127" s="77">
        <v>907.04</v>
      </c>
      <c r="G127" s="77">
        <f t="shared" si="5"/>
        <v>907.04</v>
      </c>
    </row>
    <row r="128" spans="1:7" ht="20.100000000000001" customHeight="1">
      <c r="A128" s="72" t="s">
        <v>391</v>
      </c>
      <c r="B128" s="73">
        <v>1900017063</v>
      </c>
      <c r="C128" s="74" t="s">
        <v>392</v>
      </c>
      <c r="D128" s="75">
        <v>1</v>
      </c>
      <c r="E128" s="76"/>
      <c r="F128" s="77">
        <v>907.04</v>
      </c>
      <c r="G128" s="77">
        <f t="shared" si="5"/>
        <v>907.04</v>
      </c>
    </row>
    <row r="129" spans="1:7" ht="20.100000000000001" customHeight="1">
      <c r="A129" s="72" t="s">
        <v>393</v>
      </c>
      <c r="B129" s="73">
        <v>1800081652</v>
      </c>
      <c r="C129" s="74" t="s">
        <v>394</v>
      </c>
      <c r="D129" s="75">
        <v>1</v>
      </c>
      <c r="E129" s="76"/>
      <c r="F129" s="77">
        <v>907.04</v>
      </c>
      <c r="G129" s="77">
        <f t="shared" si="5"/>
        <v>907.04</v>
      </c>
    </row>
    <row r="130" spans="1:7" ht="20.100000000000001" customHeight="1">
      <c r="A130" s="72" t="s">
        <v>395</v>
      </c>
      <c r="B130" s="73" t="s">
        <v>396</v>
      </c>
      <c r="C130" s="74" t="s">
        <v>397</v>
      </c>
      <c r="D130" s="75">
        <v>1</v>
      </c>
      <c r="E130" s="76"/>
      <c r="F130" s="77">
        <v>907.04</v>
      </c>
      <c r="G130" s="77">
        <f t="shared" si="5"/>
        <v>907.04</v>
      </c>
    </row>
    <row r="131" spans="1:7" ht="20.100000000000001" customHeight="1">
      <c r="A131" s="72" t="s">
        <v>398</v>
      </c>
      <c r="B131" s="73" t="s">
        <v>399</v>
      </c>
      <c r="C131" s="74" t="s">
        <v>400</v>
      </c>
      <c r="D131" s="75">
        <v>1</v>
      </c>
      <c r="E131" s="76"/>
      <c r="F131" s="77">
        <v>907.04</v>
      </c>
      <c r="G131" s="77">
        <f t="shared" si="5"/>
        <v>907.04</v>
      </c>
    </row>
    <row r="132" spans="1:7" ht="20.100000000000001" customHeight="1">
      <c r="A132" s="72" t="s">
        <v>401</v>
      </c>
      <c r="B132" s="73">
        <v>1800060120</v>
      </c>
      <c r="C132" s="74" t="s">
        <v>402</v>
      </c>
      <c r="D132" s="75">
        <v>1</v>
      </c>
      <c r="E132" s="76"/>
      <c r="F132" s="77">
        <v>907.04</v>
      </c>
      <c r="G132" s="77">
        <f t="shared" si="5"/>
        <v>907.04</v>
      </c>
    </row>
    <row r="133" spans="1:7" ht="20.100000000000001" customHeight="1">
      <c r="A133" s="72"/>
      <c r="B133" s="73"/>
      <c r="C133" s="73"/>
      <c r="D133" s="78">
        <v>8</v>
      </c>
      <c r="E133" s="79"/>
      <c r="F133" s="79"/>
      <c r="G133" s="79"/>
    </row>
    <row r="134" spans="1:7" ht="20.100000000000001" customHeight="1">
      <c r="A134" s="72" t="s">
        <v>403</v>
      </c>
      <c r="B134" s="73">
        <v>1800085875</v>
      </c>
      <c r="C134" s="80" t="s">
        <v>404</v>
      </c>
      <c r="D134" s="75">
        <v>1</v>
      </c>
      <c r="E134" s="76"/>
      <c r="F134" s="77">
        <v>907.04</v>
      </c>
      <c r="G134" s="77">
        <f t="shared" si="5"/>
        <v>907.04</v>
      </c>
    </row>
    <row r="135" spans="1:7" ht="20.100000000000001" customHeight="1">
      <c r="A135" s="72" t="s">
        <v>405</v>
      </c>
      <c r="B135" s="73">
        <v>1800060234</v>
      </c>
      <c r="C135" s="80" t="s">
        <v>406</v>
      </c>
      <c r="D135" s="75">
        <v>1</v>
      </c>
      <c r="E135" s="76"/>
      <c r="F135" s="77">
        <v>907.04</v>
      </c>
      <c r="G135" s="77">
        <f t="shared" si="5"/>
        <v>907.04</v>
      </c>
    </row>
    <row r="136" spans="1:7" ht="20.100000000000001" customHeight="1">
      <c r="A136" s="72" t="s">
        <v>407</v>
      </c>
      <c r="B136" s="73">
        <v>1800060235</v>
      </c>
      <c r="C136" s="80" t="s">
        <v>408</v>
      </c>
      <c r="D136" s="75">
        <v>1</v>
      </c>
      <c r="E136" s="76"/>
      <c r="F136" s="77">
        <v>907.04</v>
      </c>
      <c r="G136" s="77">
        <f t="shared" si="5"/>
        <v>907.04</v>
      </c>
    </row>
    <row r="137" spans="1:7" ht="20.100000000000001" customHeight="1">
      <c r="A137" s="72" t="s">
        <v>409</v>
      </c>
      <c r="B137" s="73">
        <v>1900047582</v>
      </c>
      <c r="C137" s="80" t="s">
        <v>410</v>
      </c>
      <c r="D137" s="75">
        <v>1</v>
      </c>
      <c r="E137" s="76"/>
      <c r="F137" s="77">
        <v>907.04</v>
      </c>
      <c r="G137" s="77">
        <f t="shared" si="5"/>
        <v>907.04</v>
      </c>
    </row>
    <row r="138" spans="1:7" ht="20.100000000000001" customHeight="1">
      <c r="A138" s="72" t="s">
        <v>411</v>
      </c>
      <c r="B138" s="73" t="s">
        <v>412</v>
      </c>
      <c r="C138" s="80" t="s">
        <v>413</v>
      </c>
      <c r="D138" s="75">
        <v>1</v>
      </c>
      <c r="E138" s="76"/>
      <c r="F138" s="77">
        <v>907.04</v>
      </c>
      <c r="G138" s="77">
        <f t="shared" si="5"/>
        <v>907.04</v>
      </c>
    </row>
    <row r="139" spans="1:7" ht="20.100000000000001" customHeight="1">
      <c r="A139" s="72" t="s">
        <v>414</v>
      </c>
      <c r="B139" s="73">
        <v>1900017067</v>
      </c>
      <c r="C139" s="80" t="s">
        <v>415</v>
      </c>
      <c r="D139" s="75">
        <v>1</v>
      </c>
      <c r="E139" s="76"/>
      <c r="F139" s="77">
        <v>907.04</v>
      </c>
      <c r="G139" s="77">
        <f t="shared" si="5"/>
        <v>907.04</v>
      </c>
    </row>
    <row r="140" spans="1:7" ht="20.100000000000001" customHeight="1">
      <c r="A140" s="72" t="s">
        <v>416</v>
      </c>
      <c r="B140" s="73" t="s">
        <v>417</v>
      </c>
      <c r="C140" s="74" t="s">
        <v>418</v>
      </c>
      <c r="D140" s="75">
        <v>1</v>
      </c>
      <c r="E140" s="76"/>
      <c r="F140" s="77">
        <v>907.04</v>
      </c>
      <c r="G140" s="77">
        <f t="shared" si="5"/>
        <v>907.04</v>
      </c>
    </row>
    <row r="141" spans="1:7" ht="20.100000000000001" customHeight="1">
      <c r="A141" s="72" t="s">
        <v>419</v>
      </c>
      <c r="B141" s="73">
        <v>2000063744</v>
      </c>
      <c r="C141" s="81" t="s">
        <v>420</v>
      </c>
      <c r="D141" s="75">
        <v>1</v>
      </c>
      <c r="E141" s="76"/>
      <c r="F141" s="77">
        <v>907.04</v>
      </c>
      <c r="G141" s="77">
        <f t="shared" si="5"/>
        <v>907.04</v>
      </c>
    </row>
    <row r="142" spans="1:7" ht="20.100000000000001" customHeight="1">
      <c r="A142" s="72"/>
      <c r="B142" s="73"/>
      <c r="C142" s="73"/>
      <c r="D142" s="78">
        <v>8</v>
      </c>
      <c r="E142" s="79"/>
      <c r="F142" s="79"/>
      <c r="G142" s="79"/>
    </row>
    <row r="143" spans="1:7" ht="20.100000000000001" customHeight="1">
      <c r="A143" s="72" t="s">
        <v>421</v>
      </c>
      <c r="B143" s="73" t="s">
        <v>422</v>
      </c>
      <c r="C143" s="81" t="s">
        <v>423</v>
      </c>
      <c r="D143" s="75">
        <v>1</v>
      </c>
      <c r="E143" s="76"/>
      <c r="F143" s="77">
        <v>907.04</v>
      </c>
      <c r="G143" s="77">
        <f t="shared" si="5"/>
        <v>907.04</v>
      </c>
    </row>
    <row r="144" spans="1:7" ht="20.100000000000001" customHeight="1">
      <c r="A144" s="72" t="s">
        <v>424</v>
      </c>
      <c r="B144" s="73">
        <v>2100000108</v>
      </c>
      <c r="C144" s="81" t="s">
        <v>425</v>
      </c>
      <c r="D144" s="75">
        <v>1</v>
      </c>
      <c r="E144" s="76"/>
      <c r="F144" s="77">
        <v>907.04</v>
      </c>
      <c r="G144" s="77">
        <f t="shared" si="5"/>
        <v>907.04</v>
      </c>
    </row>
    <row r="145" spans="1:7" ht="20.100000000000001" customHeight="1">
      <c r="A145" s="72" t="s">
        <v>426</v>
      </c>
      <c r="B145" s="73" t="s">
        <v>427</v>
      </c>
      <c r="C145" s="81" t="s">
        <v>428</v>
      </c>
      <c r="D145" s="75">
        <v>1</v>
      </c>
      <c r="E145" s="76"/>
      <c r="F145" s="77">
        <v>907.04</v>
      </c>
      <c r="G145" s="77">
        <f t="shared" si="5"/>
        <v>907.04</v>
      </c>
    </row>
    <row r="146" spans="1:7" ht="20.100000000000001" customHeight="1">
      <c r="A146" s="72" t="s">
        <v>429</v>
      </c>
      <c r="B146" s="73">
        <v>2000058649</v>
      </c>
      <c r="C146" s="81" t="s">
        <v>430</v>
      </c>
      <c r="D146" s="75">
        <v>1</v>
      </c>
      <c r="E146" s="76"/>
      <c r="F146" s="77">
        <v>907.04</v>
      </c>
      <c r="G146" s="77">
        <f t="shared" si="5"/>
        <v>907.04</v>
      </c>
    </row>
    <row r="147" spans="1:7" ht="20.100000000000001" customHeight="1">
      <c r="A147" s="72" t="s">
        <v>431</v>
      </c>
      <c r="B147" s="73">
        <v>1900016794</v>
      </c>
      <c r="C147" s="82" t="s">
        <v>432</v>
      </c>
      <c r="D147" s="83">
        <v>1</v>
      </c>
      <c r="E147" s="76"/>
      <c r="F147" s="77">
        <v>907.04</v>
      </c>
      <c r="G147" s="77">
        <f t="shared" si="5"/>
        <v>907.04</v>
      </c>
    </row>
    <row r="148" spans="1:7" ht="20.100000000000001" customHeight="1">
      <c r="A148" s="72" t="s">
        <v>433</v>
      </c>
      <c r="B148" s="73">
        <v>1900013971</v>
      </c>
      <c r="C148" s="84" t="s">
        <v>434</v>
      </c>
      <c r="D148" s="83">
        <v>1</v>
      </c>
      <c r="E148" s="76"/>
      <c r="F148" s="77">
        <v>907.04</v>
      </c>
      <c r="G148" s="77">
        <f t="shared" si="5"/>
        <v>907.04</v>
      </c>
    </row>
    <row r="149" spans="1:7" ht="20.100000000000001" customHeight="1">
      <c r="A149" s="72" t="s">
        <v>435</v>
      </c>
      <c r="B149" s="73" t="s">
        <v>436</v>
      </c>
      <c r="C149" s="82" t="s">
        <v>437</v>
      </c>
      <c r="D149" s="83">
        <v>1</v>
      </c>
      <c r="E149" s="76"/>
      <c r="F149" s="77">
        <v>907.04</v>
      </c>
      <c r="G149" s="77">
        <f t="shared" si="5"/>
        <v>907.04</v>
      </c>
    </row>
    <row r="150" spans="1:7" ht="20.100000000000001" customHeight="1">
      <c r="A150" s="72" t="s">
        <v>438</v>
      </c>
      <c r="B150" s="73" t="s">
        <v>439</v>
      </c>
      <c r="C150" s="84" t="s">
        <v>440</v>
      </c>
      <c r="D150" s="83">
        <v>1</v>
      </c>
      <c r="E150" s="76"/>
      <c r="F150" s="77">
        <v>907.04</v>
      </c>
      <c r="G150" s="77">
        <f t="shared" si="5"/>
        <v>907.04</v>
      </c>
    </row>
    <row r="151" spans="1:7" ht="20.100000000000001" customHeight="1">
      <c r="A151" s="72" t="s">
        <v>441</v>
      </c>
      <c r="B151" s="73" t="s">
        <v>442</v>
      </c>
      <c r="C151" s="84" t="s">
        <v>443</v>
      </c>
      <c r="D151" s="83">
        <v>1</v>
      </c>
      <c r="E151" s="76"/>
      <c r="F151" s="77">
        <v>907.04</v>
      </c>
      <c r="G151" s="77">
        <f t="shared" si="5"/>
        <v>907.04</v>
      </c>
    </row>
    <row r="152" spans="1:7" ht="20.100000000000001" customHeight="1">
      <c r="A152" s="72"/>
      <c r="B152" s="73"/>
      <c r="C152" s="73"/>
      <c r="D152" s="85">
        <v>9</v>
      </c>
      <c r="E152" s="79"/>
      <c r="F152" s="79"/>
      <c r="G152" s="79"/>
    </row>
    <row r="153" spans="1:7" ht="20.100000000000001" customHeight="1">
      <c r="A153" s="72" t="s">
        <v>444</v>
      </c>
      <c r="B153" s="73">
        <v>210000026</v>
      </c>
      <c r="C153" s="82" t="s">
        <v>445</v>
      </c>
      <c r="D153" s="83">
        <v>1</v>
      </c>
      <c r="E153" s="76"/>
      <c r="F153" s="77">
        <v>907.04</v>
      </c>
      <c r="G153" s="77">
        <f t="shared" si="5"/>
        <v>907.04</v>
      </c>
    </row>
    <row r="154" spans="1:7" ht="20.100000000000001" customHeight="1">
      <c r="A154" s="72" t="s">
        <v>446</v>
      </c>
      <c r="B154" s="73">
        <v>1800052364</v>
      </c>
      <c r="C154" s="84" t="s">
        <v>447</v>
      </c>
      <c r="D154" s="83">
        <v>1</v>
      </c>
      <c r="E154" s="86"/>
      <c r="F154" s="77">
        <v>907.04</v>
      </c>
      <c r="G154" s="77">
        <f t="shared" si="5"/>
        <v>907.04</v>
      </c>
    </row>
    <row r="155" spans="1:7" ht="20.100000000000001" customHeight="1">
      <c r="A155" s="72" t="s">
        <v>448</v>
      </c>
      <c r="B155" s="73">
        <v>1900034799</v>
      </c>
      <c r="C155" s="74" t="s">
        <v>449</v>
      </c>
      <c r="D155" s="83">
        <v>1</v>
      </c>
      <c r="E155" s="86"/>
      <c r="F155" s="77">
        <v>907.04</v>
      </c>
      <c r="G155" s="77">
        <f t="shared" si="5"/>
        <v>907.04</v>
      </c>
    </row>
    <row r="156" spans="1:7" ht="20.100000000000001" customHeight="1">
      <c r="A156" s="72" t="s">
        <v>450</v>
      </c>
      <c r="B156" s="73" t="s">
        <v>451</v>
      </c>
      <c r="C156" s="87" t="s">
        <v>452</v>
      </c>
      <c r="D156" s="83">
        <v>1</v>
      </c>
      <c r="E156" s="86"/>
      <c r="F156" s="77">
        <v>907.04</v>
      </c>
      <c r="G156" s="77">
        <f t="shared" si="5"/>
        <v>907.04</v>
      </c>
    </row>
    <row r="157" spans="1:7" ht="20.100000000000001" customHeight="1">
      <c r="A157" s="72" t="s">
        <v>453</v>
      </c>
      <c r="B157" s="73" t="s">
        <v>454</v>
      </c>
      <c r="C157" s="87" t="s">
        <v>455</v>
      </c>
      <c r="D157" s="83">
        <v>1</v>
      </c>
      <c r="E157" s="86"/>
      <c r="F157" s="77">
        <v>907.04</v>
      </c>
      <c r="G157" s="77">
        <f t="shared" si="5"/>
        <v>907.04</v>
      </c>
    </row>
    <row r="158" spans="1:7" ht="20.100000000000001" customHeight="1">
      <c r="A158" s="72" t="s">
        <v>456</v>
      </c>
      <c r="B158" s="73">
        <v>20001000865</v>
      </c>
      <c r="C158" s="87" t="s">
        <v>457</v>
      </c>
      <c r="D158" s="83">
        <v>1</v>
      </c>
      <c r="E158" s="86"/>
      <c r="F158" s="77">
        <v>907.04</v>
      </c>
      <c r="G158" s="77">
        <f t="shared" si="5"/>
        <v>907.04</v>
      </c>
    </row>
    <row r="159" spans="1:7" ht="20.100000000000001" customHeight="1">
      <c r="A159" s="72" t="s">
        <v>458</v>
      </c>
      <c r="B159" s="73" t="s">
        <v>459</v>
      </c>
      <c r="C159" s="87" t="s">
        <v>460</v>
      </c>
      <c r="D159" s="83">
        <v>1</v>
      </c>
      <c r="E159" s="86"/>
      <c r="F159" s="77">
        <v>907.04</v>
      </c>
      <c r="G159" s="77">
        <f t="shared" si="5"/>
        <v>907.04</v>
      </c>
    </row>
    <row r="160" spans="1:7" ht="20.100000000000001" customHeight="1">
      <c r="A160" s="72" t="s">
        <v>461</v>
      </c>
      <c r="B160" s="73">
        <v>1900118345</v>
      </c>
      <c r="C160" s="87" t="s">
        <v>462</v>
      </c>
      <c r="D160" s="83">
        <v>1</v>
      </c>
      <c r="E160" s="86"/>
      <c r="F160" s="77">
        <v>907.04</v>
      </c>
      <c r="G160" s="77">
        <f t="shared" si="5"/>
        <v>907.04</v>
      </c>
    </row>
    <row r="161" spans="1:7" ht="20.100000000000001" customHeight="1">
      <c r="A161" s="72" t="s">
        <v>463</v>
      </c>
      <c r="B161" s="73" t="s">
        <v>464</v>
      </c>
      <c r="C161" s="87" t="s">
        <v>465</v>
      </c>
      <c r="D161" s="83">
        <v>1</v>
      </c>
      <c r="E161" s="88"/>
      <c r="F161" s="77">
        <v>907.04</v>
      </c>
      <c r="G161" s="77">
        <f t="shared" si="5"/>
        <v>907.04</v>
      </c>
    </row>
    <row r="162" spans="1:7" ht="20.100000000000001" customHeight="1">
      <c r="A162" s="72"/>
      <c r="B162" s="73"/>
      <c r="C162" s="73"/>
      <c r="D162" s="90">
        <v>9</v>
      </c>
      <c r="E162" s="91"/>
      <c r="F162" s="91"/>
      <c r="G162" s="91"/>
    </row>
    <row r="163" spans="1:7" ht="20.100000000000001" customHeight="1">
      <c r="A163" s="92" t="s">
        <v>466</v>
      </c>
      <c r="B163" s="93">
        <v>2100010389</v>
      </c>
      <c r="C163" s="87" t="s">
        <v>467</v>
      </c>
      <c r="D163" s="83">
        <v>2</v>
      </c>
      <c r="E163" s="88"/>
      <c r="F163" s="77">
        <v>60</v>
      </c>
      <c r="G163" s="77">
        <f t="shared" si="5"/>
        <v>120</v>
      </c>
    </row>
    <row r="164" spans="1:7" ht="20.100000000000001" customHeight="1">
      <c r="A164" s="92" t="s">
        <v>468</v>
      </c>
      <c r="B164" s="93">
        <v>2100004817</v>
      </c>
      <c r="C164" s="87" t="s">
        <v>469</v>
      </c>
      <c r="D164" s="83">
        <v>2</v>
      </c>
      <c r="E164" s="88"/>
      <c r="F164" s="77">
        <v>60</v>
      </c>
      <c r="G164" s="77">
        <f t="shared" si="5"/>
        <v>120</v>
      </c>
    </row>
    <row r="165" spans="1:7" ht="20.100000000000001" customHeight="1">
      <c r="A165" s="92" t="s">
        <v>470</v>
      </c>
      <c r="B165" s="93">
        <v>2100010980</v>
      </c>
      <c r="C165" s="87" t="s">
        <v>471</v>
      </c>
      <c r="D165" s="83">
        <v>2</v>
      </c>
      <c r="E165" s="88"/>
      <c r="F165" s="77">
        <v>60</v>
      </c>
      <c r="G165" s="77">
        <f t="shared" si="5"/>
        <v>120</v>
      </c>
    </row>
    <row r="166" spans="1:7" ht="20.100000000000001" customHeight="1">
      <c r="A166" s="92" t="s">
        <v>472</v>
      </c>
      <c r="B166" s="93">
        <v>2100024215</v>
      </c>
      <c r="C166" s="87" t="s">
        <v>473</v>
      </c>
      <c r="D166" s="83">
        <v>2</v>
      </c>
      <c r="E166" s="88"/>
      <c r="F166" s="77">
        <v>60</v>
      </c>
      <c r="G166" s="77">
        <f t="shared" si="5"/>
        <v>120</v>
      </c>
    </row>
    <row r="167" spans="1:7" ht="20.100000000000001" customHeight="1">
      <c r="A167" s="92" t="s">
        <v>474</v>
      </c>
      <c r="B167" s="93">
        <v>2100023833</v>
      </c>
      <c r="C167" s="87" t="s">
        <v>475</v>
      </c>
      <c r="D167" s="83">
        <v>2</v>
      </c>
      <c r="E167" s="88"/>
      <c r="F167" s="77">
        <v>60</v>
      </c>
      <c r="G167" s="77">
        <f t="shared" si="5"/>
        <v>120</v>
      </c>
    </row>
    <row r="168" spans="1:7" ht="20.100000000000001" customHeight="1">
      <c r="A168" s="92" t="s">
        <v>476</v>
      </c>
      <c r="B168" s="93">
        <v>2200183925</v>
      </c>
      <c r="C168" s="87" t="s">
        <v>477</v>
      </c>
      <c r="D168" s="83">
        <v>2</v>
      </c>
      <c r="E168" s="88"/>
      <c r="F168" s="77">
        <v>60</v>
      </c>
      <c r="G168" s="77">
        <f t="shared" si="5"/>
        <v>120</v>
      </c>
    </row>
    <row r="169" spans="1:7" ht="20.100000000000001" customHeight="1">
      <c r="A169" s="92" t="s">
        <v>478</v>
      </c>
      <c r="B169" s="93">
        <v>2200176390</v>
      </c>
      <c r="C169" s="87" t="s">
        <v>479</v>
      </c>
      <c r="D169" s="83">
        <v>2</v>
      </c>
      <c r="E169" s="88"/>
      <c r="F169" s="77">
        <v>60</v>
      </c>
      <c r="G169" s="77">
        <f t="shared" si="5"/>
        <v>120</v>
      </c>
    </row>
    <row r="170" spans="1:7" ht="20.100000000000001" customHeight="1">
      <c r="A170" s="92" t="s">
        <v>480</v>
      </c>
      <c r="B170" s="93">
        <v>2300001175</v>
      </c>
      <c r="C170" s="87" t="s">
        <v>481</v>
      </c>
      <c r="D170" s="83">
        <v>2</v>
      </c>
      <c r="E170" s="88"/>
      <c r="F170" s="77">
        <v>60</v>
      </c>
      <c r="G170" s="77">
        <f t="shared" si="5"/>
        <v>120</v>
      </c>
    </row>
    <row r="171" spans="1:7" ht="20.100000000000001" customHeight="1">
      <c r="A171" s="92" t="s">
        <v>482</v>
      </c>
      <c r="B171" s="93" t="s">
        <v>483</v>
      </c>
      <c r="C171" s="87" t="s">
        <v>484</v>
      </c>
      <c r="D171" s="83">
        <v>2</v>
      </c>
      <c r="E171" s="88"/>
      <c r="F171" s="77">
        <v>60</v>
      </c>
      <c r="G171" s="77">
        <f t="shared" si="5"/>
        <v>120</v>
      </c>
    </row>
    <row r="172" spans="1:7" ht="20.100000000000001" customHeight="1">
      <c r="A172" s="92" t="s">
        <v>485</v>
      </c>
      <c r="B172" s="93" t="s">
        <v>486</v>
      </c>
      <c r="C172" s="87" t="s">
        <v>487</v>
      </c>
      <c r="D172" s="83">
        <v>2</v>
      </c>
      <c r="E172" s="88"/>
      <c r="F172" s="77">
        <v>60</v>
      </c>
      <c r="G172" s="77">
        <f t="shared" si="5"/>
        <v>120</v>
      </c>
    </row>
    <row r="173" spans="1:7" ht="20.100000000000001" customHeight="1">
      <c r="A173" s="92" t="s">
        <v>488</v>
      </c>
      <c r="B173" s="93" t="s">
        <v>489</v>
      </c>
      <c r="C173" s="87" t="s">
        <v>490</v>
      </c>
      <c r="D173" s="83">
        <v>2</v>
      </c>
      <c r="E173" s="88"/>
      <c r="F173" s="77">
        <v>60</v>
      </c>
      <c r="G173" s="77">
        <f t="shared" si="5"/>
        <v>120</v>
      </c>
    </row>
    <row r="174" spans="1:7" ht="20.100000000000001" customHeight="1">
      <c r="A174" s="92" t="s">
        <v>491</v>
      </c>
      <c r="B174" s="93" t="s">
        <v>492</v>
      </c>
      <c r="C174" s="87" t="s">
        <v>493</v>
      </c>
      <c r="D174" s="83">
        <v>2</v>
      </c>
      <c r="E174" s="76"/>
      <c r="F174" s="77">
        <v>60</v>
      </c>
      <c r="G174" s="77">
        <f t="shared" si="5"/>
        <v>120</v>
      </c>
    </row>
    <row r="175" spans="1:7" ht="20.100000000000001" customHeight="1">
      <c r="A175" s="92" t="s">
        <v>494</v>
      </c>
      <c r="B175" s="93" t="s">
        <v>495</v>
      </c>
      <c r="C175" s="87" t="s">
        <v>496</v>
      </c>
      <c r="D175" s="83">
        <v>2</v>
      </c>
      <c r="E175" s="76"/>
      <c r="F175" s="77">
        <v>60</v>
      </c>
      <c r="G175" s="77">
        <f t="shared" si="5"/>
        <v>120</v>
      </c>
    </row>
    <row r="176" spans="1:7" ht="20.100000000000001" customHeight="1">
      <c r="A176" s="92" t="s">
        <v>497</v>
      </c>
      <c r="B176" s="93" t="s">
        <v>498</v>
      </c>
      <c r="C176" s="87" t="s">
        <v>499</v>
      </c>
      <c r="D176" s="83">
        <v>2</v>
      </c>
      <c r="E176" s="88"/>
      <c r="F176" s="77">
        <v>60</v>
      </c>
      <c r="G176" s="77">
        <f t="shared" si="5"/>
        <v>120</v>
      </c>
    </row>
    <row r="177" spans="1:7" ht="20.100000000000001" customHeight="1">
      <c r="A177" s="92" t="s">
        <v>500</v>
      </c>
      <c r="B177" s="93">
        <v>1900107187</v>
      </c>
      <c r="C177" s="87" t="s">
        <v>501</v>
      </c>
      <c r="D177" s="83">
        <v>2</v>
      </c>
      <c r="E177" s="88"/>
      <c r="F177" s="77">
        <v>60</v>
      </c>
      <c r="G177" s="77">
        <f t="shared" si="5"/>
        <v>120</v>
      </c>
    </row>
    <row r="178" spans="1:7" ht="20.100000000000001" customHeight="1">
      <c r="A178" s="92" t="s">
        <v>502</v>
      </c>
      <c r="B178" s="93">
        <v>2100027758</v>
      </c>
      <c r="C178" s="87" t="s">
        <v>503</v>
      </c>
      <c r="D178" s="83">
        <v>1</v>
      </c>
      <c r="E178" s="88"/>
      <c r="F178" s="77">
        <v>60</v>
      </c>
      <c r="G178" s="77">
        <f t="shared" si="5"/>
        <v>60</v>
      </c>
    </row>
    <row r="179" spans="1:7" ht="20.100000000000001" customHeight="1">
      <c r="A179" s="92" t="s">
        <v>504</v>
      </c>
      <c r="B179" s="93">
        <v>2100027759</v>
      </c>
      <c r="C179" s="87" t="s">
        <v>505</v>
      </c>
      <c r="D179" s="83">
        <v>1</v>
      </c>
      <c r="E179" s="88"/>
      <c r="F179" s="77">
        <v>60</v>
      </c>
      <c r="G179" s="77">
        <f t="shared" si="5"/>
        <v>60</v>
      </c>
    </row>
    <row r="180" spans="1:7" ht="20.100000000000001" customHeight="1">
      <c r="A180" s="92" t="s">
        <v>506</v>
      </c>
      <c r="B180" s="93">
        <v>2100027760</v>
      </c>
      <c r="C180" s="87" t="s">
        <v>507</v>
      </c>
      <c r="D180" s="83">
        <v>1</v>
      </c>
      <c r="E180" s="88"/>
      <c r="F180" s="77">
        <v>60</v>
      </c>
      <c r="G180" s="77">
        <f t="shared" si="5"/>
        <v>60</v>
      </c>
    </row>
    <row r="181" spans="1:7" ht="20.100000000000001" customHeight="1">
      <c r="A181" s="92" t="s">
        <v>508</v>
      </c>
      <c r="B181" s="93">
        <v>2100027761</v>
      </c>
      <c r="C181" s="87" t="s">
        <v>509</v>
      </c>
      <c r="D181" s="83">
        <v>1</v>
      </c>
      <c r="E181" s="88"/>
      <c r="F181" s="77">
        <v>60</v>
      </c>
      <c r="G181" s="77">
        <f t="shared" si="5"/>
        <v>60</v>
      </c>
    </row>
    <row r="182" spans="1:7" ht="20.100000000000001" customHeight="1">
      <c r="A182" s="92"/>
      <c r="B182" s="93"/>
      <c r="C182" s="93"/>
      <c r="D182" s="85">
        <v>30</v>
      </c>
      <c r="E182" s="88"/>
      <c r="F182" s="89"/>
      <c r="G182" s="77"/>
    </row>
    <row r="183" spans="1:7" ht="20.100000000000001" customHeight="1">
      <c r="A183" s="94" t="s">
        <v>510</v>
      </c>
      <c r="B183" s="75">
        <v>2100028715</v>
      </c>
      <c r="C183" s="87" t="s">
        <v>511</v>
      </c>
      <c r="D183" s="83">
        <v>0</v>
      </c>
      <c r="E183" s="88"/>
      <c r="F183" s="89">
        <v>60</v>
      </c>
      <c r="G183" s="77">
        <f t="shared" si="5"/>
        <v>0</v>
      </c>
    </row>
    <row r="184" spans="1:7" ht="20.100000000000001" customHeight="1">
      <c r="A184" s="94" t="s">
        <v>512</v>
      </c>
      <c r="B184" s="75">
        <v>2100028715</v>
      </c>
      <c r="C184" s="87" t="s">
        <v>513</v>
      </c>
      <c r="D184" s="83">
        <v>2</v>
      </c>
      <c r="E184" s="88"/>
      <c r="F184" s="89">
        <v>60</v>
      </c>
      <c r="G184" s="77">
        <f t="shared" si="5"/>
        <v>120</v>
      </c>
    </row>
    <row r="185" spans="1:7" ht="20.100000000000001" customHeight="1">
      <c r="A185" s="94" t="s">
        <v>514</v>
      </c>
      <c r="B185" s="75" t="s">
        <v>515</v>
      </c>
      <c r="C185" s="87" t="s">
        <v>516</v>
      </c>
      <c r="D185" s="83">
        <v>2</v>
      </c>
      <c r="E185" s="95"/>
      <c r="F185" s="89">
        <v>60</v>
      </c>
      <c r="G185" s="77">
        <f t="shared" si="5"/>
        <v>120</v>
      </c>
    </row>
    <row r="186" spans="1:7" ht="20.100000000000001" customHeight="1">
      <c r="A186" s="94" t="s">
        <v>517</v>
      </c>
      <c r="B186" s="75">
        <v>190703875</v>
      </c>
      <c r="C186" s="87" t="s">
        <v>518</v>
      </c>
      <c r="D186" s="83">
        <v>2</v>
      </c>
      <c r="E186" s="81"/>
      <c r="F186" s="89">
        <v>60</v>
      </c>
      <c r="G186" s="77">
        <f t="shared" si="5"/>
        <v>120</v>
      </c>
    </row>
    <row r="187" spans="1:7" ht="20.100000000000001" customHeight="1">
      <c r="A187" s="96" t="s">
        <v>519</v>
      </c>
      <c r="B187" s="75">
        <v>190703874</v>
      </c>
      <c r="C187" s="87" t="s">
        <v>520</v>
      </c>
      <c r="D187" s="83">
        <v>2</v>
      </c>
      <c r="E187" s="81"/>
      <c r="F187" s="89">
        <v>60</v>
      </c>
      <c r="G187" s="77">
        <f t="shared" si="5"/>
        <v>120</v>
      </c>
    </row>
    <row r="188" spans="1:7" ht="20.100000000000001" customHeight="1">
      <c r="A188" s="96" t="s">
        <v>521</v>
      </c>
      <c r="B188" s="75">
        <v>190703873</v>
      </c>
      <c r="C188" s="87" t="s">
        <v>522</v>
      </c>
      <c r="D188" s="83">
        <v>2</v>
      </c>
      <c r="E188" s="81"/>
      <c r="F188" s="89">
        <v>60</v>
      </c>
      <c r="G188" s="77">
        <f t="shared" si="5"/>
        <v>120</v>
      </c>
    </row>
    <row r="189" spans="1:7" ht="20.100000000000001" customHeight="1">
      <c r="A189" s="96" t="s">
        <v>523</v>
      </c>
      <c r="B189" s="75">
        <v>190703873</v>
      </c>
      <c r="C189" s="87" t="s">
        <v>524</v>
      </c>
      <c r="D189" s="83">
        <v>2</v>
      </c>
      <c r="E189" s="81"/>
      <c r="F189" s="89">
        <v>60</v>
      </c>
      <c r="G189" s="77">
        <f t="shared" si="5"/>
        <v>120</v>
      </c>
    </row>
    <row r="190" spans="1:7" ht="20.100000000000001" customHeight="1">
      <c r="A190" s="96" t="s">
        <v>525</v>
      </c>
      <c r="B190" s="75">
        <v>190703873</v>
      </c>
      <c r="C190" s="87" t="s">
        <v>526</v>
      </c>
      <c r="D190" s="83">
        <v>2</v>
      </c>
      <c r="E190" s="81"/>
      <c r="F190" s="89">
        <v>60</v>
      </c>
      <c r="G190" s="77">
        <f t="shared" si="5"/>
        <v>120</v>
      </c>
    </row>
    <row r="191" spans="1:7" ht="20.100000000000001" customHeight="1">
      <c r="A191" s="97" t="s">
        <v>527</v>
      </c>
      <c r="B191" s="75">
        <v>190703873</v>
      </c>
      <c r="C191" s="87" t="s">
        <v>528</v>
      </c>
      <c r="D191" s="83">
        <v>1</v>
      </c>
      <c r="E191" s="81"/>
      <c r="F191" s="89">
        <v>60</v>
      </c>
      <c r="G191" s="77">
        <f t="shared" si="5"/>
        <v>60</v>
      </c>
    </row>
    <row r="192" spans="1:7" ht="20.100000000000001" customHeight="1">
      <c r="A192" s="96" t="s">
        <v>529</v>
      </c>
      <c r="B192" s="75"/>
      <c r="C192" s="87" t="s">
        <v>530</v>
      </c>
      <c r="D192" s="83">
        <v>0</v>
      </c>
      <c r="E192" s="81"/>
      <c r="F192" s="89">
        <v>60</v>
      </c>
      <c r="G192" s="77">
        <f t="shared" si="5"/>
        <v>0</v>
      </c>
    </row>
    <row r="193" spans="1:7" ht="20.100000000000001" customHeight="1">
      <c r="A193" s="92" t="s">
        <v>531</v>
      </c>
      <c r="B193" s="93"/>
      <c r="C193" s="87" t="s">
        <v>532</v>
      </c>
      <c r="D193" s="83">
        <v>0</v>
      </c>
      <c r="E193" s="81"/>
      <c r="F193" s="89">
        <v>60</v>
      </c>
      <c r="G193" s="77">
        <f t="shared" ref="G193:G194" si="6">(D193*F193)</f>
        <v>0</v>
      </c>
    </row>
    <row r="194" spans="1:7" ht="20.100000000000001" customHeight="1">
      <c r="A194" s="92" t="s">
        <v>533</v>
      </c>
      <c r="B194" s="93"/>
      <c r="C194" s="87" t="s">
        <v>534</v>
      </c>
      <c r="D194" s="98">
        <v>0</v>
      </c>
      <c r="E194" s="81"/>
      <c r="F194" s="89">
        <v>60</v>
      </c>
      <c r="G194" s="77">
        <f t="shared" si="6"/>
        <v>0</v>
      </c>
    </row>
    <row r="195" spans="1:7" ht="20.100000000000001" customHeight="1">
      <c r="A195" s="99"/>
      <c r="B195" s="93"/>
      <c r="C195" s="87"/>
      <c r="D195" s="100">
        <v>20</v>
      </c>
      <c r="E195" s="37"/>
      <c r="F195" s="101"/>
      <c r="G195" s="102"/>
    </row>
    <row r="196" spans="1:7" ht="20.100000000000001" customHeight="1">
      <c r="A196" s="57" t="s">
        <v>535</v>
      </c>
      <c r="B196" s="57">
        <v>200114110</v>
      </c>
      <c r="C196" s="103" t="s">
        <v>536</v>
      </c>
      <c r="D196" s="57">
        <v>3</v>
      </c>
      <c r="E196" s="62"/>
      <c r="F196" s="104">
        <v>225.6</v>
      </c>
      <c r="G196" s="105">
        <f t="shared" ref="G196:G214" si="7">(D196*F196)</f>
        <v>676.8</v>
      </c>
    </row>
    <row r="197" spans="1:7" ht="20.100000000000001" customHeight="1">
      <c r="A197" s="57" t="s">
        <v>537</v>
      </c>
      <c r="B197" s="57" t="s">
        <v>538</v>
      </c>
      <c r="C197" s="103" t="s">
        <v>539</v>
      </c>
      <c r="D197" s="57">
        <v>2</v>
      </c>
      <c r="E197" s="62"/>
      <c r="F197" s="104">
        <v>225.6</v>
      </c>
      <c r="G197" s="105">
        <f t="shared" si="7"/>
        <v>451.2</v>
      </c>
    </row>
    <row r="198" spans="1:7" ht="20.100000000000001" customHeight="1">
      <c r="A198" s="57" t="s">
        <v>540</v>
      </c>
      <c r="B198" s="57" t="s">
        <v>541</v>
      </c>
      <c r="C198" s="103" t="s">
        <v>542</v>
      </c>
      <c r="D198" s="57">
        <v>1</v>
      </c>
      <c r="E198" s="62"/>
      <c r="F198" s="104">
        <v>225.6</v>
      </c>
      <c r="G198" s="105">
        <f t="shared" si="7"/>
        <v>225.6</v>
      </c>
    </row>
    <row r="199" spans="1:7" ht="20.100000000000001" customHeight="1">
      <c r="A199" s="57" t="s">
        <v>543</v>
      </c>
      <c r="B199" s="57" t="s">
        <v>544</v>
      </c>
      <c r="C199" s="103" t="s">
        <v>545</v>
      </c>
      <c r="D199" s="57">
        <v>3</v>
      </c>
      <c r="E199" s="62"/>
      <c r="F199" s="104">
        <v>225.6</v>
      </c>
      <c r="G199" s="105">
        <f t="shared" si="7"/>
        <v>676.8</v>
      </c>
    </row>
    <row r="200" spans="1:7" ht="20.100000000000001" customHeight="1">
      <c r="A200" s="97" t="s">
        <v>546</v>
      </c>
      <c r="B200" s="97" t="s">
        <v>547</v>
      </c>
      <c r="C200" s="103" t="s">
        <v>548</v>
      </c>
      <c r="D200" s="57">
        <v>3</v>
      </c>
      <c r="E200" s="62"/>
      <c r="F200" s="104">
        <v>225.6</v>
      </c>
      <c r="G200" s="105">
        <f t="shared" si="7"/>
        <v>676.8</v>
      </c>
    </row>
    <row r="201" spans="1:7" ht="20.100000000000001" customHeight="1">
      <c r="A201" s="97" t="s">
        <v>549</v>
      </c>
      <c r="B201" s="106">
        <v>190703806</v>
      </c>
      <c r="C201" s="103" t="s">
        <v>550</v>
      </c>
      <c r="D201" s="57">
        <v>3</v>
      </c>
      <c r="E201" s="62"/>
      <c r="F201" s="104">
        <v>225.6</v>
      </c>
      <c r="G201" s="105">
        <f t="shared" si="7"/>
        <v>676.8</v>
      </c>
    </row>
    <row r="202" spans="1:7" ht="20.100000000000001" customHeight="1">
      <c r="A202" s="97" t="s">
        <v>551</v>
      </c>
      <c r="B202" s="106">
        <v>190703804</v>
      </c>
      <c r="C202" s="103" t="s">
        <v>552</v>
      </c>
      <c r="D202" s="57">
        <v>3</v>
      </c>
      <c r="E202" s="62"/>
      <c r="F202" s="104">
        <v>225.6</v>
      </c>
      <c r="G202" s="105">
        <f t="shared" si="7"/>
        <v>676.8</v>
      </c>
    </row>
    <row r="203" spans="1:7" ht="20.100000000000001" customHeight="1">
      <c r="A203" s="97" t="s">
        <v>553</v>
      </c>
      <c r="B203" s="106">
        <v>200114130</v>
      </c>
      <c r="C203" s="103" t="s">
        <v>554</v>
      </c>
      <c r="D203" s="57">
        <v>3</v>
      </c>
      <c r="E203" s="62"/>
      <c r="F203" s="104">
        <v>225.6</v>
      </c>
      <c r="G203" s="105">
        <f t="shared" si="7"/>
        <v>676.8</v>
      </c>
    </row>
    <row r="204" spans="1:7" ht="20.100000000000001" customHeight="1">
      <c r="A204" s="97" t="s">
        <v>555</v>
      </c>
      <c r="B204" s="106">
        <v>200114131</v>
      </c>
      <c r="C204" s="103" t="s">
        <v>556</v>
      </c>
      <c r="D204" s="57">
        <v>3</v>
      </c>
      <c r="E204" s="62"/>
      <c r="F204" s="104">
        <v>225.6</v>
      </c>
      <c r="G204" s="105">
        <f t="shared" si="7"/>
        <v>676.8</v>
      </c>
    </row>
    <row r="205" spans="1:7" ht="20.100000000000001" customHeight="1">
      <c r="A205" s="97" t="s">
        <v>557</v>
      </c>
      <c r="B205" s="106">
        <v>200114132</v>
      </c>
      <c r="C205" s="103" t="s">
        <v>558</v>
      </c>
      <c r="D205" s="57">
        <v>3</v>
      </c>
      <c r="E205" s="62"/>
      <c r="F205" s="104">
        <v>225.6</v>
      </c>
      <c r="G205" s="105">
        <f t="shared" si="7"/>
        <v>676.8</v>
      </c>
    </row>
    <row r="206" spans="1:7" ht="20.100000000000001" customHeight="1">
      <c r="A206" s="97" t="s">
        <v>559</v>
      </c>
      <c r="B206" s="106">
        <v>200114133</v>
      </c>
      <c r="C206" s="103" t="s">
        <v>560</v>
      </c>
      <c r="D206" s="57">
        <v>3</v>
      </c>
      <c r="E206" s="62"/>
      <c r="F206" s="104">
        <v>225.6</v>
      </c>
      <c r="G206" s="105">
        <f t="shared" si="7"/>
        <v>676.8</v>
      </c>
    </row>
    <row r="207" spans="1:7" ht="20.100000000000001" customHeight="1">
      <c r="A207" s="97" t="s">
        <v>561</v>
      </c>
      <c r="B207" s="106">
        <v>200114134</v>
      </c>
      <c r="C207" s="103" t="s">
        <v>562</v>
      </c>
      <c r="D207" s="57">
        <v>3</v>
      </c>
      <c r="E207" s="62"/>
      <c r="F207" s="104">
        <v>225.6</v>
      </c>
      <c r="G207" s="105">
        <f t="shared" si="7"/>
        <v>676.8</v>
      </c>
    </row>
    <row r="208" spans="1:7" ht="20.100000000000001" customHeight="1">
      <c r="A208" s="97" t="s">
        <v>563</v>
      </c>
      <c r="B208" s="106">
        <v>200114135</v>
      </c>
      <c r="C208" s="103" t="s">
        <v>564</v>
      </c>
      <c r="D208" s="57">
        <v>3</v>
      </c>
      <c r="E208" s="62"/>
      <c r="F208" s="104">
        <v>225.6</v>
      </c>
      <c r="G208" s="105">
        <f t="shared" si="7"/>
        <v>676.8</v>
      </c>
    </row>
    <row r="209" spans="1:7" ht="20.100000000000001" customHeight="1">
      <c r="A209" s="97" t="s">
        <v>565</v>
      </c>
      <c r="B209" s="106">
        <v>200114123</v>
      </c>
      <c r="C209" s="103" t="s">
        <v>566</v>
      </c>
      <c r="D209" s="57">
        <v>4</v>
      </c>
      <c r="E209" s="62"/>
      <c r="F209" s="104">
        <v>225.6</v>
      </c>
      <c r="G209" s="105">
        <f t="shared" si="7"/>
        <v>902.4</v>
      </c>
    </row>
    <row r="210" spans="1:7" ht="20.100000000000001" customHeight="1">
      <c r="A210" s="97" t="s">
        <v>567</v>
      </c>
      <c r="B210" s="106">
        <v>200114124</v>
      </c>
      <c r="C210" s="103" t="s">
        <v>568</v>
      </c>
      <c r="D210" s="57">
        <v>4</v>
      </c>
      <c r="E210" s="62"/>
      <c r="F210" s="104">
        <v>225.6</v>
      </c>
      <c r="G210" s="105">
        <f t="shared" si="7"/>
        <v>902.4</v>
      </c>
    </row>
    <row r="211" spans="1:7" ht="20.100000000000001" customHeight="1">
      <c r="A211" s="97" t="s">
        <v>569</v>
      </c>
      <c r="B211" s="106">
        <v>200114125</v>
      </c>
      <c r="C211" s="103" t="s">
        <v>570</v>
      </c>
      <c r="D211" s="57">
        <v>2</v>
      </c>
      <c r="E211" s="62"/>
      <c r="F211" s="104">
        <v>225.6</v>
      </c>
      <c r="G211" s="105">
        <f t="shared" si="7"/>
        <v>451.2</v>
      </c>
    </row>
    <row r="212" spans="1:7" ht="20.100000000000001" customHeight="1">
      <c r="A212" s="97" t="s">
        <v>571</v>
      </c>
      <c r="B212" s="106">
        <v>200114126</v>
      </c>
      <c r="C212" s="103" t="s">
        <v>572</v>
      </c>
      <c r="D212" s="57">
        <v>2</v>
      </c>
      <c r="E212" s="62"/>
      <c r="F212" s="104">
        <v>225.6</v>
      </c>
      <c r="G212" s="105">
        <f t="shared" si="7"/>
        <v>451.2</v>
      </c>
    </row>
    <row r="213" spans="1:7" ht="20.100000000000001" customHeight="1">
      <c r="A213" s="97"/>
      <c r="B213" s="106"/>
      <c r="C213" s="103"/>
      <c r="D213" s="60">
        <f>SUM(D196:D212)</f>
        <v>48</v>
      </c>
      <c r="E213" s="57"/>
      <c r="F213" s="57"/>
      <c r="G213" s="105"/>
    </row>
    <row r="214" spans="1:7" ht="20.100000000000001" customHeight="1">
      <c r="A214" s="97" t="s">
        <v>573</v>
      </c>
      <c r="B214" s="106">
        <v>210228152</v>
      </c>
      <c r="C214" s="103" t="s">
        <v>574</v>
      </c>
      <c r="D214" s="57">
        <v>5</v>
      </c>
      <c r="E214" s="62"/>
      <c r="F214" s="107">
        <v>48</v>
      </c>
      <c r="G214" s="105">
        <f t="shared" si="7"/>
        <v>240</v>
      </c>
    </row>
    <row r="215" spans="1:7" ht="20.100000000000001" customHeight="1">
      <c r="C215" s="1"/>
      <c r="D215" s="1"/>
      <c r="E215" s="48"/>
      <c r="F215" s="49" t="s">
        <v>292</v>
      </c>
      <c r="G215" s="128">
        <f>SUM(G24:G214)</f>
        <v>107932.39999999983</v>
      </c>
    </row>
    <row r="216" spans="1:7" ht="20.100000000000001" customHeight="1">
      <c r="C216" s="1"/>
      <c r="D216" s="1"/>
      <c r="E216" s="48"/>
      <c r="F216" s="51" t="s">
        <v>575</v>
      </c>
      <c r="G216" s="50">
        <f>+G215*0.15</f>
        <v>16189.859999999975</v>
      </c>
    </row>
    <row r="217" spans="1:7" ht="20.100000000000001" customHeight="1">
      <c r="C217" s="1"/>
      <c r="D217" s="1"/>
      <c r="E217" s="48"/>
      <c r="F217" s="49" t="s">
        <v>293</v>
      </c>
      <c r="G217" s="50">
        <f>+G215+G216</f>
        <v>124122.25999999981</v>
      </c>
    </row>
    <row r="218" spans="1:7" ht="20.100000000000001" customHeight="1">
      <c r="C218" s="1"/>
      <c r="D218" s="1"/>
      <c r="E218" s="48"/>
    </row>
    <row r="219" spans="1:7" ht="20.100000000000001" customHeight="1">
      <c r="C219" s="1"/>
      <c r="D219" s="1"/>
      <c r="E219" s="48"/>
    </row>
    <row r="220" spans="1:7" ht="20.100000000000001" customHeight="1">
      <c r="A220" s="52"/>
      <c r="B220" s="53"/>
      <c r="C220" s="54" t="s">
        <v>294</v>
      </c>
      <c r="D220" s="55"/>
      <c r="E220" s="48"/>
    </row>
    <row r="221" spans="1:7" ht="20.100000000000001" customHeight="1">
      <c r="A221" s="52"/>
      <c r="B221" s="56" t="s">
        <v>295</v>
      </c>
      <c r="C221" s="54" t="s">
        <v>296</v>
      </c>
      <c r="D221" s="55"/>
      <c r="E221" s="48"/>
    </row>
    <row r="222" spans="1:7" ht="20.100000000000001" customHeight="1">
      <c r="A222" s="52"/>
      <c r="B222" s="43"/>
      <c r="C222" s="54" t="s">
        <v>297</v>
      </c>
      <c r="D222" s="55"/>
      <c r="E222" s="48"/>
    </row>
    <row r="223" spans="1:7" ht="20.100000000000001" customHeight="1">
      <c r="A223" s="52"/>
      <c r="B223" s="57">
        <v>1</v>
      </c>
      <c r="C223" s="58" t="s">
        <v>298</v>
      </c>
      <c r="D223" s="55"/>
      <c r="E223" s="48"/>
    </row>
    <row r="224" spans="1:7" ht="20.100000000000001" customHeight="1">
      <c r="A224" s="52"/>
      <c r="B224" s="57">
        <v>1</v>
      </c>
      <c r="C224" s="58" t="s">
        <v>299</v>
      </c>
      <c r="D224" s="55"/>
      <c r="E224" s="48"/>
    </row>
    <row r="225" spans="1:5" ht="20.100000000000001" customHeight="1">
      <c r="A225" s="52"/>
      <c r="B225" s="57">
        <v>1</v>
      </c>
      <c r="C225" s="44" t="s">
        <v>300</v>
      </c>
      <c r="D225" s="55"/>
      <c r="E225" s="48"/>
    </row>
    <row r="226" spans="1:5" ht="20.100000000000001" customHeight="1">
      <c r="A226" s="52"/>
      <c r="B226" s="57">
        <v>1</v>
      </c>
      <c r="C226" s="44" t="s">
        <v>301</v>
      </c>
      <c r="D226" s="55"/>
      <c r="E226" s="48"/>
    </row>
    <row r="227" spans="1:5" ht="20.100000000000001" customHeight="1">
      <c r="A227" s="52"/>
      <c r="B227" s="57">
        <v>1</v>
      </c>
      <c r="C227" s="44" t="s">
        <v>302</v>
      </c>
      <c r="D227" s="55"/>
      <c r="E227" s="48"/>
    </row>
    <row r="228" spans="1:5" ht="20.100000000000001" customHeight="1">
      <c r="A228" s="52"/>
      <c r="B228" s="57">
        <v>1</v>
      </c>
      <c r="C228" s="44" t="s">
        <v>303</v>
      </c>
      <c r="D228" s="55"/>
      <c r="E228" s="48"/>
    </row>
    <row r="229" spans="1:5" ht="20.100000000000001" customHeight="1">
      <c r="A229" s="52"/>
      <c r="B229" s="57">
        <v>1</v>
      </c>
      <c r="C229" s="44" t="s">
        <v>304</v>
      </c>
      <c r="D229" s="55"/>
      <c r="E229" s="48"/>
    </row>
    <row r="230" spans="1:5" ht="20.100000000000001" customHeight="1">
      <c r="A230" s="52"/>
      <c r="B230" s="57">
        <v>1</v>
      </c>
      <c r="C230" s="59" t="s">
        <v>305</v>
      </c>
      <c r="D230" s="55"/>
      <c r="E230" s="48"/>
    </row>
    <row r="231" spans="1:5" ht="20.100000000000001" customHeight="1">
      <c r="A231" s="52"/>
      <c r="B231" s="57">
        <v>1</v>
      </c>
      <c r="C231" s="59" t="s">
        <v>306</v>
      </c>
      <c r="D231" s="55"/>
      <c r="E231" s="48"/>
    </row>
    <row r="232" spans="1:5" ht="20.100000000000001" customHeight="1">
      <c r="A232" s="52"/>
      <c r="B232" s="57">
        <v>1</v>
      </c>
      <c r="C232" s="58" t="s">
        <v>307</v>
      </c>
      <c r="D232" s="55"/>
      <c r="E232" s="48"/>
    </row>
    <row r="233" spans="1:5" ht="20.100000000000001" customHeight="1">
      <c r="A233" s="52"/>
      <c r="B233" s="57">
        <v>1</v>
      </c>
      <c r="C233" s="58" t="s">
        <v>308</v>
      </c>
      <c r="D233" s="55"/>
      <c r="E233" s="48"/>
    </row>
    <row r="234" spans="1:5" ht="20.100000000000001" customHeight="1">
      <c r="A234" s="52"/>
      <c r="B234" s="57">
        <v>1</v>
      </c>
      <c r="C234" s="58" t="s">
        <v>309</v>
      </c>
      <c r="D234" s="55"/>
      <c r="E234" s="48"/>
    </row>
    <row r="235" spans="1:5" ht="20.100000000000001" customHeight="1">
      <c r="A235" s="52"/>
      <c r="B235" s="57">
        <v>1</v>
      </c>
      <c r="C235" s="58" t="s">
        <v>310</v>
      </c>
      <c r="D235" s="55"/>
      <c r="E235" s="48"/>
    </row>
    <row r="236" spans="1:5" ht="20.100000000000001" customHeight="1">
      <c r="A236" s="52"/>
      <c r="B236" s="57">
        <v>1</v>
      </c>
      <c r="C236" s="58" t="s">
        <v>311</v>
      </c>
      <c r="D236" s="55"/>
      <c r="E236" s="48"/>
    </row>
    <row r="237" spans="1:5" ht="20.100000000000001" customHeight="1">
      <c r="A237" s="52"/>
      <c r="B237" s="57">
        <v>1</v>
      </c>
      <c r="C237" s="58" t="s">
        <v>312</v>
      </c>
      <c r="D237" s="55"/>
      <c r="E237" s="48"/>
    </row>
    <row r="238" spans="1:5" ht="20.100000000000001" customHeight="1">
      <c r="A238" s="52"/>
      <c r="B238" s="57">
        <v>1</v>
      </c>
      <c r="C238" s="58" t="s">
        <v>313</v>
      </c>
      <c r="D238" s="55"/>
      <c r="E238" s="48"/>
    </row>
    <row r="239" spans="1:5" ht="20.100000000000001" customHeight="1">
      <c r="A239" s="52"/>
      <c r="B239" s="60">
        <f>SUM(B223:B238)</f>
        <v>16</v>
      </c>
      <c r="C239" s="58"/>
      <c r="D239" s="55"/>
      <c r="E239" s="48"/>
    </row>
    <row r="240" spans="1:5" ht="20.100000000000001" customHeight="1">
      <c r="A240" s="52"/>
      <c r="B240" s="57"/>
      <c r="C240" s="54" t="s">
        <v>314</v>
      </c>
      <c r="D240" s="55"/>
      <c r="E240" s="48"/>
    </row>
    <row r="241" spans="1:5" ht="20.100000000000001" customHeight="1">
      <c r="A241" s="52"/>
      <c r="B241" s="57">
        <v>1</v>
      </c>
      <c r="C241" s="61" t="s">
        <v>315</v>
      </c>
      <c r="D241" s="55"/>
      <c r="E241" s="48"/>
    </row>
    <row r="242" spans="1:5" ht="20.100000000000001" customHeight="1">
      <c r="A242" s="52"/>
      <c r="B242" s="57">
        <v>1</v>
      </c>
      <c r="C242" s="61" t="s">
        <v>316</v>
      </c>
      <c r="D242" s="55"/>
      <c r="E242" s="48"/>
    </row>
    <row r="243" spans="1:5" ht="20.100000000000001" customHeight="1">
      <c r="A243" s="52"/>
      <c r="B243" s="57">
        <v>1</v>
      </c>
      <c r="C243" s="58" t="s">
        <v>317</v>
      </c>
      <c r="D243" s="55"/>
      <c r="E243" s="48"/>
    </row>
    <row r="244" spans="1:5" ht="20.100000000000001" customHeight="1">
      <c r="A244" s="52"/>
      <c r="B244" s="57">
        <v>2</v>
      </c>
      <c r="C244" s="58" t="s">
        <v>318</v>
      </c>
      <c r="D244" s="55"/>
      <c r="E244" s="48"/>
    </row>
    <row r="245" spans="1:5" ht="20.100000000000001" customHeight="1">
      <c r="A245" s="52"/>
      <c r="B245" s="57">
        <v>2</v>
      </c>
      <c r="C245" s="58" t="s">
        <v>319</v>
      </c>
      <c r="D245" s="55"/>
      <c r="E245" s="48"/>
    </row>
    <row r="246" spans="1:5" ht="20.100000000000001" customHeight="1">
      <c r="A246" s="52"/>
      <c r="B246" s="57">
        <v>1</v>
      </c>
      <c r="C246" s="58" t="s">
        <v>320</v>
      </c>
      <c r="D246" s="55"/>
      <c r="E246" s="48"/>
    </row>
    <row r="247" spans="1:5" ht="20.100000000000001" customHeight="1">
      <c r="A247" s="52"/>
      <c r="B247" s="57">
        <v>1</v>
      </c>
      <c r="C247" s="58" t="s">
        <v>321</v>
      </c>
      <c r="D247" s="55"/>
      <c r="E247" s="48"/>
    </row>
    <row r="248" spans="1:5" ht="20.100000000000001" customHeight="1">
      <c r="A248" s="52"/>
      <c r="B248" s="57">
        <v>2</v>
      </c>
      <c r="C248" s="58" t="s">
        <v>322</v>
      </c>
      <c r="D248" s="55"/>
      <c r="E248" s="48"/>
    </row>
    <row r="249" spans="1:5" ht="20.100000000000001" customHeight="1">
      <c r="A249" s="52"/>
      <c r="B249" s="57">
        <v>1</v>
      </c>
      <c r="C249" s="61" t="s">
        <v>323</v>
      </c>
      <c r="D249" s="55"/>
      <c r="E249" s="48"/>
    </row>
    <row r="250" spans="1:5" ht="20.100000000000001" customHeight="1">
      <c r="A250" s="52"/>
      <c r="B250" s="57">
        <v>1</v>
      </c>
      <c r="C250" s="58" t="s">
        <v>324</v>
      </c>
      <c r="D250" s="55"/>
      <c r="E250" s="48"/>
    </row>
    <row r="251" spans="1:5" ht="20.100000000000001" customHeight="1">
      <c r="A251" s="52"/>
      <c r="B251" s="57">
        <v>1</v>
      </c>
      <c r="C251" s="58" t="s">
        <v>325</v>
      </c>
      <c r="D251" s="55"/>
      <c r="E251" s="48"/>
    </row>
    <row r="252" spans="1:5" ht="20.100000000000001" customHeight="1">
      <c r="A252" s="52"/>
      <c r="B252" s="57">
        <v>1</v>
      </c>
      <c r="C252" s="58" t="s">
        <v>326</v>
      </c>
      <c r="D252" s="55"/>
      <c r="E252" s="48"/>
    </row>
    <row r="253" spans="1:5" ht="20.100000000000001" customHeight="1">
      <c r="A253" s="52"/>
      <c r="B253" s="57">
        <v>1</v>
      </c>
      <c r="C253" s="58" t="s">
        <v>327</v>
      </c>
      <c r="D253" s="55"/>
      <c r="E253" s="48"/>
    </row>
    <row r="254" spans="1:5" ht="20.100000000000001" customHeight="1">
      <c r="A254" s="52"/>
      <c r="B254" s="57">
        <v>1</v>
      </c>
      <c r="C254" s="58" t="s">
        <v>328</v>
      </c>
      <c r="D254" s="55"/>
      <c r="E254" s="48"/>
    </row>
    <row r="255" spans="1:5" ht="20.100000000000001" customHeight="1">
      <c r="A255" s="52"/>
      <c r="B255" s="57">
        <v>1</v>
      </c>
      <c r="C255" s="58" t="s">
        <v>329</v>
      </c>
      <c r="D255" s="55"/>
      <c r="E255" s="48"/>
    </row>
    <row r="256" spans="1:5" ht="20.100000000000001" customHeight="1">
      <c r="A256" s="52"/>
      <c r="B256" s="57">
        <v>1</v>
      </c>
      <c r="C256" s="58" t="s">
        <v>330</v>
      </c>
      <c r="D256" s="55"/>
      <c r="E256" s="48"/>
    </row>
    <row r="257" spans="1:5" ht="20.100000000000001" customHeight="1">
      <c r="A257" s="52"/>
      <c r="B257" s="57">
        <v>1</v>
      </c>
      <c r="C257" s="58" t="s">
        <v>331</v>
      </c>
      <c r="D257" s="55"/>
      <c r="E257" s="48"/>
    </row>
    <row r="258" spans="1:5" ht="20.100000000000001" customHeight="1">
      <c r="A258" s="52"/>
      <c r="B258" s="57">
        <v>1</v>
      </c>
      <c r="C258" s="58" t="s">
        <v>332</v>
      </c>
      <c r="D258" s="55"/>
      <c r="E258" s="48"/>
    </row>
    <row r="259" spans="1:5" ht="20.100000000000001" customHeight="1">
      <c r="A259" s="52"/>
      <c r="B259" s="57">
        <v>1</v>
      </c>
      <c r="C259" s="58" t="s">
        <v>333</v>
      </c>
      <c r="D259" s="55"/>
      <c r="E259" s="48"/>
    </row>
    <row r="260" spans="1:5" ht="20.100000000000001" customHeight="1">
      <c r="A260" s="52"/>
      <c r="B260" s="57">
        <v>1</v>
      </c>
      <c r="C260" s="58" t="s">
        <v>334</v>
      </c>
      <c r="D260" s="55"/>
      <c r="E260" s="48"/>
    </row>
    <row r="261" spans="1:5" ht="20.100000000000001" customHeight="1">
      <c r="A261" s="52"/>
      <c r="B261" s="57">
        <v>1</v>
      </c>
      <c r="C261" s="58" t="s">
        <v>335</v>
      </c>
      <c r="D261" s="55"/>
      <c r="E261" s="48"/>
    </row>
    <row r="262" spans="1:5" ht="20.100000000000001" customHeight="1">
      <c r="A262" s="52"/>
      <c r="B262" s="57">
        <v>1</v>
      </c>
      <c r="C262" s="58" t="s">
        <v>336</v>
      </c>
      <c r="D262" s="55"/>
      <c r="E262" s="48"/>
    </row>
    <row r="263" spans="1:5" ht="20.100000000000001" customHeight="1">
      <c r="A263" s="52"/>
      <c r="B263" s="57">
        <v>1</v>
      </c>
      <c r="C263" s="58" t="s">
        <v>337</v>
      </c>
      <c r="D263" s="55"/>
      <c r="E263" s="48"/>
    </row>
    <row r="264" spans="1:5" ht="20.100000000000001" customHeight="1">
      <c r="A264" s="52"/>
      <c r="B264" s="57">
        <v>1</v>
      </c>
      <c r="C264" s="58" t="s">
        <v>338</v>
      </c>
      <c r="D264" s="55"/>
      <c r="E264" s="48"/>
    </row>
    <row r="265" spans="1:5" ht="20.100000000000001" customHeight="1">
      <c r="A265" s="52"/>
      <c r="B265" s="57">
        <v>1</v>
      </c>
      <c r="C265" s="58" t="s">
        <v>339</v>
      </c>
      <c r="D265" s="55"/>
      <c r="E265" s="48"/>
    </row>
    <row r="266" spans="1:5" ht="20.100000000000001" customHeight="1">
      <c r="A266" s="52"/>
      <c r="B266" s="57">
        <v>1</v>
      </c>
      <c r="C266" s="58" t="s">
        <v>340</v>
      </c>
      <c r="D266" s="55"/>
      <c r="E266" s="48"/>
    </row>
    <row r="267" spans="1:5" ht="20.100000000000001" customHeight="1">
      <c r="A267" s="52"/>
      <c r="B267" s="57">
        <v>1</v>
      </c>
      <c r="C267" s="58" t="s">
        <v>341</v>
      </c>
      <c r="D267" s="55"/>
      <c r="E267" s="48"/>
    </row>
    <row r="268" spans="1:5" ht="20.100000000000001" customHeight="1">
      <c r="A268" s="52"/>
      <c r="B268" s="60">
        <f>SUM(B241:B267)</f>
        <v>30</v>
      </c>
      <c r="C268" s="58"/>
      <c r="D268" s="55"/>
      <c r="E268" s="48"/>
    </row>
    <row r="269" spans="1:5" ht="20.100000000000001" customHeight="1">
      <c r="A269" s="52"/>
      <c r="B269" s="62"/>
      <c r="C269" s="54" t="s">
        <v>342</v>
      </c>
      <c r="D269" s="55"/>
      <c r="E269" s="48"/>
    </row>
    <row r="270" spans="1:5" ht="20.100000000000001" customHeight="1">
      <c r="A270" s="52"/>
      <c r="B270" s="57">
        <v>1</v>
      </c>
      <c r="C270" s="61" t="s">
        <v>343</v>
      </c>
      <c r="D270" s="55"/>
      <c r="E270" s="48"/>
    </row>
    <row r="271" spans="1:5" ht="20.100000000000001" customHeight="1">
      <c r="A271" s="52"/>
      <c r="B271" s="57">
        <v>2</v>
      </c>
      <c r="C271" s="61" t="s">
        <v>344</v>
      </c>
      <c r="D271" s="55"/>
      <c r="E271" s="48"/>
    </row>
    <row r="272" spans="1:5" ht="20.100000000000001" customHeight="1">
      <c r="A272" s="52"/>
      <c r="B272" s="57">
        <v>1</v>
      </c>
      <c r="C272" s="58" t="s">
        <v>345</v>
      </c>
      <c r="D272" s="55"/>
      <c r="E272" s="48"/>
    </row>
    <row r="273" spans="1:5" ht="20.100000000000001" customHeight="1">
      <c r="A273" s="52"/>
      <c r="B273" s="57">
        <v>1</v>
      </c>
      <c r="C273" s="58" t="s">
        <v>346</v>
      </c>
      <c r="D273" s="55"/>
      <c r="E273" s="48"/>
    </row>
    <row r="274" spans="1:5" ht="20.100000000000001" customHeight="1">
      <c r="A274" s="52"/>
      <c r="B274" s="57">
        <v>1</v>
      </c>
      <c r="C274" s="58" t="s">
        <v>347</v>
      </c>
      <c r="D274" s="55"/>
      <c r="E274" s="48"/>
    </row>
    <row r="275" spans="1:5" ht="20.100000000000001" customHeight="1">
      <c r="A275" s="52"/>
      <c r="B275" s="57">
        <v>3</v>
      </c>
      <c r="C275" s="58" t="s">
        <v>348</v>
      </c>
      <c r="D275" s="55"/>
      <c r="E275" s="48"/>
    </row>
    <row r="276" spans="1:5" ht="20.100000000000001" customHeight="1">
      <c r="A276" s="52"/>
      <c r="B276" s="57">
        <v>1</v>
      </c>
      <c r="C276" s="58" t="s">
        <v>349</v>
      </c>
      <c r="D276" s="55"/>
    </row>
    <row r="277" spans="1:5" ht="20.100000000000001" customHeight="1">
      <c r="A277" s="52"/>
      <c r="B277" s="57">
        <v>1</v>
      </c>
      <c r="C277" s="58" t="s">
        <v>350</v>
      </c>
      <c r="D277" s="55"/>
    </row>
    <row r="278" spans="1:5" ht="20.100000000000001" customHeight="1">
      <c r="A278" s="52"/>
      <c r="B278" s="57">
        <v>1</v>
      </c>
      <c r="C278" s="58" t="s">
        <v>351</v>
      </c>
      <c r="D278" s="55"/>
    </row>
    <row r="279" spans="1:5" ht="20.100000000000001" customHeight="1">
      <c r="A279" s="52"/>
      <c r="B279" s="57">
        <v>1</v>
      </c>
      <c r="C279" s="44" t="s">
        <v>352</v>
      </c>
      <c r="D279" s="55"/>
    </row>
    <row r="280" spans="1:5" ht="20.100000000000001" customHeight="1">
      <c r="A280" s="52"/>
      <c r="B280" s="57">
        <v>1</v>
      </c>
      <c r="C280" s="44" t="s">
        <v>353</v>
      </c>
      <c r="D280" s="55"/>
    </row>
    <row r="281" spans="1:5" ht="20.100000000000001" customHeight="1">
      <c r="A281" s="52"/>
      <c r="B281" s="57">
        <v>1</v>
      </c>
      <c r="C281" s="44" t="s">
        <v>354</v>
      </c>
      <c r="D281" s="55"/>
    </row>
    <row r="282" spans="1:5" ht="20.100000000000001" customHeight="1">
      <c r="A282" s="52"/>
      <c r="B282" s="57">
        <v>1</v>
      </c>
      <c r="C282" s="61" t="s">
        <v>355</v>
      </c>
      <c r="D282" s="55"/>
    </row>
    <row r="283" spans="1:5" ht="20.100000000000001" customHeight="1">
      <c r="A283" s="52"/>
      <c r="B283" s="57">
        <v>1</v>
      </c>
      <c r="C283" s="61" t="s">
        <v>356</v>
      </c>
      <c r="D283" s="55"/>
    </row>
    <row r="284" spans="1:5" ht="20.100000000000001" customHeight="1">
      <c r="A284" s="52"/>
      <c r="B284" s="57">
        <v>1</v>
      </c>
      <c r="C284" s="61" t="s">
        <v>357</v>
      </c>
      <c r="D284" s="55"/>
    </row>
    <row r="285" spans="1:5" ht="20.100000000000001" customHeight="1">
      <c r="A285" s="52"/>
      <c r="B285" s="57">
        <v>1</v>
      </c>
      <c r="C285" s="61" t="s">
        <v>358</v>
      </c>
      <c r="D285" s="55"/>
    </row>
    <row r="286" spans="1:5" ht="20.100000000000001" customHeight="1">
      <c r="A286" s="52"/>
      <c r="B286" s="57">
        <v>1</v>
      </c>
      <c r="C286" s="61" t="s">
        <v>359</v>
      </c>
      <c r="D286" s="55"/>
    </row>
    <row r="287" spans="1:5" ht="20.100000000000001" customHeight="1">
      <c r="A287" s="52"/>
      <c r="B287" s="57">
        <v>1</v>
      </c>
      <c r="C287" s="61" t="s">
        <v>360</v>
      </c>
      <c r="D287" s="55"/>
    </row>
    <row r="288" spans="1:5" ht="20.100000000000001" customHeight="1">
      <c r="A288" s="52"/>
      <c r="B288" s="57">
        <v>1</v>
      </c>
      <c r="C288" s="61" t="s">
        <v>361</v>
      </c>
      <c r="D288" s="55"/>
    </row>
    <row r="289" spans="1:4" ht="20.100000000000001" customHeight="1">
      <c r="A289" s="52"/>
      <c r="B289" s="57">
        <v>1</v>
      </c>
      <c r="C289" s="61" t="s">
        <v>362</v>
      </c>
      <c r="D289" s="55"/>
    </row>
    <row r="290" spans="1:4" ht="20.100000000000001" customHeight="1">
      <c r="A290" s="52"/>
      <c r="B290" s="57">
        <v>1</v>
      </c>
      <c r="C290" s="61" t="s">
        <v>363</v>
      </c>
      <c r="D290" s="55"/>
    </row>
    <row r="291" spans="1:4" ht="20.100000000000001" customHeight="1">
      <c r="A291" s="52"/>
      <c r="B291" s="57">
        <v>1</v>
      </c>
      <c r="C291" s="61" t="s">
        <v>364</v>
      </c>
      <c r="D291" s="55"/>
    </row>
    <row r="292" spans="1:4" ht="20.100000000000001" customHeight="1">
      <c r="A292" s="52"/>
      <c r="B292" s="57">
        <v>1</v>
      </c>
      <c r="C292" s="61" t="s">
        <v>365</v>
      </c>
      <c r="D292" s="55"/>
    </row>
    <row r="293" spans="1:4" ht="20.100000000000001" customHeight="1">
      <c r="A293" s="52"/>
      <c r="B293" s="57">
        <v>1</v>
      </c>
      <c r="C293" s="62" t="s">
        <v>366</v>
      </c>
      <c r="D293" s="55"/>
    </row>
    <row r="294" spans="1:4" ht="20.100000000000001" customHeight="1">
      <c r="A294" s="52"/>
      <c r="B294" s="57">
        <v>2</v>
      </c>
      <c r="C294" s="62" t="s">
        <v>367</v>
      </c>
      <c r="D294" s="55"/>
    </row>
    <row r="295" spans="1:4" ht="20.100000000000001" customHeight="1">
      <c r="A295" s="52"/>
      <c r="B295" s="60">
        <f>SUM(B270:B294)</f>
        <v>29</v>
      </c>
      <c r="C295" s="62"/>
      <c r="D295" s="55"/>
    </row>
    <row r="296" spans="1:4" ht="20.100000000000001" customHeight="1">
      <c r="A296" s="52"/>
      <c r="B296" s="60"/>
      <c r="C296" s="62"/>
      <c r="D296" s="55"/>
    </row>
    <row r="297" spans="1:4" ht="20.100000000000001" customHeight="1">
      <c r="A297" s="52"/>
      <c r="B297" s="129" t="s">
        <v>576</v>
      </c>
      <c r="C297" s="129"/>
      <c r="D297" s="55"/>
    </row>
    <row r="298" spans="1:4" ht="20.100000000000001" customHeight="1">
      <c r="A298" s="52"/>
      <c r="B298" s="39" t="s">
        <v>295</v>
      </c>
      <c r="C298" s="39" t="s">
        <v>296</v>
      </c>
      <c r="D298" s="55"/>
    </row>
    <row r="299" spans="1:4" ht="20.100000000000001" customHeight="1">
      <c r="A299" s="52"/>
      <c r="B299" s="39"/>
      <c r="C299" s="39" t="s">
        <v>297</v>
      </c>
      <c r="D299" s="55"/>
    </row>
    <row r="300" spans="1:4" ht="20.100000000000001" customHeight="1">
      <c r="A300" s="52"/>
      <c r="B300" s="36">
        <v>2</v>
      </c>
      <c r="C300" s="109" t="s">
        <v>577</v>
      </c>
      <c r="D300" s="55"/>
    </row>
    <row r="301" spans="1:4" ht="20.100000000000001" customHeight="1">
      <c r="A301" s="52"/>
      <c r="B301" s="36">
        <v>2</v>
      </c>
      <c r="C301" s="109" t="s">
        <v>578</v>
      </c>
      <c r="D301" s="55"/>
    </row>
    <row r="302" spans="1:4" ht="20.100000000000001" customHeight="1">
      <c r="A302" s="52"/>
      <c r="B302" s="36">
        <v>2</v>
      </c>
      <c r="C302" s="109" t="s">
        <v>579</v>
      </c>
      <c r="D302" s="55"/>
    </row>
    <row r="303" spans="1:4" ht="20.100000000000001" customHeight="1">
      <c r="A303" s="52"/>
      <c r="B303" s="110" t="s">
        <v>580</v>
      </c>
      <c r="C303" s="109" t="s">
        <v>581</v>
      </c>
      <c r="D303" s="55"/>
    </row>
    <row r="304" spans="1:4" ht="20.100000000000001" customHeight="1">
      <c r="A304" s="52"/>
      <c r="B304" s="110">
        <v>1</v>
      </c>
      <c r="C304" s="109" t="s">
        <v>334</v>
      </c>
      <c r="D304" s="55"/>
    </row>
    <row r="305" spans="1:4" ht="20.100000000000001" customHeight="1">
      <c r="A305" s="52"/>
      <c r="B305" s="110">
        <v>1</v>
      </c>
      <c r="C305" s="109" t="s">
        <v>582</v>
      </c>
      <c r="D305" s="55"/>
    </row>
    <row r="306" spans="1:4" ht="20.100000000000001" customHeight="1">
      <c r="A306" s="52"/>
      <c r="B306" s="110">
        <v>1</v>
      </c>
      <c r="C306" s="109" t="s">
        <v>305</v>
      </c>
      <c r="D306" s="55"/>
    </row>
    <row r="307" spans="1:4" ht="20.100000000000001" customHeight="1">
      <c r="A307" s="52"/>
      <c r="B307" s="110">
        <v>1</v>
      </c>
      <c r="C307" s="109" t="s">
        <v>583</v>
      </c>
      <c r="D307" s="55"/>
    </row>
    <row r="308" spans="1:4" ht="20.100000000000001" customHeight="1">
      <c r="A308" s="52"/>
      <c r="B308" s="110">
        <v>1</v>
      </c>
      <c r="C308" s="109" t="s">
        <v>584</v>
      </c>
      <c r="D308" s="55"/>
    </row>
    <row r="309" spans="1:4" ht="20.100000000000001" customHeight="1">
      <c r="A309" s="52"/>
      <c r="B309" s="110">
        <v>1</v>
      </c>
      <c r="C309" s="109" t="s">
        <v>585</v>
      </c>
      <c r="D309" s="55"/>
    </row>
    <row r="310" spans="1:4" ht="20.100000000000001" customHeight="1">
      <c r="A310" s="52"/>
      <c r="B310" s="36">
        <v>1</v>
      </c>
      <c r="C310" s="109" t="s">
        <v>586</v>
      </c>
      <c r="D310" s="55"/>
    </row>
    <row r="311" spans="1:4" ht="20.100000000000001" customHeight="1">
      <c r="A311" s="52"/>
      <c r="B311" s="110">
        <v>1</v>
      </c>
      <c r="C311" s="109" t="s">
        <v>587</v>
      </c>
      <c r="D311" s="55"/>
    </row>
    <row r="312" spans="1:4" ht="20.100000000000001" customHeight="1">
      <c r="A312" s="52"/>
      <c r="B312" s="36">
        <v>2</v>
      </c>
      <c r="C312" s="109" t="s">
        <v>588</v>
      </c>
      <c r="D312" s="55"/>
    </row>
    <row r="313" spans="1:4" ht="20.100000000000001" customHeight="1">
      <c r="A313" s="52"/>
      <c r="B313" s="36">
        <v>1</v>
      </c>
      <c r="C313" s="109" t="s">
        <v>589</v>
      </c>
      <c r="D313" s="55"/>
    </row>
    <row r="314" spans="1:4" ht="20.100000000000001" customHeight="1">
      <c r="A314" s="52"/>
      <c r="B314" s="36">
        <v>1</v>
      </c>
      <c r="C314" s="109" t="s">
        <v>590</v>
      </c>
      <c r="D314" s="55"/>
    </row>
    <row r="315" spans="1:4" ht="20.100000000000001" customHeight="1">
      <c r="A315" s="52"/>
      <c r="B315" s="36">
        <v>1</v>
      </c>
      <c r="C315" s="109" t="s">
        <v>591</v>
      </c>
      <c r="D315" s="55"/>
    </row>
    <row r="316" spans="1:4" ht="20.100000000000001" customHeight="1">
      <c r="A316" s="52"/>
      <c r="B316" s="111">
        <v>17</v>
      </c>
      <c r="C316" s="109"/>
      <c r="D316" s="55"/>
    </row>
    <row r="317" spans="1:4" ht="20.100000000000001" customHeight="1">
      <c r="A317" s="52"/>
      <c r="B317" s="39"/>
      <c r="C317" s="39" t="s">
        <v>314</v>
      </c>
      <c r="D317" s="55"/>
    </row>
    <row r="318" spans="1:4" ht="20.100000000000001" customHeight="1">
      <c r="A318" s="52"/>
      <c r="B318" s="36">
        <v>1</v>
      </c>
      <c r="C318" s="109" t="s">
        <v>592</v>
      </c>
      <c r="D318" s="55"/>
    </row>
    <row r="319" spans="1:4" ht="20.100000000000001" customHeight="1">
      <c r="A319" s="52"/>
      <c r="B319" s="36">
        <v>1</v>
      </c>
      <c r="C319" s="109" t="s">
        <v>593</v>
      </c>
      <c r="D319" s="55"/>
    </row>
    <row r="320" spans="1:4" ht="20.100000000000001" customHeight="1">
      <c r="A320" s="52"/>
      <c r="B320" s="36">
        <v>1</v>
      </c>
      <c r="C320" s="109" t="s">
        <v>594</v>
      </c>
      <c r="D320" s="55"/>
    </row>
    <row r="321" spans="1:4" ht="20.100000000000001" customHeight="1">
      <c r="A321" s="52"/>
      <c r="B321" s="36">
        <v>1</v>
      </c>
      <c r="C321" s="109" t="s">
        <v>595</v>
      </c>
      <c r="D321" s="55"/>
    </row>
    <row r="322" spans="1:4" ht="20.100000000000001" customHeight="1">
      <c r="A322" s="52"/>
      <c r="B322" s="36">
        <v>1</v>
      </c>
      <c r="C322" s="109" t="s">
        <v>596</v>
      </c>
      <c r="D322" s="55"/>
    </row>
    <row r="323" spans="1:4" ht="20.100000000000001" customHeight="1">
      <c r="A323" s="52"/>
      <c r="B323" s="36">
        <v>3</v>
      </c>
      <c r="C323" s="109" t="s">
        <v>597</v>
      </c>
      <c r="D323" s="55"/>
    </row>
    <row r="324" spans="1:4" ht="20.100000000000001" customHeight="1">
      <c r="A324" s="52"/>
      <c r="B324" s="110" t="s">
        <v>580</v>
      </c>
      <c r="C324" s="109" t="s">
        <v>598</v>
      </c>
      <c r="D324" s="55"/>
    </row>
    <row r="325" spans="1:4" ht="20.100000000000001" customHeight="1">
      <c r="A325" s="52"/>
      <c r="B325" s="36">
        <v>1</v>
      </c>
      <c r="C325" s="109" t="s">
        <v>355</v>
      </c>
      <c r="D325" s="55"/>
    </row>
    <row r="326" spans="1:4" ht="20.100000000000001" customHeight="1">
      <c r="A326" s="52"/>
      <c r="B326" s="36">
        <v>1</v>
      </c>
      <c r="C326" s="109" t="s">
        <v>599</v>
      </c>
      <c r="D326" s="55"/>
    </row>
    <row r="327" spans="1:4" ht="20.100000000000001" customHeight="1">
      <c r="A327" s="52"/>
      <c r="B327" s="36">
        <v>1</v>
      </c>
      <c r="C327" s="109" t="s">
        <v>600</v>
      </c>
      <c r="D327" s="55"/>
    </row>
    <row r="328" spans="1:4" ht="20.100000000000001" customHeight="1">
      <c r="A328" s="52"/>
      <c r="B328" s="36">
        <v>1</v>
      </c>
      <c r="C328" s="109" t="s">
        <v>601</v>
      </c>
      <c r="D328" s="55"/>
    </row>
    <row r="329" spans="1:4" ht="20.100000000000001" customHeight="1">
      <c r="A329" s="52"/>
      <c r="B329" s="36">
        <v>1</v>
      </c>
      <c r="C329" s="109" t="s">
        <v>602</v>
      </c>
      <c r="D329" s="55"/>
    </row>
    <row r="330" spans="1:4" ht="20.100000000000001" customHeight="1">
      <c r="A330" s="52"/>
      <c r="B330" s="39">
        <v>13</v>
      </c>
      <c r="C330" s="109"/>
      <c r="D330" s="55"/>
    </row>
    <row r="331" spans="1:4" ht="20.100000000000001" customHeight="1">
      <c r="A331" s="52"/>
      <c r="B331" s="42"/>
      <c r="C331" s="39" t="s">
        <v>342</v>
      </c>
      <c r="D331" s="55"/>
    </row>
    <row r="332" spans="1:4" ht="20.100000000000001" customHeight="1">
      <c r="A332" s="52"/>
      <c r="B332" s="36">
        <v>2</v>
      </c>
      <c r="C332" s="109" t="s">
        <v>603</v>
      </c>
      <c r="D332" s="55"/>
    </row>
    <row r="333" spans="1:4" ht="20.100000000000001" customHeight="1">
      <c r="A333" s="52"/>
      <c r="B333" s="83">
        <v>2</v>
      </c>
      <c r="C333" s="62" t="s">
        <v>604</v>
      </c>
      <c r="D333" s="55"/>
    </row>
    <row r="334" spans="1:4" ht="20.100000000000001" customHeight="1">
      <c r="A334" s="52"/>
      <c r="B334" s="110">
        <v>2</v>
      </c>
      <c r="C334" s="109" t="s">
        <v>605</v>
      </c>
      <c r="D334" s="55"/>
    </row>
    <row r="335" spans="1:4" ht="20.100000000000001" customHeight="1">
      <c r="A335" s="52"/>
      <c r="B335" s="110" t="s">
        <v>580</v>
      </c>
      <c r="C335" s="109" t="s">
        <v>606</v>
      </c>
      <c r="D335" s="55"/>
    </row>
    <row r="336" spans="1:4" ht="20.100000000000001" customHeight="1">
      <c r="A336" s="52"/>
      <c r="B336" s="83">
        <v>1</v>
      </c>
      <c r="C336" s="62" t="s">
        <v>607</v>
      </c>
      <c r="D336" s="55"/>
    </row>
    <row r="337" spans="1:4" ht="20.100000000000001" customHeight="1">
      <c r="A337" s="52"/>
      <c r="B337" s="83">
        <v>2</v>
      </c>
      <c r="C337" s="62" t="s">
        <v>608</v>
      </c>
      <c r="D337" s="55"/>
    </row>
    <row r="338" spans="1:4" ht="20.100000000000001" customHeight="1">
      <c r="A338" s="52"/>
      <c r="B338" s="83">
        <v>1</v>
      </c>
      <c r="C338" s="62" t="s">
        <v>609</v>
      </c>
      <c r="D338" s="55"/>
    </row>
    <row r="339" spans="1:4" ht="20.100000000000001" customHeight="1">
      <c r="A339" s="52"/>
      <c r="B339" s="83">
        <v>1</v>
      </c>
      <c r="C339" s="62" t="s">
        <v>610</v>
      </c>
      <c r="D339" s="55"/>
    </row>
    <row r="340" spans="1:4" ht="20.100000000000001" customHeight="1">
      <c r="A340" s="52"/>
      <c r="B340" s="83">
        <v>1</v>
      </c>
      <c r="C340" s="62" t="s">
        <v>611</v>
      </c>
      <c r="D340" s="55"/>
    </row>
    <row r="341" spans="1:4" ht="20.100000000000001" customHeight="1">
      <c r="A341" s="52"/>
      <c r="B341" s="83">
        <v>1</v>
      </c>
      <c r="C341" s="62" t="s">
        <v>612</v>
      </c>
      <c r="D341" s="55"/>
    </row>
    <row r="342" spans="1:4" ht="20.100000000000001" customHeight="1">
      <c r="A342" s="52"/>
      <c r="B342" s="36">
        <v>7</v>
      </c>
      <c r="C342" s="42" t="s">
        <v>613</v>
      </c>
      <c r="D342" s="55"/>
    </row>
    <row r="343" spans="1:4" ht="20.100000000000001" customHeight="1">
      <c r="A343" s="52"/>
      <c r="B343" s="36">
        <v>2</v>
      </c>
      <c r="C343" s="42" t="s">
        <v>367</v>
      </c>
      <c r="D343" s="55"/>
    </row>
    <row r="344" spans="1:4" ht="20.100000000000001" customHeight="1">
      <c r="A344" s="52"/>
      <c r="B344" s="36">
        <v>1</v>
      </c>
      <c r="C344" s="42" t="s">
        <v>614</v>
      </c>
      <c r="D344" s="55"/>
    </row>
    <row r="345" spans="1:4" ht="20.100000000000001" customHeight="1">
      <c r="A345" s="52"/>
      <c r="B345" s="39">
        <v>22</v>
      </c>
      <c r="C345" s="42"/>
      <c r="D345" s="55"/>
    </row>
    <row r="346" spans="1:4" ht="20.100000000000001" customHeight="1">
      <c r="A346" s="52"/>
      <c r="B346" s="36">
        <v>1</v>
      </c>
      <c r="C346" s="42" t="s">
        <v>663</v>
      </c>
      <c r="D346" s="55"/>
    </row>
    <row r="347" spans="1:4" ht="20.100000000000001" customHeight="1">
      <c r="A347" s="52"/>
      <c r="B347" s="60"/>
      <c r="C347" s="62"/>
      <c r="D347" s="55"/>
    </row>
    <row r="348" spans="1:4" ht="20.100000000000001" customHeight="1">
      <c r="A348" s="52"/>
      <c r="B348" s="112"/>
      <c r="C348" s="113" t="s">
        <v>615</v>
      </c>
      <c r="D348" s="55"/>
    </row>
    <row r="349" spans="1:4" ht="20.100000000000001" customHeight="1">
      <c r="A349" s="52"/>
      <c r="B349" s="60" t="s">
        <v>295</v>
      </c>
      <c r="C349" s="60" t="s">
        <v>616</v>
      </c>
      <c r="D349" s="55"/>
    </row>
    <row r="350" spans="1:4" ht="20.100000000000001" customHeight="1">
      <c r="A350" s="52"/>
      <c r="B350" s="62"/>
      <c r="C350" s="108" t="s">
        <v>297</v>
      </c>
      <c r="D350" s="55"/>
    </row>
    <row r="351" spans="1:4" ht="20.100000000000001" customHeight="1">
      <c r="A351" s="52"/>
      <c r="B351" s="114">
        <v>1</v>
      </c>
      <c r="C351" s="62" t="s">
        <v>617</v>
      </c>
      <c r="D351" s="55"/>
    </row>
    <row r="352" spans="1:4" ht="20.100000000000001" customHeight="1">
      <c r="A352" s="52"/>
      <c r="B352" s="114">
        <v>1</v>
      </c>
      <c r="C352" s="62" t="s">
        <v>618</v>
      </c>
      <c r="D352" s="55"/>
    </row>
    <row r="353" spans="1:4" ht="20.100000000000001" customHeight="1">
      <c r="A353" s="52"/>
      <c r="B353" s="60">
        <f>SUM(B351:B352)</f>
        <v>2</v>
      </c>
      <c r="C353" s="115"/>
      <c r="D353" s="55"/>
    </row>
    <row r="354" spans="1:4" ht="20.100000000000001" customHeight="1">
      <c r="A354" s="52"/>
      <c r="B354" s="62"/>
      <c r="C354" s="108" t="s">
        <v>314</v>
      </c>
      <c r="D354" s="55"/>
    </row>
    <row r="355" spans="1:4" ht="20.100000000000001" customHeight="1">
      <c r="A355" s="52"/>
      <c r="B355" s="57">
        <v>1</v>
      </c>
      <c r="C355" s="62" t="s">
        <v>619</v>
      </c>
      <c r="D355" s="55"/>
    </row>
    <row r="356" spans="1:4" ht="20.100000000000001" customHeight="1">
      <c r="A356" s="52"/>
      <c r="B356" s="57">
        <v>1</v>
      </c>
      <c r="C356" s="62" t="s">
        <v>620</v>
      </c>
      <c r="D356" s="55"/>
    </row>
    <row r="357" spans="1:4" ht="20.100000000000001" customHeight="1">
      <c r="A357" s="52"/>
      <c r="B357" s="57">
        <v>1</v>
      </c>
      <c r="C357" s="62" t="s">
        <v>621</v>
      </c>
      <c r="D357" s="55"/>
    </row>
    <row r="358" spans="1:4" ht="20.100000000000001" customHeight="1">
      <c r="A358" s="52"/>
      <c r="B358" s="114">
        <v>1</v>
      </c>
      <c r="C358" s="62" t="s">
        <v>622</v>
      </c>
      <c r="D358" s="55"/>
    </row>
    <row r="359" spans="1:4" ht="20.100000000000001" customHeight="1">
      <c r="A359" s="52"/>
      <c r="B359" s="114">
        <v>2</v>
      </c>
      <c r="C359" s="62" t="s">
        <v>623</v>
      </c>
      <c r="D359" s="55"/>
    </row>
    <row r="360" spans="1:4" ht="20.100000000000001" customHeight="1">
      <c r="A360" s="52"/>
      <c r="B360" s="114">
        <v>1</v>
      </c>
      <c r="C360" s="62" t="s">
        <v>624</v>
      </c>
      <c r="D360" s="55"/>
    </row>
    <row r="361" spans="1:4" ht="20.100000000000001" customHeight="1">
      <c r="A361" s="52"/>
      <c r="B361" s="116">
        <v>7</v>
      </c>
      <c r="C361" s="62"/>
      <c r="D361" s="55"/>
    </row>
    <row r="362" spans="1:4" ht="20.100000000000001" customHeight="1">
      <c r="A362" s="52"/>
      <c r="B362" s="62"/>
      <c r="C362" s="108" t="s">
        <v>342</v>
      </c>
      <c r="D362" s="55"/>
    </row>
    <row r="363" spans="1:4" ht="20.100000000000001" customHeight="1">
      <c r="A363" s="52"/>
      <c r="B363" s="114">
        <v>1</v>
      </c>
      <c r="C363" s="62" t="s">
        <v>334</v>
      </c>
      <c r="D363" s="55"/>
    </row>
    <row r="364" spans="1:4" ht="20.100000000000001" customHeight="1">
      <c r="A364" s="52"/>
      <c r="B364" s="114">
        <v>1</v>
      </c>
      <c r="C364" s="62" t="s">
        <v>625</v>
      </c>
      <c r="D364" s="55"/>
    </row>
    <row r="365" spans="1:4" ht="20.100000000000001" customHeight="1">
      <c r="A365" s="52"/>
      <c r="B365" s="114">
        <v>1</v>
      </c>
      <c r="C365" s="62" t="s">
        <v>626</v>
      </c>
      <c r="D365" s="55"/>
    </row>
    <row r="366" spans="1:4" ht="20.100000000000001" customHeight="1">
      <c r="A366" s="52"/>
      <c r="B366" s="114">
        <v>1</v>
      </c>
      <c r="C366" s="62" t="s">
        <v>627</v>
      </c>
      <c r="D366" s="55"/>
    </row>
    <row r="367" spans="1:4" ht="20.100000000000001" customHeight="1">
      <c r="A367" s="52"/>
      <c r="B367" s="114">
        <v>0</v>
      </c>
      <c r="C367" s="62" t="s">
        <v>628</v>
      </c>
      <c r="D367" s="55"/>
    </row>
    <row r="368" spans="1:4" ht="20.100000000000001" customHeight="1">
      <c r="A368" s="52"/>
      <c r="B368" s="114">
        <v>1</v>
      </c>
      <c r="C368" s="62" t="s">
        <v>629</v>
      </c>
      <c r="D368" s="55"/>
    </row>
    <row r="369" spans="1:4" ht="20.100000000000001" customHeight="1">
      <c r="A369" s="52"/>
      <c r="B369" s="114">
        <v>1</v>
      </c>
      <c r="C369" s="62" t="s">
        <v>630</v>
      </c>
      <c r="D369" s="55"/>
    </row>
    <row r="370" spans="1:4" ht="20.100000000000001" customHeight="1">
      <c r="A370" s="52"/>
      <c r="B370" s="114">
        <v>1</v>
      </c>
      <c r="C370" s="62" t="s">
        <v>631</v>
      </c>
      <c r="D370" s="55"/>
    </row>
    <row r="371" spans="1:4" ht="20.100000000000001" customHeight="1">
      <c r="A371" s="52"/>
      <c r="B371" s="114">
        <v>5</v>
      </c>
      <c r="C371" s="62" t="s">
        <v>632</v>
      </c>
      <c r="D371" s="55"/>
    </row>
    <row r="372" spans="1:4" ht="20.100000000000001" customHeight="1">
      <c r="A372" s="52"/>
      <c r="B372" s="114">
        <v>1</v>
      </c>
      <c r="C372" s="62" t="s">
        <v>633</v>
      </c>
      <c r="D372" s="55"/>
    </row>
    <row r="373" spans="1:4" ht="20.100000000000001" customHeight="1">
      <c r="A373" s="52"/>
      <c r="B373" s="114">
        <v>10</v>
      </c>
      <c r="C373" s="62" t="s">
        <v>634</v>
      </c>
      <c r="D373" s="55"/>
    </row>
    <row r="374" spans="1:4" ht="20.100000000000001" customHeight="1">
      <c r="A374" s="52"/>
      <c r="B374" s="116">
        <f>SUM(B363:B373)</f>
        <v>23</v>
      </c>
      <c r="C374" s="62"/>
      <c r="D374" s="55"/>
    </row>
    <row r="375" spans="1:4" ht="20.100000000000001" customHeight="1">
      <c r="A375" s="52"/>
      <c r="B375" s="116"/>
      <c r="C375" s="62"/>
      <c r="D375" s="55"/>
    </row>
    <row r="376" spans="1:4" ht="20.100000000000001" customHeight="1">
      <c r="A376" s="52"/>
      <c r="B376" s="117"/>
      <c r="C376" s="118" t="s">
        <v>635</v>
      </c>
      <c r="D376" s="55"/>
    </row>
    <row r="377" spans="1:4" ht="20.100000000000001" customHeight="1">
      <c r="A377" s="52"/>
      <c r="B377" s="60" t="s">
        <v>295</v>
      </c>
      <c r="C377" s="60" t="s">
        <v>296</v>
      </c>
      <c r="D377" s="55"/>
    </row>
    <row r="378" spans="1:4" ht="20.100000000000001" customHeight="1">
      <c r="A378" s="52"/>
      <c r="B378" s="114">
        <v>1</v>
      </c>
      <c r="C378" s="119" t="s">
        <v>636</v>
      </c>
      <c r="D378" s="55"/>
    </row>
    <row r="379" spans="1:4" ht="20.100000000000001" customHeight="1">
      <c r="A379" s="52"/>
      <c r="B379" s="114">
        <v>1</v>
      </c>
      <c r="C379" s="119" t="s">
        <v>637</v>
      </c>
      <c r="D379" s="55"/>
    </row>
    <row r="380" spans="1:4" ht="20.100000000000001" customHeight="1">
      <c r="A380" s="52"/>
      <c r="B380" s="114">
        <v>1</v>
      </c>
      <c r="C380" s="62" t="s">
        <v>638</v>
      </c>
      <c r="D380" s="55"/>
    </row>
    <row r="381" spans="1:4" ht="20.100000000000001" customHeight="1">
      <c r="A381" s="52"/>
      <c r="B381" s="114">
        <v>1</v>
      </c>
      <c r="C381" s="62" t="s">
        <v>639</v>
      </c>
      <c r="D381" s="55"/>
    </row>
    <row r="382" spans="1:4" ht="20.100000000000001" customHeight="1">
      <c r="A382" s="52"/>
      <c r="B382" s="120">
        <v>2</v>
      </c>
      <c r="C382" s="121" t="s">
        <v>640</v>
      </c>
      <c r="D382" s="55"/>
    </row>
    <row r="383" spans="1:4" ht="20.100000000000001" customHeight="1">
      <c r="A383" s="52"/>
      <c r="B383" s="85">
        <f>SUM(B378:B382)</f>
        <v>6</v>
      </c>
      <c r="C383" s="122"/>
      <c r="D383" s="55"/>
    </row>
    <row r="384" spans="1:4" ht="20.100000000000001" customHeight="1">
      <c r="A384" s="52"/>
      <c r="B384" s="123"/>
      <c r="C384" s="124"/>
      <c r="D384" s="55"/>
    </row>
    <row r="385" spans="1:4" ht="20.100000000000001" customHeight="1">
      <c r="A385" s="52"/>
      <c r="B385" s="130" t="s">
        <v>641</v>
      </c>
      <c r="C385" s="131"/>
      <c r="D385" s="55"/>
    </row>
    <row r="386" spans="1:4" ht="20.100000000000001" customHeight="1">
      <c r="A386" s="52"/>
      <c r="B386" s="60" t="s">
        <v>295</v>
      </c>
      <c r="C386" s="60" t="s">
        <v>296</v>
      </c>
      <c r="D386" s="55"/>
    </row>
    <row r="387" spans="1:4" ht="20.100000000000001" customHeight="1">
      <c r="A387" s="52"/>
      <c r="B387" s="57">
        <v>2</v>
      </c>
      <c r="C387" s="125" t="s">
        <v>642</v>
      </c>
      <c r="D387" s="55"/>
    </row>
    <row r="388" spans="1:4" ht="20.100000000000001" customHeight="1">
      <c r="A388" s="52"/>
      <c r="B388" s="57">
        <v>7</v>
      </c>
      <c r="C388" s="125" t="s">
        <v>643</v>
      </c>
      <c r="D388" s="55"/>
    </row>
    <row r="389" spans="1:4" ht="20.100000000000001" customHeight="1">
      <c r="A389" s="52"/>
      <c r="B389" s="57">
        <v>3</v>
      </c>
      <c r="C389" s="125" t="s">
        <v>644</v>
      </c>
      <c r="D389" s="55"/>
    </row>
    <row r="390" spans="1:4" ht="20.100000000000001" customHeight="1">
      <c r="A390" s="52"/>
      <c r="B390" s="57">
        <v>2</v>
      </c>
      <c r="C390" s="125" t="s">
        <v>645</v>
      </c>
      <c r="D390" s="55"/>
    </row>
    <row r="391" spans="1:4" ht="20.100000000000001" customHeight="1">
      <c r="A391" s="52"/>
      <c r="B391" s="57">
        <v>1</v>
      </c>
      <c r="C391" s="125" t="s">
        <v>646</v>
      </c>
      <c r="D391" s="55"/>
    </row>
    <row r="392" spans="1:4" ht="20.100000000000001" customHeight="1">
      <c r="A392" s="52"/>
      <c r="B392" s="57">
        <v>1</v>
      </c>
      <c r="C392" s="125" t="s">
        <v>647</v>
      </c>
      <c r="D392" s="55"/>
    </row>
    <row r="393" spans="1:4" ht="20.100000000000001" customHeight="1">
      <c r="A393" s="52"/>
      <c r="B393" s="57">
        <v>1</v>
      </c>
      <c r="C393" s="125" t="s">
        <v>648</v>
      </c>
      <c r="D393" s="55"/>
    </row>
    <row r="394" spans="1:4" ht="20.100000000000001" customHeight="1">
      <c r="A394" s="52"/>
      <c r="B394" s="57">
        <v>1</v>
      </c>
      <c r="C394" s="125" t="s">
        <v>649</v>
      </c>
      <c r="D394" s="55"/>
    </row>
    <row r="395" spans="1:4" ht="20.100000000000001" customHeight="1">
      <c r="A395" s="52"/>
      <c r="B395" s="57">
        <v>3</v>
      </c>
      <c r="C395" s="62" t="s">
        <v>650</v>
      </c>
      <c r="D395" s="55"/>
    </row>
    <row r="396" spans="1:4" ht="20.100000000000001" customHeight="1">
      <c r="A396" s="52"/>
      <c r="B396" s="57">
        <v>1</v>
      </c>
      <c r="C396" s="62" t="s">
        <v>651</v>
      </c>
      <c r="D396" s="55"/>
    </row>
    <row r="397" spans="1:4" ht="20.100000000000001" customHeight="1">
      <c r="A397" s="52"/>
      <c r="B397" s="57">
        <v>1</v>
      </c>
      <c r="C397" s="62" t="s">
        <v>652</v>
      </c>
      <c r="D397" s="55"/>
    </row>
    <row r="398" spans="1:4" ht="20.100000000000001" customHeight="1">
      <c r="A398" s="52"/>
      <c r="B398" s="57">
        <v>7</v>
      </c>
      <c r="C398" s="62" t="s">
        <v>653</v>
      </c>
      <c r="D398" s="55"/>
    </row>
    <row r="399" spans="1:4" ht="20.100000000000001" customHeight="1">
      <c r="A399" s="52"/>
      <c r="B399" s="57">
        <v>18</v>
      </c>
      <c r="C399" s="62" t="s">
        <v>654</v>
      </c>
      <c r="D399" s="55"/>
    </row>
    <row r="400" spans="1:4" ht="20.100000000000001" customHeight="1">
      <c r="A400" s="52"/>
      <c r="B400" s="57">
        <v>5</v>
      </c>
      <c r="C400" s="62" t="s">
        <v>655</v>
      </c>
      <c r="D400" s="55"/>
    </row>
    <row r="401" spans="1:4" ht="20.100000000000001" customHeight="1">
      <c r="A401" s="52"/>
      <c r="B401" s="57">
        <v>3</v>
      </c>
      <c r="C401" s="62" t="s">
        <v>656</v>
      </c>
      <c r="D401" s="55"/>
    </row>
    <row r="402" spans="1:4" ht="20.100000000000001" customHeight="1">
      <c r="A402" s="52"/>
      <c r="B402" s="57">
        <v>2</v>
      </c>
      <c r="C402" s="62" t="s">
        <v>657</v>
      </c>
      <c r="D402" s="55"/>
    </row>
    <row r="403" spans="1:4" ht="20.100000000000001" customHeight="1">
      <c r="A403" s="52"/>
      <c r="B403" s="57">
        <v>2</v>
      </c>
      <c r="C403" s="62" t="s">
        <v>658</v>
      </c>
      <c r="D403" s="55"/>
    </row>
    <row r="404" spans="1:4" ht="20.100000000000001" customHeight="1">
      <c r="A404" s="52"/>
      <c r="B404" s="57">
        <v>0</v>
      </c>
      <c r="C404" s="62" t="s">
        <v>659</v>
      </c>
      <c r="D404" s="55"/>
    </row>
    <row r="405" spans="1:4" ht="20.100000000000001" customHeight="1">
      <c r="A405" s="52"/>
      <c r="B405" s="60">
        <f>SUM(B387:B404)</f>
        <v>60</v>
      </c>
      <c r="C405" s="62"/>
      <c r="D405" s="55"/>
    </row>
    <row r="406" spans="1:4" ht="20.100000000000001" customHeight="1">
      <c r="A406" s="52"/>
      <c r="B406" s="60"/>
      <c r="C406" s="62"/>
      <c r="D406" s="55"/>
    </row>
    <row r="407" spans="1:4" ht="20.100000000000001" customHeight="1">
      <c r="A407" s="52"/>
      <c r="B407" s="57">
        <v>1</v>
      </c>
      <c r="C407" s="62" t="s">
        <v>664</v>
      </c>
      <c r="D407" s="55"/>
    </row>
    <row r="408" spans="1:4" ht="20.100000000000001" customHeight="1">
      <c r="A408" s="52"/>
      <c r="B408" s="60"/>
      <c r="C408" s="62"/>
      <c r="D408" s="55"/>
    </row>
    <row r="409" spans="1:4" ht="20.100000000000001" customHeight="1">
      <c r="A409" s="52"/>
      <c r="B409" s="57">
        <v>1</v>
      </c>
      <c r="C409" s="62" t="s">
        <v>660</v>
      </c>
      <c r="D409" s="55"/>
    </row>
    <row r="410" spans="1:4" ht="20.100000000000001" customHeight="1">
      <c r="A410" s="52"/>
      <c r="B410" s="57">
        <v>6</v>
      </c>
      <c r="C410" s="62" t="s">
        <v>368</v>
      </c>
      <c r="D410" s="55"/>
    </row>
    <row r="411" spans="1:4" ht="20.100000000000001" customHeight="1">
      <c r="A411" s="52"/>
      <c r="B411" s="57">
        <v>1</v>
      </c>
      <c r="C411" s="62" t="s">
        <v>369</v>
      </c>
      <c r="D411" s="55"/>
    </row>
    <row r="412" spans="1:4" ht="20.100000000000001" customHeight="1">
      <c r="A412" s="52"/>
      <c r="B412" s="57">
        <v>1</v>
      </c>
      <c r="C412" s="62" t="s">
        <v>661</v>
      </c>
      <c r="D412" s="55"/>
    </row>
    <row r="413" spans="1:4" ht="20.100000000000001" customHeight="1">
      <c r="A413" s="52"/>
      <c r="B413" s="57">
        <v>1</v>
      </c>
      <c r="C413" s="62" t="s">
        <v>370</v>
      </c>
      <c r="D413" s="55"/>
    </row>
    <row r="414" spans="1:4" ht="20.100000000000001" customHeight="1">
      <c r="A414" s="52"/>
      <c r="B414" s="57">
        <v>1</v>
      </c>
      <c r="C414" s="62" t="s">
        <v>662</v>
      </c>
      <c r="D414" s="55"/>
    </row>
    <row r="415" spans="1:4" ht="20.100000000000001" customHeight="1">
      <c r="A415" s="52"/>
      <c r="B415" s="60">
        <f>SUM(B409:B414)</f>
        <v>11</v>
      </c>
      <c r="C415" s="62"/>
      <c r="D415" s="55"/>
    </row>
    <row r="416" spans="1:4" ht="20.100000000000001" customHeight="1">
      <c r="A416" s="52"/>
      <c r="B416" s="63"/>
      <c r="C416" s="64"/>
      <c r="D416" s="55"/>
    </row>
    <row r="417" spans="1:4" ht="20.100000000000001" customHeight="1">
      <c r="A417" s="52"/>
      <c r="B417" s="65" t="s">
        <v>371</v>
      </c>
      <c r="C417" s="66" t="s">
        <v>372</v>
      </c>
      <c r="D417" s="55"/>
    </row>
    <row r="418" spans="1:4" ht="20.100000000000001" customHeight="1">
      <c r="A418" s="52"/>
      <c r="B418" s="65"/>
      <c r="C418" s="66" t="s">
        <v>373</v>
      </c>
      <c r="D418" s="55"/>
    </row>
    <row r="419" spans="1:4" ht="20.100000000000001" customHeight="1">
      <c r="A419" s="52"/>
      <c r="B419" s="65"/>
      <c r="C419" s="66" t="s">
        <v>374</v>
      </c>
      <c r="D419" s="55"/>
    </row>
    <row r="420" spans="1:4" ht="20.100000000000001" customHeight="1">
      <c r="A420" s="52"/>
      <c r="B420" s="65"/>
      <c r="C420" s="66" t="s">
        <v>375</v>
      </c>
      <c r="D420" s="55"/>
    </row>
    <row r="421" spans="1:4" ht="20.100000000000001" customHeight="1">
      <c r="A421" s="52"/>
      <c r="B421" s="65"/>
      <c r="C421" s="66" t="s">
        <v>376</v>
      </c>
      <c r="D421" s="55"/>
    </row>
    <row r="422" spans="1:4" ht="20.100000000000001" customHeight="1">
      <c r="A422" s="52"/>
      <c r="B422" s="65"/>
      <c r="C422" s="66"/>
      <c r="D422" s="55"/>
    </row>
    <row r="423" spans="1:4" ht="20.100000000000001" customHeight="1">
      <c r="A423" s="52"/>
      <c r="B423" s="67" t="s">
        <v>11</v>
      </c>
      <c r="C423" s="68" t="s">
        <v>377</v>
      </c>
      <c r="D423" s="55"/>
    </row>
    <row r="424" spans="1:4" ht="20.100000000000001" customHeight="1">
      <c r="A424" s="52"/>
      <c r="B424" s="67"/>
      <c r="C424" s="68" t="s">
        <v>378</v>
      </c>
      <c r="D424" s="55"/>
    </row>
    <row r="425" spans="1:4" ht="20.100000000000001" customHeight="1">
      <c r="A425" s="52"/>
      <c r="B425" s="67"/>
      <c r="C425" s="68" t="s">
        <v>379</v>
      </c>
      <c r="D425" s="55"/>
    </row>
    <row r="426" spans="1:4" ht="20.100000000000001" customHeight="1">
      <c r="A426" s="52"/>
      <c r="B426" s="63"/>
      <c r="C426" s="64"/>
      <c r="D426" s="55"/>
    </row>
    <row r="427" spans="1:4" ht="20.100000000000001" customHeight="1">
      <c r="A427" s="52"/>
      <c r="B427" s="63"/>
      <c r="C427" s="64"/>
      <c r="D427" s="55"/>
    </row>
    <row r="428" spans="1:4" ht="20.100000000000001" customHeight="1">
      <c r="A428" s="52"/>
      <c r="B428" s="52"/>
      <c r="C428" s="64"/>
      <c r="D428" s="55"/>
    </row>
    <row r="430" spans="1:4" ht="20.100000000000001" customHeight="1" thickBot="1">
      <c r="B430" s="13" t="s">
        <v>380</v>
      </c>
      <c r="C430" s="69"/>
    </row>
    <row r="431" spans="1:4" ht="20.100000000000001" customHeight="1">
      <c r="B431" s="13"/>
      <c r="C431" s="70"/>
    </row>
    <row r="432" spans="1:4" ht="20.100000000000001" customHeight="1">
      <c r="B432" s="13"/>
      <c r="C432" s="70"/>
    </row>
    <row r="433" spans="2:3" ht="20.100000000000001" customHeight="1" thickBot="1">
      <c r="B433" s="13" t="s">
        <v>381</v>
      </c>
      <c r="C433" s="69"/>
    </row>
    <row r="434" spans="2:3" ht="20.100000000000001" customHeight="1">
      <c r="B434" s="13"/>
      <c r="C434" s="70"/>
    </row>
    <row r="435" spans="2:3" ht="20.100000000000001" customHeight="1">
      <c r="B435" s="13"/>
      <c r="C435" s="70"/>
    </row>
    <row r="436" spans="2:3" ht="20.100000000000001" customHeight="1">
      <c r="B436" s="13"/>
      <c r="C436" s="70"/>
    </row>
    <row r="437" spans="2:3" ht="20.100000000000001" customHeight="1">
      <c r="B437" s="13"/>
      <c r="C437" s="70"/>
    </row>
    <row r="438" spans="2:3" ht="20.100000000000001" customHeight="1" thickBot="1">
      <c r="B438" s="13" t="s">
        <v>382</v>
      </c>
      <c r="C438" s="69"/>
    </row>
    <row r="439" spans="2:3" ht="20.100000000000001" customHeight="1">
      <c r="B439" s="13"/>
      <c r="C439" s="70"/>
    </row>
    <row r="440" spans="2:3" ht="20.100000000000001" customHeight="1">
      <c r="B440" s="13"/>
      <c r="C440" s="70"/>
    </row>
    <row r="441" spans="2:3" ht="20.100000000000001" customHeight="1" thickBot="1">
      <c r="B441" s="13" t="s">
        <v>383</v>
      </c>
      <c r="C441" s="69"/>
    </row>
    <row r="444" spans="2:3" ht="20.100000000000001" customHeight="1" thickBot="1">
      <c r="B444" s="1" t="s">
        <v>384</v>
      </c>
      <c r="C444" s="71"/>
    </row>
  </sheetData>
  <mergeCells count="8">
    <mergeCell ref="B297:C297"/>
    <mergeCell ref="B385:C385"/>
    <mergeCell ref="C2:C3"/>
    <mergeCell ref="D2:E2"/>
    <mergeCell ref="C4:C5"/>
    <mergeCell ref="D4:E4"/>
    <mergeCell ref="D5:E5"/>
    <mergeCell ref="A11:B11"/>
  </mergeCells>
  <conditionalFormatting sqref="A123">
    <cfRule type="duplicateValues" dxfId="1" priority="1"/>
  </conditionalFormatting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6CE70-FDB9-4535-8653-9BAE42697D1F}">
  <dimension ref="A1:G57"/>
  <sheetViews>
    <sheetView view="pageBreakPreview" zoomScale="60" zoomScaleNormal="100" workbookViewId="0">
      <selection activeCell="E37" sqref="E37"/>
    </sheetView>
  </sheetViews>
  <sheetFormatPr baseColWidth="10" defaultColWidth="11.42578125" defaultRowHeight="20.100000000000001" customHeight="1"/>
  <cols>
    <col min="1" max="1" width="22.140625" style="1" customWidth="1"/>
    <col min="2" max="2" width="25.7109375" style="1" customWidth="1"/>
    <col min="3" max="3" width="81" style="2" customWidth="1"/>
    <col min="4" max="4" width="19.5703125" style="2" customWidth="1"/>
    <col min="5" max="5" width="23.85546875" style="2" customWidth="1"/>
    <col min="6" max="6" width="18.7109375" style="1" customWidth="1"/>
    <col min="7" max="7" width="20.140625" style="1" customWidth="1"/>
    <col min="8" max="248" width="11.42578125" style="1"/>
    <col min="249" max="249" width="13.140625" style="1" customWidth="1"/>
    <col min="250" max="250" width="15.140625" style="1" customWidth="1"/>
    <col min="251" max="251" width="42" style="1" customWidth="1"/>
    <col min="252" max="252" width="11.42578125" style="1"/>
    <col min="253" max="253" width="13.140625" style="1" customWidth="1"/>
    <col min="254" max="504" width="11.42578125" style="1"/>
    <col min="505" max="505" width="13.140625" style="1" customWidth="1"/>
    <col min="506" max="506" width="15.140625" style="1" customWidth="1"/>
    <col min="507" max="507" width="42" style="1" customWidth="1"/>
    <col min="508" max="508" width="11.42578125" style="1"/>
    <col min="509" max="509" width="13.140625" style="1" customWidth="1"/>
    <col min="510" max="760" width="11.42578125" style="1"/>
    <col min="761" max="761" width="13.140625" style="1" customWidth="1"/>
    <col min="762" max="762" width="15.140625" style="1" customWidth="1"/>
    <col min="763" max="763" width="42" style="1" customWidth="1"/>
    <col min="764" max="764" width="11.42578125" style="1"/>
    <col min="765" max="765" width="13.140625" style="1" customWidth="1"/>
    <col min="766" max="1016" width="11.42578125" style="1"/>
    <col min="1017" max="1017" width="13.140625" style="1" customWidth="1"/>
    <col min="1018" max="1018" width="15.140625" style="1" customWidth="1"/>
    <col min="1019" max="1019" width="42" style="1" customWidth="1"/>
    <col min="1020" max="1020" width="11.42578125" style="1"/>
    <col min="1021" max="1021" width="13.140625" style="1" customWidth="1"/>
    <col min="1022" max="1272" width="11.42578125" style="1"/>
    <col min="1273" max="1273" width="13.140625" style="1" customWidth="1"/>
    <col min="1274" max="1274" width="15.140625" style="1" customWidth="1"/>
    <col min="1275" max="1275" width="42" style="1" customWidth="1"/>
    <col min="1276" max="1276" width="11.42578125" style="1"/>
    <col min="1277" max="1277" width="13.140625" style="1" customWidth="1"/>
    <col min="1278" max="1528" width="11.42578125" style="1"/>
    <col min="1529" max="1529" width="13.140625" style="1" customWidth="1"/>
    <col min="1530" max="1530" width="15.140625" style="1" customWidth="1"/>
    <col min="1531" max="1531" width="42" style="1" customWidth="1"/>
    <col min="1532" max="1532" width="11.42578125" style="1"/>
    <col min="1533" max="1533" width="13.140625" style="1" customWidth="1"/>
    <col min="1534" max="1784" width="11.42578125" style="1"/>
    <col min="1785" max="1785" width="13.140625" style="1" customWidth="1"/>
    <col min="1786" max="1786" width="15.140625" style="1" customWidth="1"/>
    <col min="1787" max="1787" width="42" style="1" customWidth="1"/>
    <col min="1788" max="1788" width="11.42578125" style="1"/>
    <col min="1789" max="1789" width="13.140625" style="1" customWidth="1"/>
    <col min="1790" max="2040" width="11.42578125" style="1"/>
    <col min="2041" max="2041" width="13.140625" style="1" customWidth="1"/>
    <col min="2042" max="2042" width="15.140625" style="1" customWidth="1"/>
    <col min="2043" max="2043" width="42" style="1" customWidth="1"/>
    <col min="2044" max="2044" width="11.42578125" style="1"/>
    <col min="2045" max="2045" width="13.140625" style="1" customWidth="1"/>
    <col min="2046" max="2296" width="11.42578125" style="1"/>
    <col min="2297" max="2297" width="13.140625" style="1" customWidth="1"/>
    <col min="2298" max="2298" width="15.140625" style="1" customWidth="1"/>
    <col min="2299" max="2299" width="42" style="1" customWidth="1"/>
    <col min="2300" max="2300" width="11.42578125" style="1"/>
    <col min="2301" max="2301" width="13.140625" style="1" customWidth="1"/>
    <col min="2302" max="2552" width="11.42578125" style="1"/>
    <col min="2553" max="2553" width="13.140625" style="1" customWidth="1"/>
    <col min="2554" max="2554" width="15.140625" style="1" customWidth="1"/>
    <col min="2555" max="2555" width="42" style="1" customWidth="1"/>
    <col min="2556" max="2556" width="11.42578125" style="1"/>
    <col min="2557" max="2557" width="13.140625" style="1" customWidth="1"/>
    <col min="2558" max="2808" width="11.42578125" style="1"/>
    <col min="2809" max="2809" width="13.140625" style="1" customWidth="1"/>
    <col min="2810" max="2810" width="15.140625" style="1" customWidth="1"/>
    <col min="2811" max="2811" width="42" style="1" customWidth="1"/>
    <col min="2812" max="2812" width="11.42578125" style="1"/>
    <col min="2813" max="2813" width="13.140625" style="1" customWidth="1"/>
    <col min="2814" max="3064" width="11.42578125" style="1"/>
    <col min="3065" max="3065" width="13.140625" style="1" customWidth="1"/>
    <col min="3066" max="3066" width="15.140625" style="1" customWidth="1"/>
    <col min="3067" max="3067" width="42" style="1" customWidth="1"/>
    <col min="3068" max="3068" width="11.42578125" style="1"/>
    <col min="3069" max="3069" width="13.140625" style="1" customWidth="1"/>
    <col min="3070" max="3320" width="11.42578125" style="1"/>
    <col min="3321" max="3321" width="13.140625" style="1" customWidth="1"/>
    <col min="3322" max="3322" width="15.140625" style="1" customWidth="1"/>
    <col min="3323" max="3323" width="42" style="1" customWidth="1"/>
    <col min="3324" max="3324" width="11.42578125" style="1"/>
    <col min="3325" max="3325" width="13.140625" style="1" customWidth="1"/>
    <col min="3326" max="3576" width="11.42578125" style="1"/>
    <col min="3577" max="3577" width="13.140625" style="1" customWidth="1"/>
    <col min="3578" max="3578" width="15.140625" style="1" customWidth="1"/>
    <col min="3579" max="3579" width="42" style="1" customWidth="1"/>
    <col min="3580" max="3580" width="11.42578125" style="1"/>
    <col min="3581" max="3581" width="13.140625" style="1" customWidth="1"/>
    <col min="3582" max="3832" width="11.42578125" style="1"/>
    <col min="3833" max="3833" width="13.140625" style="1" customWidth="1"/>
    <col min="3834" max="3834" width="15.140625" style="1" customWidth="1"/>
    <col min="3835" max="3835" width="42" style="1" customWidth="1"/>
    <col min="3836" max="3836" width="11.42578125" style="1"/>
    <col min="3837" max="3837" width="13.140625" style="1" customWidth="1"/>
    <col min="3838" max="4088" width="11.42578125" style="1"/>
    <col min="4089" max="4089" width="13.140625" style="1" customWidth="1"/>
    <col min="4090" max="4090" width="15.140625" style="1" customWidth="1"/>
    <col min="4091" max="4091" width="42" style="1" customWidth="1"/>
    <col min="4092" max="4092" width="11.42578125" style="1"/>
    <col min="4093" max="4093" width="13.140625" style="1" customWidth="1"/>
    <col min="4094" max="4344" width="11.42578125" style="1"/>
    <col min="4345" max="4345" width="13.140625" style="1" customWidth="1"/>
    <col min="4346" max="4346" width="15.140625" style="1" customWidth="1"/>
    <col min="4347" max="4347" width="42" style="1" customWidth="1"/>
    <col min="4348" max="4348" width="11.42578125" style="1"/>
    <col min="4349" max="4349" width="13.140625" style="1" customWidth="1"/>
    <col min="4350" max="4600" width="11.42578125" style="1"/>
    <col min="4601" max="4601" width="13.140625" style="1" customWidth="1"/>
    <col min="4602" max="4602" width="15.140625" style="1" customWidth="1"/>
    <col min="4603" max="4603" width="42" style="1" customWidth="1"/>
    <col min="4604" max="4604" width="11.42578125" style="1"/>
    <col min="4605" max="4605" width="13.140625" style="1" customWidth="1"/>
    <col min="4606" max="4856" width="11.42578125" style="1"/>
    <col min="4857" max="4857" width="13.140625" style="1" customWidth="1"/>
    <col min="4858" max="4858" width="15.140625" style="1" customWidth="1"/>
    <col min="4859" max="4859" width="42" style="1" customWidth="1"/>
    <col min="4860" max="4860" width="11.42578125" style="1"/>
    <col min="4861" max="4861" width="13.140625" style="1" customWidth="1"/>
    <col min="4862" max="5112" width="11.42578125" style="1"/>
    <col min="5113" max="5113" width="13.140625" style="1" customWidth="1"/>
    <col min="5114" max="5114" width="15.140625" style="1" customWidth="1"/>
    <col min="5115" max="5115" width="42" style="1" customWidth="1"/>
    <col min="5116" max="5116" width="11.42578125" style="1"/>
    <col min="5117" max="5117" width="13.140625" style="1" customWidth="1"/>
    <col min="5118" max="5368" width="11.42578125" style="1"/>
    <col min="5369" max="5369" width="13.140625" style="1" customWidth="1"/>
    <col min="5370" max="5370" width="15.140625" style="1" customWidth="1"/>
    <col min="5371" max="5371" width="42" style="1" customWidth="1"/>
    <col min="5372" max="5372" width="11.42578125" style="1"/>
    <col min="5373" max="5373" width="13.140625" style="1" customWidth="1"/>
    <col min="5374" max="5624" width="11.42578125" style="1"/>
    <col min="5625" max="5625" width="13.140625" style="1" customWidth="1"/>
    <col min="5626" max="5626" width="15.140625" style="1" customWidth="1"/>
    <col min="5627" max="5627" width="42" style="1" customWidth="1"/>
    <col min="5628" max="5628" width="11.42578125" style="1"/>
    <col min="5629" max="5629" width="13.140625" style="1" customWidth="1"/>
    <col min="5630" max="5880" width="11.42578125" style="1"/>
    <col min="5881" max="5881" width="13.140625" style="1" customWidth="1"/>
    <col min="5882" max="5882" width="15.140625" style="1" customWidth="1"/>
    <col min="5883" max="5883" width="42" style="1" customWidth="1"/>
    <col min="5884" max="5884" width="11.42578125" style="1"/>
    <col min="5885" max="5885" width="13.140625" style="1" customWidth="1"/>
    <col min="5886" max="6136" width="11.42578125" style="1"/>
    <col min="6137" max="6137" width="13.140625" style="1" customWidth="1"/>
    <col min="6138" max="6138" width="15.140625" style="1" customWidth="1"/>
    <col min="6139" max="6139" width="42" style="1" customWidth="1"/>
    <col min="6140" max="6140" width="11.42578125" style="1"/>
    <col min="6141" max="6141" width="13.140625" style="1" customWidth="1"/>
    <col min="6142" max="6392" width="11.42578125" style="1"/>
    <col min="6393" max="6393" width="13.140625" style="1" customWidth="1"/>
    <col min="6394" max="6394" width="15.140625" style="1" customWidth="1"/>
    <col min="6395" max="6395" width="42" style="1" customWidth="1"/>
    <col min="6396" max="6396" width="11.42578125" style="1"/>
    <col min="6397" max="6397" width="13.140625" style="1" customWidth="1"/>
    <col min="6398" max="6648" width="11.42578125" style="1"/>
    <col min="6649" max="6649" width="13.140625" style="1" customWidth="1"/>
    <col min="6650" max="6650" width="15.140625" style="1" customWidth="1"/>
    <col min="6651" max="6651" width="42" style="1" customWidth="1"/>
    <col min="6652" max="6652" width="11.42578125" style="1"/>
    <col min="6653" max="6653" width="13.140625" style="1" customWidth="1"/>
    <col min="6654" max="6904" width="11.42578125" style="1"/>
    <col min="6905" max="6905" width="13.140625" style="1" customWidth="1"/>
    <col min="6906" max="6906" width="15.140625" style="1" customWidth="1"/>
    <col min="6907" max="6907" width="42" style="1" customWidth="1"/>
    <col min="6908" max="6908" width="11.42578125" style="1"/>
    <col min="6909" max="6909" width="13.140625" style="1" customWidth="1"/>
    <col min="6910" max="7160" width="11.42578125" style="1"/>
    <col min="7161" max="7161" width="13.140625" style="1" customWidth="1"/>
    <col min="7162" max="7162" width="15.140625" style="1" customWidth="1"/>
    <col min="7163" max="7163" width="42" style="1" customWidth="1"/>
    <col min="7164" max="7164" width="11.42578125" style="1"/>
    <col min="7165" max="7165" width="13.140625" style="1" customWidth="1"/>
    <col min="7166" max="7416" width="11.42578125" style="1"/>
    <col min="7417" max="7417" width="13.140625" style="1" customWidth="1"/>
    <col min="7418" max="7418" width="15.140625" style="1" customWidth="1"/>
    <col min="7419" max="7419" width="42" style="1" customWidth="1"/>
    <col min="7420" max="7420" width="11.42578125" style="1"/>
    <col min="7421" max="7421" width="13.140625" style="1" customWidth="1"/>
    <col min="7422" max="7672" width="11.42578125" style="1"/>
    <col min="7673" max="7673" width="13.140625" style="1" customWidth="1"/>
    <col min="7674" max="7674" width="15.140625" style="1" customWidth="1"/>
    <col min="7675" max="7675" width="42" style="1" customWidth="1"/>
    <col min="7676" max="7676" width="11.42578125" style="1"/>
    <col min="7677" max="7677" width="13.140625" style="1" customWidth="1"/>
    <col min="7678" max="7928" width="11.42578125" style="1"/>
    <col min="7929" max="7929" width="13.140625" style="1" customWidth="1"/>
    <col min="7930" max="7930" width="15.140625" style="1" customWidth="1"/>
    <col min="7931" max="7931" width="42" style="1" customWidth="1"/>
    <col min="7932" max="7932" width="11.42578125" style="1"/>
    <col min="7933" max="7933" width="13.140625" style="1" customWidth="1"/>
    <col min="7934" max="8184" width="11.42578125" style="1"/>
    <col min="8185" max="8185" width="13.140625" style="1" customWidth="1"/>
    <col min="8186" max="8186" width="15.140625" style="1" customWidth="1"/>
    <col min="8187" max="8187" width="42" style="1" customWidth="1"/>
    <col min="8188" max="8188" width="11.42578125" style="1"/>
    <col min="8189" max="8189" width="13.140625" style="1" customWidth="1"/>
    <col min="8190" max="8440" width="11.42578125" style="1"/>
    <col min="8441" max="8441" width="13.140625" style="1" customWidth="1"/>
    <col min="8442" max="8442" width="15.140625" style="1" customWidth="1"/>
    <col min="8443" max="8443" width="42" style="1" customWidth="1"/>
    <col min="8444" max="8444" width="11.42578125" style="1"/>
    <col min="8445" max="8445" width="13.140625" style="1" customWidth="1"/>
    <col min="8446" max="8696" width="11.42578125" style="1"/>
    <col min="8697" max="8697" width="13.140625" style="1" customWidth="1"/>
    <col min="8698" max="8698" width="15.140625" style="1" customWidth="1"/>
    <col min="8699" max="8699" width="42" style="1" customWidth="1"/>
    <col min="8700" max="8700" width="11.42578125" style="1"/>
    <col min="8701" max="8701" width="13.140625" style="1" customWidth="1"/>
    <col min="8702" max="8952" width="11.42578125" style="1"/>
    <col min="8953" max="8953" width="13.140625" style="1" customWidth="1"/>
    <col min="8954" max="8954" width="15.140625" style="1" customWidth="1"/>
    <col min="8955" max="8955" width="42" style="1" customWidth="1"/>
    <col min="8956" max="8956" width="11.42578125" style="1"/>
    <col min="8957" max="8957" width="13.140625" style="1" customWidth="1"/>
    <col min="8958" max="9208" width="11.42578125" style="1"/>
    <col min="9209" max="9209" width="13.140625" style="1" customWidth="1"/>
    <col min="9210" max="9210" width="15.140625" style="1" customWidth="1"/>
    <col min="9211" max="9211" width="42" style="1" customWidth="1"/>
    <col min="9212" max="9212" width="11.42578125" style="1"/>
    <col min="9213" max="9213" width="13.140625" style="1" customWidth="1"/>
    <col min="9214" max="9464" width="11.42578125" style="1"/>
    <col min="9465" max="9465" width="13.140625" style="1" customWidth="1"/>
    <col min="9466" max="9466" width="15.140625" style="1" customWidth="1"/>
    <col min="9467" max="9467" width="42" style="1" customWidth="1"/>
    <col min="9468" max="9468" width="11.42578125" style="1"/>
    <col min="9469" max="9469" width="13.140625" style="1" customWidth="1"/>
    <col min="9470" max="9720" width="11.42578125" style="1"/>
    <col min="9721" max="9721" width="13.140625" style="1" customWidth="1"/>
    <col min="9722" max="9722" width="15.140625" style="1" customWidth="1"/>
    <col min="9723" max="9723" width="42" style="1" customWidth="1"/>
    <col min="9724" max="9724" width="11.42578125" style="1"/>
    <col min="9725" max="9725" width="13.140625" style="1" customWidth="1"/>
    <col min="9726" max="9976" width="11.42578125" style="1"/>
    <col min="9977" max="9977" width="13.140625" style="1" customWidth="1"/>
    <col min="9978" max="9978" width="15.140625" style="1" customWidth="1"/>
    <col min="9979" max="9979" width="42" style="1" customWidth="1"/>
    <col min="9980" max="9980" width="11.42578125" style="1"/>
    <col min="9981" max="9981" width="13.140625" style="1" customWidth="1"/>
    <col min="9982" max="10232" width="11.42578125" style="1"/>
    <col min="10233" max="10233" width="13.140625" style="1" customWidth="1"/>
    <col min="10234" max="10234" width="15.140625" style="1" customWidth="1"/>
    <col min="10235" max="10235" width="42" style="1" customWidth="1"/>
    <col min="10236" max="10236" width="11.42578125" style="1"/>
    <col min="10237" max="10237" width="13.140625" style="1" customWidth="1"/>
    <col min="10238" max="10488" width="11.42578125" style="1"/>
    <col min="10489" max="10489" width="13.140625" style="1" customWidth="1"/>
    <col min="10490" max="10490" width="15.140625" style="1" customWidth="1"/>
    <col min="10491" max="10491" width="42" style="1" customWidth="1"/>
    <col min="10492" max="10492" width="11.42578125" style="1"/>
    <col min="10493" max="10493" width="13.140625" style="1" customWidth="1"/>
    <col min="10494" max="10744" width="11.42578125" style="1"/>
    <col min="10745" max="10745" width="13.140625" style="1" customWidth="1"/>
    <col min="10746" max="10746" width="15.140625" style="1" customWidth="1"/>
    <col min="10747" max="10747" width="42" style="1" customWidth="1"/>
    <col min="10748" max="10748" width="11.42578125" style="1"/>
    <col min="10749" max="10749" width="13.140625" style="1" customWidth="1"/>
    <col min="10750" max="11000" width="11.42578125" style="1"/>
    <col min="11001" max="11001" width="13.140625" style="1" customWidth="1"/>
    <col min="11002" max="11002" width="15.140625" style="1" customWidth="1"/>
    <col min="11003" max="11003" width="42" style="1" customWidth="1"/>
    <col min="11004" max="11004" width="11.42578125" style="1"/>
    <col min="11005" max="11005" width="13.140625" style="1" customWidth="1"/>
    <col min="11006" max="11256" width="11.42578125" style="1"/>
    <col min="11257" max="11257" width="13.140625" style="1" customWidth="1"/>
    <col min="11258" max="11258" width="15.140625" style="1" customWidth="1"/>
    <col min="11259" max="11259" width="42" style="1" customWidth="1"/>
    <col min="11260" max="11260" width="11.42578125" style="1"/>
    <col min="11261" max="11261" width="13.140625" style="1" customWidth="1"/>
    <col min="11262" max="11512" width="11.42578125" style="1"/>
    <col min="11513" max="11513" width="13.140625" style="1" customWidth="1"/>
    <col min="11514" max="11514" width="15.140625" style="1" customWidth="1"/>
    <col min="11515" max="11515" width="42" style="1" customWidth="1"/>
    <col min="11516" max="11516" width="11.42578125" style="1"/>
    <col min="11517" max="11517" width="13.140625" style="1" customWidth="1"/>
    <col min="11518" max="11768" width="11.42578125" style="1"/>
    <col min="11769" max="11769" width="13.140625" style="1" customWidth="1"/>
    <col min="11770" max="11770" width="15.140625" style="1" customWidth="1"/>
    <col min="11771" max="11771" width="42" style="1" customWidth="1"/>
    <col min="11772" max="11772" width="11.42578125" style="1"/>
    <col min="11773" max="11773" width="13.140625" style="1" customWidth="1"/>
    <col min="11774" max="12024" width="11.42578125" style="1"/>
    <col min="12025" max="12025" width="13.140625" style="1" customWidth="1"/>
    <col min="12026" max="12026" width="15.140625" style="1" customWidth="1"/>
    <col min="12027" max="12027" width="42" style="1" customWidth="1"/>
    <col min="12028" max="12028" width="11.42578125" style="1"/>
    <col min="12029" max="12029" width="13.140625" style="1" customWidth="1"/>
    <col min="12030" max="12280" width="11.42578125" style="1"/>
    <col min="12281" max="12281" width="13.140625" style="1" customWidth="1"/>
    <col min="12282" max="12282" width="15.140625" style="1" customWidth="1"/>
    <col min="12283" max="12283" width="42" style="1" customWidth="1"/>
    <col min="12284" max="12284" width="11.42578125" style="1"/>
    <col min="12285" max="12285" width="13.140625" style="1" customWidth="1"/>
    <col min="12286" max="12536" width="11.42578125" style="1"/>
    <col min="12537" max="12537" width="13.140625" style="1" customWidth="1"/>
    <col min="12538" max="12538" width="15.140625" style="1" customWidth="1"/>
    <col min="12539" max="12539" width="42" style="1" customWidth="1"/>
    <col min="12540" max="12540" width="11.42578125" style="1"/>
    <col min="12541" max="12541" width="13.140625" style="1" customWidth="1"/>
    <col min="12542" max="12792" width="11.42578125" style="1"/>
    <col min="12793" max="12793" width="13.140625" style="1" customWidth="1"/>
    <col min="12794" max="12794" width="15.140625" style="1" customWidth="1"/>
    <col min="12795" max="12795" width="42" style="1" customWidth="1"/>
    <col min="12796" max="12796" width="11.42578125" style="1"/>
    <col min="12797" max="12797" width="13.140625" style="1" customWidth="1"/>
    <col min="12798" max="13048" width="11.42578125" style="1"/>
    <col min="13049" max="13049" width="13.140625" style="1" customWidth="1"/>
    <col min="13050" max="13050" width="15.140625" style="1" customWidth="1"/>
    <col min="13051" max="13051" width="42" style="1" customWidth="1"/>
    <col min="13052" max="13052" width="11.42578125" style="1"/>
    <col min="13053" max="13053" width="13.140625" style="1" customWidth="1"/>
    <col min="13054" max="13304" width="11.42578125" style="1"/>
    <col min="13305" max="13305" width="13.140625" style="1" customWidth="1"/>
    <col min="13306" max="13306" width="15.140625" style="1" customWidth="1"/>
    <col min="13307" max="13307" width="42" style="1" customWidth="1"/>
    <col min="13308" max="13308" width="11.42578125" style="1"/>
    <col min="13309" max="13309" width="13.140625" style="1" customWidth="1"/>
    <col min="13310" max="13560" width="11.42578125" style="1"/>
    <col min="13561" max="13561" width="13.140625" style="1" customWidth="1"/>
    <col min="13562" max="13562" width="15.140625" style="1" customWidth="1"/>
    <col min="13563" max="13563" width="42" style="1" customWidth="1"/>
    <col min="13564" max="13564" width="11.42578125" style="1"/>
    <col min="13565" max="13565" width="13.140625" style="1" customWidth="1"/>
    <col min="13566" max="13816" width="11.42578125" style="1"/>
    <col min="13817" max="13817" width="13.140625" style="1" customWidth="1"/>
    <col min="13818" max="13818" width="15.140625" style="1" customWidth="1"/>
    <col min="13819" max="13819" width="42" style="1" customWidth="1"/>
    <col min="13820" max="13820" width="11.42578125" style="1"/>
    <col min="13821" max="13821" width="13.140625" style="1" customWidth="1"/>
    <col min="13822" max="14072" width="11.42578125" style="1"/>
    <col min="14073" max="14073" width="13.140625" style="1" customWidth="1"/>
    <col min="14074" max="14074" width="15.140625" style="1" customWidth="1"/>
    <col min="14075" max="14075" width="42" style="1" customWidth="1"/>
    <col min="14076" max="14076" width="11.42578125" style="1"/>
    <col min="14077" max="14077" width="13.140625" style="1" customWidth="1"/>
    <col min="14078" max="14328" width="11.42578125" style="1"/>
    <col min="14329" max="14329" width="13.140625" style="1" customWidth="1"/>
    <col min="14330" max="14330" width="15.140625" style="1" customWidth="1"/>
    <col min="14331" max="14331" width="42" style="1" customWidth="1"/>
    <col min="14332" max="14332" width="11.42578125" style="1"/>
    <col min="14333" max="14333" width="13.140625" style="1" customWidth="1"/>
    <col min="14334" max="14584" width="11.42578125" style="1"/>
    <col min="14585" max="14585" width="13.140625" style="1" customWidth="1"/>
    <col min="14586" max="14586" width="15.140625" style="1" customWidth="1"/>
    <col min="14587" max="14587" width="42" style="1" customWidth="1"/>
    <col min="14588" max="14588" width="11.42578125" style="1"/>
    <col min="14589" max="14589" width="13.140625" style="1" customWidth="1"/>
    <col min="14590" max="14840" width="11.42578125" style="1"/>
    <col min="14841" max="14841" width="13.140625" style="1" customWidth="1"/>
    <col min="14842" max="14842" width="15.140625" style="1" customWidth="1"/>
    <col min="14843" max="14843" width="42" style="1" customWidth="1"/>
    <col min="14844" max="14844" width="11.42578125" style="1"/>
    <col min="14845" max="14845" width="13.140625" style="1" customWidth="1"/>
    <col min="14846" max="15096" width="11.42578125" style="1"/>
    <col min="15097" max="15097" width="13.140625" style="1" customWidth="1"/>
    <col min="15098" max="15098" width="15.140625" style="1" customWidth="1"/>
    <col min="15099" max="15099" width="42" style="1" customWidth="1"/>
    <col min="15100" max="15100" width="11.42578125" style="1"/>
    <col min="15101" max="15101" width="13.140625" style="1" customWidth="1"/>
    <col min="15102" max="15352" width="11.42578125" style="1"/>
    <col min="15353" max="15353" width="13.140625" style="1" customWidth="1"/>
    <col min="15354" max="15354" width="15.140625" style="1" customWidth="1"/>
    <col min="15355" max="15355" width="42" style="1" customWidth="1"/>
    <col min="15356" max="15356" width="11.42578125" style="1"/>
    <col min="15357" max="15357" width="13.140625" style="1" customWidth="1"/>
    <col min="15358" max="15608" width="11.42578125" style="1"/>
    <col min="15609" max="15609" width="13.140625" style="1" customWidth="1"/>
    <col min="15610" max="15610" width="15.140625" style="1" customWidth="1"/>
    <col min="15611" max="15611" width="42" style="1" customWidth="1"/>
    <col min="15612" max="15612" width="11.42578125" style="1"/>
    <col min="15613" max="15613" width="13.140625" style="1" customWidth="1"/>
    <col min="15614" max="15864" width="11.42578125" style="1"/>
    <col min="15865" max="15865" width="13.140625" style="1" customWidth="1"/>
    <col min="15866" max="15866" width="15.140625" style="1" customWidth="1"/>
    <col min="15867" max="15867" width="42" style="1" customWidth="1"/>
    <col min="15868" max="15868" width="11.42578125" style="1"/>
    <col min="15869" max="15869" width="13.140625" style="1" customWidth="1"/>
    <col min="15870" max="16120" width="11.42578125" style="1"/>
    <col min="16121" max="16121" width="13.140625" style="1" customWidth="1"/>
    <col min="16122" max="16122" width="15.140625" style="1" customWidth="1"/>
    <col min="16123" max="16123" width="42" style="1" customWidth="1"/>
    <col min="16124" max="16124" width="11.42578125" style="1"/>
    <col min="16125" max="16125" width="13.140625" style="1" customWidth="1"/>
    <col min="16126" max="16384" width="11.42578125" style="1"/>
  </cols>
  <sheetData>
    <row r="1" spans="1:6" ht="20.100000000000001" customHeight="1" thickBot="1"/>
    <row r="2" spans="1:6" ht="20.100000000000001" customHeight="1" thickBot="1">
      <c r="A2" s="3"/>
      <c r="B2" s="4"/>
      <c r="C2" s="132" t="s">
        <v>0</v>
      </c>
      <c r="D2" s="134" t="s">
        <v>1</v>
      </c>
      <c r="E2" s="135"/>
    </row>
    <row r="3" spans="1:6" ht="20.100000000000001" customHeight="1" thickBot="1">
      <c r="A3" s="5"/>
      <c r="B3" s="6"/>
      <c r="C3" s="133"/>
      <c r="D3" s="7" t="s">
        <v>2</v>
      </c>
      <c r="E3" s="8"/>
    </row>
    <row r="4" spans="1:6" ht="20.100000000000001" customHeight="1" thickBot="1">
      <c r="A4" s="5"/>
      <c r="B4" s="6"/>
      <c r="C4" s="136" t="s">
        <v>3</v>
      </c>
      <c r="D4" s="138" t="s">
        <v>4</v>
      </c>
      <c r="E4" s="139"/>
    </row>
    <row r="5" spans="1:6" ht="20.100000000000001" customHeight="1" thickBot="1">
      <c r="A5" s="9"/>
      <c r="B5" s="10"/>
      <c r="C5" s="137"/>
      <c r="D5" s="140" t="s">
        <v>5</v>
      </c>
      <c r="E5" s="141"/>
    </row>
    <row r="6" spans="1:6" s="13" customFormat="1" ht="20.100000000000001" customHeight="1">
      <c r="A6" s="11"/>
      <c r="B6" s="11"/>
      <c r="C6" s="11"/>
      <c r="D6" s="11"/>
      <c r="E6" s="11"/>
      <c r="F6" s="12"/>
    </row>
    <row r="7" spans="1:6" s="13" customFormat="1" ht="20.100000000000001" customHeight="1">
      <c r="A7" s="14" t="s">
        <v>6</v>
      </c>
      <c r="B7" s="14"/>
      <c r="C7" s="23">
        <v>45388</v>
      </c>
      <c r="D7" s="14" t="s">
        <v>7</v>
      </c>
      <c r="E7" s="15">
        <v>20240400491</v>
      </c>
      <c r="F7" s="12"/>
    </row>
    <row r="8" spans="1:6" s="13" customFormat="1" ht="20.100000000000001" customHeight="1">
      <c r="A8" s="16"/>
      <c r="B8" s="16"/>
      <c r="C8" s="17"/>
      <c r="D8" s="17"/>
      <c r="E8" s="17"/>
      <c r="F8" s="11"/>
    </row>
    <row r="9" spans="1:6" s="13" customFormat="1" ht="20.100000000000001" customHeight="1">
      <c r="A9" s="14" t="s">
        <v>8</v>
      </c>
      <c r="B9" s="14"/>
      <c r="C9" s="18" t="s">
        <v>669</v>
      </c>
      <c r="D9" s="19" t="s">
        <v>9</v>
      </c>
      <c r="E9" s="15" t="s">
        <v>665</v>
      </c>
      <c r="F9" s="11"/>
    </row>
    <row r="10" spans="1:6" ht="20.100000000000001" customHeight="1">
      <c r="A10" s="16"/>
      <c r="B10" s="16"/>
      <c r="C10" s="17"/>
      <c r="D10" s="17"/>
      <c r="E10" s="17"/>
    </row>
    <row r="11" spans="1:6" ht="20.100000000000001" customHeight="1">
      <c r="A11" s="142" t="s">
        <v>10</v>
      </c>
      <c r="B11" s="143"/>
      <c r="C11" s="18" t="s">
        <v>669</v>
      </c>
      <c r="D11" s="19" t="s">
        <v>11</v>
      </c>
      <c r="E11" s="21" t="s">
        <v>666</v>
      </c>
    </row>
    <row r="12" spans="1:6" ht="20.100000000000001" customHeight="1">
      <c r="A12" s="16"/>
      <c r="B12" s="16"/>
      <c r="C12" s="17"/>
      <c r="D12" s="17"/>
      <c r="E12" s="17"/>
    </row>
    <row r="13" spans="1:6" ht="27" customHeight="1">
      <c r="A13" s="14" t="s">
        <v>12</v>
      </c>
      <c r="B13" s="14"/>
      <c r="C13" s="22" t="s">
        <v>670</v>
      </c>
      <c r="D13" s="19" t="s">
        <v>13</v>
      </c>
      <c r="E13" s="20" t="s">
        <v>14</v>
      </c>
    </row>
    <row r="14" spans="1:6" ht="20.100000000000001" customHeight="1">
      <c r="A14" s="16"/>
      <c r="B14" s="16"/>
      <c r="C14" s="17"/>
      <c r="D14" s="17"/>
      <c r="E14" s="17"/>
    </row>
    <row r="15" spans="1:6" ht="20.100000000000001" customHeight="1">
      <c r="A15" s="14" t="s">
        <v>15</v>
      </c>
      <c r="B15" s="14"/>
      <c r="C15" s="23">
        <v>45388</v>
      </c>
      <c r="D15" s="19" t="s">
        <v>16</v>
      </c>
      <c r="E15" s="24" t="s">
        <v>667</v>
      </c>
    </row>
    <row r="16" spans="1:6" ht="20.100000000000001" customHeight="1">
      <c r="A16" s="16"/>
      <c r="B16" s="16"/>
      <c r="C16" s="17"/>
      <c r="D16" s="17"/>
      <c r="E16" s="17"/>
    </row>
    <row r="17" spans="1:7" ht="20.100000000000001" customHeight="1">
      <c r="A17" s="14" t="s">
        <v>17</v>
      </c>
      <c r="B17" s="14"/>
      <c r="C17" s="20" t="s">
        <v>668</v>
      </c>
      <c r="D17" s="25"/>
      <c r="E17" s="26"/>
    </row>
    <row r="18" spans="1:7" ht="20.100000000000001" customHeight="1">
      <c r="A18" s="16"/>
      <c r="B18" s="16"/>
      <c r="C18" s="17"/>
      <c r="D18" s="17"/>
      <c r="E18" s="17"/>
    </row>
    <row r="19" spans="1:7" ht="20.100000000000001" customHeight="1">
      <c r="A19" s="14" t="s">
        <v>18</v>
      </c>
      <c r="B19" s="14"/>
      <c r="C19" s="20"/>
      <c r="D19" s="19" t="s">
        <v>19</v>
      </c>
      <c r="E19" s="24"/>
    </row>
    <row r="20" spans="1:7" ht="20.100000000000001" customHeight="1">
      <c r="A20" s="16"/>
      <c r="B20" s="16"/>
      <c r="C20" s="17"/>
      <c r="D20" s="17"/>
      <c r="E20" s="17"/>
    </row>
    <row r="21" spans="1:7" ht="15.75">
      <c r="A21" s="14" t="s">
        <v>20</v>
      </c>
      <c r="B21" s="14"/>
      <c r="C21" s="27"/>
      <c r="D21" s="28"/>
      <c r="E21" s="29"/>
    </row>
    <row r="22" spans="1:7" ht="20.100000000000001" customHeight="1">
      <c r="A22" s="13"/>
      <c r="B22" s="13"/>
      <c r="C22" s="13"/>
      <c r="D22" s="13"/>
      <c r="E22" s="13"/>
    </row>
    <row r="23" spans="1:7" ht="29.25" customHeight="1">
      <c r="A23" s="30" t="s">
        <v>21</v>
      </c>
      <c r="B23" s="31" t="s">
        <v>22</v>
      </c>
      <c r="C23" s="31" t="s">
        <v>23</v>
      </c>
      <c r="D23" s="31" t="s">
        <v>24</v>
      </c>
      <c r="E23" s="31" t="s">
        <v>25</v>
      </c>
      <c r="F23" s="32" t="s">
        <v>26</v>
      </c>
      <c r="G23" s="32" t="s">
        <v>27</v>
      </c>
    </row>
    <row r="24" spans="1:7" ht="20.100000000000001" customHeight="1">
      <c r="A24" s="144" t="s">
        <v>671</v>
      </c>
      <c r="B24" s="45" t="s">
        <v>672</v>
      </c>
      <c r="C24" s="145" t="s">
        <v>673</v>
      </c>
      <c r="D24" s="146">
        <v>1</v>
      </c>
      <c r="E24" s="147"/>
      <c r="F24" s="38">
        <v>48</v>
      </c>
      <c r="G24" s="38">
        <f t="shared" ref="G24:G28" si="0">D24*F24</f>
        <v>48</v>
      </c>
    </row>
    <row r="25" spans="1:7" ht="20.100000000000001" customHeight="1">
      <c r="A25" s="144" t="s">
        <v>674</v>
      </c>
      <c r="B25" s="43" t="s">
        <v>675</v>
      </c>
      <c r="C25" s="148" t="s">
        <v>676</v>
      </c>
      <c r="D25" s="149">
        <v>1</v>
      </c>
      <c r="E25" s="147"/>
      <c r="F25" s="38">
        <v>48</v>
      </c>
      <c r="G25" s="38">
        <f t="shared" si="0"/>
        <v>48</v>
      </c>
    </row>
    <row r="26" spans="1:7" ht="20.100000000000001" customHeight="1">
      <c r="A26" s="144" t="s">
        <v>677</v>
      </c>
      <c r="B26" s="45" t="s">
        <v>678</v>
      </c>
      <c r="C26" s="145" t="s">
        <v>679</v>
      </c>
      <c r="D26" s="149">
        <v>1</v>
      </c>
      <c r="E26" s="147"/>
      <c r="F26" s="38">
        <v>48</v>
      </c>
      <c r="G26" s="38">
        <f t="shared" si="0"/>
        <v>48</v>
      </c>
    </row>
    <row r="27" spans="1:7" ht="20.100000000000001" customHeight="1">
      <c r="A27" s="144" t="s">
        <v>680</v>
      </c>
      <c r="B27" s="43" t="s">
        <v>681</v>
      </c>
      <c r="C27" s="148" t="s">
        <v>682</v>
      </c>
      <c r="D27" s="149">
        <v>1</v>
      </c>
      <c r="E27" s="147"/>
      <c r="F27" s="38">
        <v>48</v>
      </c>
      <c r="G27" s="38">
        <f t="shared" si="0"/>
        <v>48</v>
      </c>
    </row>
    <row r="28" spans="1:7" ht="20.100000000000001" customHeight="1">
      <c r="A28" s="144" t="s">
        <v>683</v>
      </c>
      <c r="B28" s="45" t="s">
        <v>684</v>
      </c>
      <c r="C28" s="145" t="s">
        <v>685</v>
      </c>
      <c r="D28" s="149">
        <v>1</v>
      </c>
      <c r="E28" s="147"/>
      <c r="F28" s="38">
        <v>48</v>
      </c>
      <c r="G28" s="38">
        <f t="shared" si="0"/>
        <v>48</v>
      </c>
    </row>
    <row r="29" spans="1:7" ht="20.100000000000001" customHeight="1">
      <c r="A29" s="45"/>
      <c r="B29" s="45"/>
      <c r="C29" s="145"/>
      <c r="D29" s="150">
        <f>SUM(D24:D28)</f>
        <v>5</v>
      </c>
      <c r="E29" s="147"/>
      <c r="F29" s="38"/>
      <c r="G29" s="38"/>
    </row>
    <row r="30" spans="1:7" ht="20.100000000000001" customHeight="1">
      <c r="C30" s="1"/>
      <c r="D30" s="1"/>
      <c r="E30" s="48"/>
      <c r="F30" s="49" t="s">
        <v>292</v>
      </c>
      <c r="G30" s="128">
        <f>SUM(G24:G29)</f>
        <v>240</v>
      </c>
    </row>
    <row r="31" spans="1:7" ht="20.100000000000001" customHeight="1">
      <c r="C31" s="1"/>
      <c r="D31" s="1"/>
      <c r="E31" s="48"/>
      <c r="F31" s="51" t="s">
        <v>575</v>
      </c>
      <c r="G31" s="50">
        <f>+G30*0.15</f>
        <v>36</v>
      </c>
    </row>
    <row r="32" spans="1:7" ht="20.100000000000001" customHeight="1">
      <c r="C32" s="1"/>
      <c r="D32" s="1"/>
      <c r="E32" s="48"/>
      <c r="F32" s="49" t="s">
        <v>293</v>
      </c>
      <c r="G32" s="50">
        <f>+G30+G31</f>
        <v>276</v>
      </c>
    </row>
    <row r="33" spans="1:5" ht="20.100000000000001" customHeight="1">
      <c r="C33" s="1"/>
      <c r="D33" s="1"/>
      <c r="E33" s="48"/>
    </row>
    <row r="34" spans="1:5" ht="20.100000000000001" customHeight="1">
      <c r="C34" s="1"/>
      <c r="D34" s="1"/>
      <c r="E34" s="48"/>
    </row>
    <row r="35" spans="1:5" ht="20.100000000000001" customHeight="1">
      <c r="A35" s="52"/>
      <c r="B35" s="57">
        <v>1</v>
      </c>
      <c r="C35" s="62" t="s">
        <v>686</v>
      </c>
      <c r="D35" s="55"/>
    </row>
    <row r="36" spans="1:5" ht="20.100000000000001" customHeight="1">
      <c r="A36" s="52"/>
      <c r="B36" s="57">
        <v>2</v>
      </c>
      <c r="C36" s="62" t="s">
        <v>687</v>
      </c>
      <c r="D36" s="55"/>
    </row>
    <row r="37" spans="1:5" ht="20.100000000000001" customHeight="1">
      <c r="A37" s="52"/>
      <c r="B37" s="60">
        <f>SUM(B35:B36)</f>
        <v>3</v>
      </c>
      <c r="C37" s="62"/>
      <c r="D37" s="55"/>
    </row>
    <row r="38" spans="1:5" ht="20.100000000000001" customHeight="1">
      <c r="A38" s="52"/>
      <c r="B38" s="63"/>
      <c r="C38" s="64"/>
      <c r="D38" s="55"/>
    </row>
    <row r="39" spans="1:5" ht="20.100000000000001" customHeight="1">
      <c r="A39" s="52"/>
      <c r="B39" s="63"/>
      <c r="C39" s="64"/>
      <c r="D39" s="55"/>
    </row>
    <row r="40" spans="1:5" ht="20.100000000000001" customHeight="1">
      <c r="A40" s="52"/>
      <c r="B40" s="63"/>
      <c r="C40" s="64"/>
      <c r="D40" s="55"/>
    </row>
    <row r="41" spans="1:5" ht="20.100000000000001" customHeight="1">
      <c r="A41" s="52"/>
      <c r="B41" s="52"/>
      <c r="C41" s="64"/>
      <c r="D41" s="55"/>
    </row>
    <row r="43" spans="1:5" ht="20.100000000000001" customHeight="1" thickBot="1">
      <c r="B43" s="13" t="s">
        <v>380</v>
      </c>
      <c r="C43" s="69"/>
      <c r="E43" s="2" t="s">
        <v>688</v>
      </c>
    </row>
    <row r="44" spans="1:5" ht="20.100000000000001" customHeight="1">
      <c r="B44" s="13"/>
      <c r="C44" s="70"/>
    </row>
    <row r="45" spans="1:5" ht="20.100000000000001" customHeight="1">
      <c r="B45" s="13"/>
      <c r="C45" s="70"/>
    </row>
    <row r="46" spans="1:5" ht="20.100000000000001" customHeight="1" thickBot="1">
      <c r="B46" s="13" t="s">
        <v>381</v>
      </c>
      <c r="C46" s="69"/>
    </row>
    <row r="47" spans="1:5" ht="20.100000000000001" customHeight="1">
      <c r="B47" s="13"/>
      <c r="C47" s="70"/>
    </row>
    <row r="48" spans="1:5" ht="20.100000000000001" customHeight="1">
      <c r="B48" s="13"/>
      <c r="C48" s="70"/>
    </row>
    <row r="49" spans="2:3" ht="20.100000000000001" customHeight="1">
      <c r="B49" s="13"/>
      <c r="C49" s="70"/>
    </row>
    <row r="50" spans="2:3" ht="20.100000000000001" customHeight="1">
      <c r="B50" s="13"/>
      <c r="C50" s="70"/>
    </row>
    <row r="51" spans="2:3" ht="20.100000000000001" customHeight="1" thickBot="1">
      <c r="B51" s="13" t="s">
        <v>382</v>
      </c>
      <c r="C51" s="69"/>
    </row>
    <row r="52" spans="2:3" ht="20.100000000000001" customHeight="1">
      <c r="B52" s="13"/>
      <c r="C52" s="70"/>
    </row>
    <row r="53" spans="2:3" ht="20.100000000000001" customHeight="1">
      <c r="B53" s="13"/>
      <c r="C53" s="70"/>
    </row>
    <row r="54" spans="2:3" ht="20.100000000000001" customHeight="1" thickBot="1">
      <c r="B54" s="13" t="s">
        <v>383</v>
      </c>
      <c r="C54" s="69"/>
    </row>
    <row r="57" spans="2:3" ht="20.100000000000001" customHeight="1" thickBot="1">
      <c r="B57" s="1" t="s">
        <v>384</v>
      </c>
      <c r="C57" s="71"/>
    </row>
  </sheetData>
  <mergeCells count="6">
    <mergeCell ref="C2:C3"/>
    <mergeCell ref="D2:E2"/>
    <mergeCell ref="C4:C5"/>
    <mergeCell ref="D4:E4"/>
    <mergeCell ref="D5:E5"/>
    <mergeCell ref="A11:B11"/>
  </mergeCells>
  <conditionalFormatting sqref="C24">
    <cfRule type="duplicateValues" dxfId="0" priority="1"/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DFN</vt:lpstr>
      <vt:lpstr>ALAMBRE</vt:lpstr>
      <vt:lpstr>DFN!Área_de_impresión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2024-04-06T17:13:31Z</cp:lastPrinted>
  <dcterms:created xsi:type="dcterms:W3CDTF">2024-04-06T14:29:33Z</dcterms:created>
  <dcterms:modified xsi:type="dcterms:W3CDTF">2024-04-06T17:14:59Z</dcterms:modified>
</cp:coreProperties>
</file>