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INTERHOSPITAL\"/>
    </mc:Choice>
  </mc:AlternateContent>
  <xr:revisionPtr revIDLastSave="0" documentId="13_ncr:1_{A5B468BC-9C09-4C7B-B738-81D9F8C0CBB1}" xr6:coauthVersionLast="47" xr6:coauthVersionMax="47" xr10:uidLastSave="{00000000-0000-0000-0000-000000000000}"/>
  <bookViews>
    <workbookView xWindow="-120" yWindow="-120" windowWidth="24240" windowHeight="13140" xr2:uid="{D657D730-2E78-42CC-934C-51B97256A7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1" l="1"/>
  <c r="G37" i="1"/>
  <c r="G38" i="1"/>
  <c r="G39" i="1"/>
  <c r="G40" i="1"/>
  <c r="G41" i="1"/>
  <c r="G42" i="1"/>
  <c r="G43" i="1"/>
  <c r="D44" i="1"/>
  <c r="G36" i="1"/>
  <c r="G34" i="1" l="1"/>
  <c r="G33" i="1"/>
  <c r="D32" i="1"/>
  <c r="G31" i="1"/>
  <c r="G30" i="1"/>
  <c r="G29" i="1"/>
  <c r="G28" i="1"/>
  <c r="G27" i="1"/>
  <c r="G26" i="1"/>
  <c r="G25" i="1"/>
  <c r="G45" i="1" l="1"/>
  <c r="G46" i="1" s="1"/>
  <c r="G4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209456CE-FC16-4EDE-A02B-D78BC5023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481FF8B0-50E1-45FB-81D7-92A4D03FF6E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4DE15F0D-29F4-47C3-BE59-EA8AD40AD63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B7F1DEBB-494E-4FFD-B61C-FA2E07BF2CE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<sst xmlns="http://schemas.openxmlformats.org/spreadsheetml/2006/main" count="132" uniqueCount="128">
  <si>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</si>
  <si>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</si>
  <si>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</si>
  <si>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</si>
  <si>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</si>
  <si>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</si>
  <si>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</si>
  <si>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</si>
  <si>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</si>
  <si>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</si>
  <si>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</si>
  <si>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</si>
  <si>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</si>
  <si>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</si>
  <si>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</si>
  <si>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</si>
  <si>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</si>
  <si>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</si>
  <si>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</si>
  <si>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</si>
  <si>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</si>
  <si>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</si>
  <si>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</si>
  <si>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</si>
  <si>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</si>
  <si>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</si>
  <si>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</si>
  <si>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</si>
  <si>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073520400</t>
  </si>
  <si>
    <t>J200435202</t>
  </si>
  <si>
    <t>CLAVO ELASTICO (TEN) 1.5*400mm TITANIO</t>
  </si>
  <si>
    <t>070430400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</si>
  <si>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</si>
  <si>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</si>
  <si>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</si>
  <si>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</si>
  <si>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</si>
  <si>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</si>
  <si>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</si>
  <si>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</si>
  <si>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</si>
  <si>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</si>
  <si>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</si>
  <si>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</si>
  <si>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070470405</t>
  </si>
  <si>
    <t>N2306000612</t>
  </si>
  <si>
    <t>CLAVO ELASTICO (TEN) 4.5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</si>
  <si>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</si>
  <si>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</si>
  <si>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</si>
  <si>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</si>
  <si>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</si>
  <si>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</si>
  <si>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 xml:space="preserve">SUBTOTAL </t>
  </si>
  <si>
    <t>TOTAL</t>
  </si>
  <si>
    <t>INSTRUMENTAL  CLAVOS TEENS # 1</t>
  </si>
  <si>
    <t>CANTIDAD</t>
  </si>
  <si>
    <t>DESCRIPCION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</si>
  <si>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</si>
  <si>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</si>
  <si>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</si>
  <si>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</si>
  <si>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</si>
  <si>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</si>
  <si>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</si>
  <si>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</si>
  <si>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</si>
  <si>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</si>
  <si>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</si>
  <si>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</si>
  <si>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</si>
  <si>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</si>
  <si>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</si>
  <si>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</si>
  <si>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</si>
  <si>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</si>
  <si>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</si>
  <si>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</si>
  <si>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</si>
  <si>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</si>
  <si>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</si>
  <si>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</si>
  <si>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</si>
  <si>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</si>
  <si>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</si>
  <si>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</si>
  <si>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</si>
  <si>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</si>
  <si>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</si>
  <si>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</si>
  <si>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</si>
  <si>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</si>
  <si>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</si>
  <si>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</si>
  <si>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</si>
  <si>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</si>
  <si>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</si>
  <si>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</si>
  <si>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</si>
  <si>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185.141</t>
  </si>
  <si>
    <t>CLAVIJA KIRSCHNER 1.5*225mm ACERO</t>
  </si>
  <si>
    <t>185.147</t>
  </si>
  <si>
    <t>CLAVIJA KIRSCHNER 1.6*250mm ACERO</t>
  </si>
  <si>
    <t>185.151</t>
  </si>
  <si>
    <t>CLAVIJA KIRSCHNER 1.8*225mm ACERO</t>
  </si>
  <si>
    <t>185.771</t>
  </si>
  <si>
    <t>N2306000623</t>
  </si>
  <si>
    <t>CLAVIJA KIRSCHNER 2.0*250mm ACERO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</si>
  <si>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</si>
  <si>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</si>
  <si>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</si>
  <si>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</si>
  <si>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</si>
  <si>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</si>
  <si>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IVA 15%</t>
  </si>
  <si>
    <t>PLAYOS</t>
  </si>
  <si>
    <t>CORTADOR</t>
  </si>
  <si>
    <t>CORTADOR GRANDE</t>
  </si>
  <si>
    <t>MOTOR STRYKER S4 # 2</t>
  </si>
  <si>
    <t>ADAPTADORES ANCLAJE RAPIDO</t>
  </si>
  <si>
    <t>LLAVE JACOBS</t>
  </si>
  <si>
    <t>BATERIAS STRYKER # 7 # 8</t>
  </si>
  <si>
    <t>DR. ZAPATA</t>
  </si>
  <si>
    <t>5:00PM</t>
  </si>
  <si>
    <t>INQ</t>
  </si>
  <si>
    <t>AVENIDA DEL BOMBERO</t>
  </si>
  <si>
    <t>INTERHOSPITAL</t>
  </si>
  <si>
    <t>O992454407001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</si>
</sst>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  <numFmt numFmtId="173" formatCode="_-* #,##0\ &quot;€&quot;_-;\-* #,##0\ &quot;€&quot;_-;_-* &quot;-&quot;\ &quot;€&quot;_-;_-@_-"/>
    <numFmt numFmtId="174" formatCode="_-* #,##0.00\ &quot;€&quot;_-;\-* #,##0.00\ &quot;€&quot;_-;_-* &quot;-&quot;??\ &quot;€&quot;_-;_-@_-"/>
    <numFmt numFmtId="176" formatCode="_-&quot;$&quot;\ * #,##0.00_-;\-&quot;$&quot;\ * #,##0.00_-;_-&quot;$&quot;\ * &quot;-&quot;??_-;_-@_-"/>
  </numFmts>
  <fonts count="2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sz val="11"/>
      <color theme="1"/>
      <name val="Aptos Narrow"/>
      <family val="3"/>
      <charset val="134"/>
      <scheme val="minor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08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2" fillId="0" borderId="0"/>
    <xf numFmtId="0" fontId="3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2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3" fillId="0" borderId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6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4" fillId="0" borderId="0"/>
    <xf numFmtId="171" fontId="3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5" fillId="0" borderId="0">
      <alignment vertical="center"/>
    </xf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3" fillId="0" borderId="0"/>
    <xf numFmtId="0" fontId="24" fillId="0" borderId="0"/>
    <xf numFmtId="171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6" fillId="0" borderId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2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4" fillId="0" borderId="0" xfId="0" applyFont="1"/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wrapText="1"/>
    </xf>
    <xf numFmtId="0" fontId="4" fillId="0" borderId="12" xfId="2" applyFont="1" applyBorder="1" applyAlignment="1">
      <alignment horizontal="center"/>
    </xf>
    <xf numFmtId="167" fontId="4" fillId="0" borderId="12" xfId="3" applyNumberFormat="1" applyFont="1" applyBorder="1" applyAlignment="1"/>
    <xf numFmtId="167" fontId="4" fillId="0" borderId="12" xfId="3" applyNumberFormat="1" applyFont="1" applyFill="1" applyBorder="1" applyAlignment="1"/>
    <xf numFmtId="0" fontId="5" fillId="0" borderId="12" xfId="2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2" applyFont="1" applyAlignment="1">
      <alignment wrapText="1"/>
    </xf>
    <xf numFmtId="167" fontId="5" fillId="0" borderId="12" xfId="2" applyNumberFormat="1" applyFont="1" applyBorder="1" applyAlignment="1">
      <alignment wrapText="1"/>
    </xf>
    <xf numFmtId="167" fontId="5" fillId="0" borderId="12" xfId="1" applyNumberFormat="1" applyFont="1" applyBorder="1" applyAlignment="1"/>
    <xf numFmtId="166" fontId="4" fillId="0" borderId="0" xfId="3" applyFont="1" applyBorder="1" applyAlignment="1"/>
    <xf numFmtId="0" fontId="5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2" applyFont="1" applyAlignment="1">
      <alignment horizontal="center"/>
    </xf>
    <xf numFmtId="0" fontId="16" fillId="0" borderId="0" xfId="2" applyFont="1" applyAlignment="1">
      <alignment horizontal="left"/>
    </xf>
    <xf numFmtId="0" fontId="17" fillId="0" borderId="0" xfId="0" applyFont="1"/>
    <xf numFmtId="0" fontId="16" fillId="0" borderId="0" xfId="0" applyFont="1"/>
    <xf numFmtId="0" fontId="4" fillId="0" borderId="14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67" fontId="4" fillId="0" borderId="12" xfId="3" applyNumberFormat="1" applyFont="1" applyFill="1" applyBorder="1"/>
    <xf numFmtId="0" fontId="5" fillId="0" borderId="0" xfId="2" applyFont="1" applyBorder="1" applyAlignment="1">
      <alignment horizontal="center"/>
    </xf>
    <xf numFmtId="0" fontId="4" fillId="0" borderId="12" xfId="0" applyFont="1" applyBorder="1"/>
    <xf numFmtId="0" fontId="12" fillId="2" borderId="12" xfId="0" applyFont="1" applyFill="1" applyBorder="1" applyAlignment="1">
      <alignment horizontal="center" vertical="center"/>
    </xf>
  </cellXfs>
  <cellStyles count="208">
    <cellStyle name="Millares 2" xfId="57" xr:uid="{65C16E67-AF5E-42F4-9071-7F20FCC04C36}"/>
    <cellStyle name="Millares 2 2" xfId="176" xr:uid="{1C51D14A-7966-41FA-A60D-F5E463C9FBF6}"/>
    <cellStyle name="Moneda" xfId="1" builtinId="4"/>
    <cellStyle name="Moneda [0] 2" xfId="5" xr:uid="{6DA854E5-EA20-4F16-81AA-2E90B713B718}"/>
    <cellStyle name="Moneda [0] 2 2" xfId="19" xr:uid="{38492A76-5542-49A5-ADAA-E3FBFBF15B1A}"/>
    <cellStyle name="Moneda [0] 2 2 2" xfId="100" xr:uid="{843BA48A-98E9-45E0-83D6-06BF5097A27C}"/>
    <cellStyle name="Moneda [0] 2 2 3" xfId="143" xr:uid="{A5995C61-37AD-4A69-86A1-52271BF77720}"/>
    <cellStyle name="Moneda [0] 2 2 4" xfId="193" xr:uid="{1F16C5A0-C121-4EF2-989E-C97C8639873D}"/>
    <cellStyle name="Moneda [0] 2 3" xfId="42" xr:uid="{2CEB7D66-1A92-4EFB-A469-4586AC65DDE7}"/>
    <cellStyle name="Moneda [0] 2 3 2" xfId="94" xr:uid="{CAD29086-BE39-4765-962D-280470B43F58}"/>
    <cellStyle name="Moneda [0] 2 3 3" xfId="152" xr:uid="{10AE3443-9F12-4AC2-A73B-98BC5DB9196F}"/>
    <cellStyle name="Moneda [0] 2 3 4" xfId="189" xr:uid="{143A13FB-9CDA-443F-AE6F-F8247C03FE84}"/>
    <cellStyle name="Moneda [0] 2 4" xfId="60" xr:uid="{810DD169-E0D3-4A08-A979-DE5834DA420F}"/>
    <cellStyle name="Moneda [0] 2 5" xfId="90" xr:uid="{691C5854-7316-4E0A-AF87-EEC64D534F62}"/>
    <cellStyle name="Moneda [0] 2 6" xfId="124" xr:uid="{C662B59F-9F9D-4998-87D9-A00837645205}"/>
    <cellStyle name="Moneda [0] 2 7" xfId="183" xr:uid="{D51A0C19-143E-45AC-8D30-CE0FFCD60363}"/>
    <cellStyle name="Moneda [0] 3" xfId="11" xr:uid="{B5EF3143-98E5-4964-938C-B519666CE91F}"/>
    <cellStyle name="Moneda [0] 3 2" xfId="18" xr:uid="{B4F3D858-13B3-46E3-8C7F-2BD0CAABF3AC}"/>
    <cellStyle name="Moneda [0] 3 3" xfId="99" xr:uid="{4556FB65-CA0F-4F68-9D55-43A33F317379}"/>
    <cellStyle name="Moneda [0] 3 4" xfId="123" xr:uid="{F40B8905-BA2B-4798-B5A8-99E2850A60E7}"/>
    <cellStyle name="Moneda [0] 3 5" xfId="144" xr:uid="{3054C81A-0BBA-42FB-A936-B5BA3D00B862}"/>
    <cellStyle name="Moneda [0] 3 6" xfId="192" xr:uid="{DB89F705-6F79-4953-AD85-7BFB00098B4D}"/>
    <cellStyle name="Moneda [0] 4" xfId="16" xr:uid="{2115FEDC-A235-48E5-80F1-3DCBE90C7626}"/>
    <cellStyle name="Moneda [0] 4 2" xfId="27" xr:uid="{10989FC4-6A95-4FF7-A307-92E6B4A0B06C}"/>
    <cellStyle name="Moneda [0] 4 2 2" xfId="37" xr:uid="{945FDAEB-D123-45E9-AAC5-FD14F930FF52}"/>
    <cellStyle name="Moneda [0] 4 2 2 2" xfId="72" xr:uid="{DE5E028A-A5C4-4996-B9C2-F85597539FB8}"/>
    <cellStyle name="Moneda [0] 4 2 3" xfId="71" xr:uid="{8E92D4BD-D3A4-4F88-8346-F01042B83E4D}"/>
    <cellStyle name="Moneda [0] 4 3" xfId="93" xr:uid="{544DDA30-54DE-4C69-81DA-B9072A979421}"/>
    <cellStyle name="Moneda [0] 4 4" xfId="158" xr:uid="{3ECFEAC8-E4B7-48BC-A3BB-DE2F803AFF59}"/>
    <cellStyle name="Moneda [0] 4 5" xfId="188" xr:uid="{40320AAD-3C97-41D8-BB40-A1BDC2E3CDDC}"/>
    <cellStyle name="Moneda [0] 5" xfId="15" xr:uid="{0A59F5E6-F2C6-4BBF-9D40-29C87897FECB}"/>
    <cellStyle name="Moneda [0] 5 2" xfId="162" xr:uid="{BB264426-B533-42AE-8F12-D51F2E01220B}"/>
    <cellStyle name="Moneda [0] 6" xfId="86" xr:uid="{3D98B32F-14B2-4760-A898-B845C287FA76}"/>
    <cellStyle name="Moneda [0] 7" xfId="121" xr:uid="{B1F7331B-2C7B-4053-BBF0-9665FADFD8B5}"/>
    <cellStyle name="Moneda 10" xfId="25" xr:uid="{94E97586-E7E4-40FE-8610-92BF9FA2F32C}"/>
    <cellStyle name="Moneda 10 2" xfId="105" xr:uid="{91C9876C-51AA-4A16-8063-C9F8D8BF7EBB}"/>
    <cellStyle name="Moneda 10 3" xfId="148" xr:uid="{9F0804CB-4299-4294-95D3-ACCE1156EECC}"/>
    <cellStyle name="Moneda 10 4" xfId="198" xr:uid="{BBE84D9E-0100-4767-B439-514C70C857D6}"/>
    <cellStyle name="Moneda 11" xfId="26" xr:uid="{57E3727D-23E8-4092-9A7F-9199143B7D50}"/>
    <cellStyle name="Moneda 11 2" xfId="106" xr:uid="{1FDD469E-2565-4B36-988A-B6252014E87B}"/>
    <cellStyle name="Moneda 11 3" xfId="157" xr:uid="{B00F3891-3A9C-47D9-B9F2-299C7A69B8B6}"/>
    <cellStyle name="Moneda 11 4" xfId="199" xr:uid="{5F10788B-7A2C-4118-A1BE-0A19764CDE20}"/>
    <cellStyle name="Moneda 12" xfId="30" xr:uid="{69E138CD-F04F-4DCD-AED1-5366B637F9B4}"/>
    <cellStyle name="Moneda 12 2" xfId="107" xr:uid="{701ACCC0-EDFC-44AE-AD8A-787EFA667B4E}"/>
    <cellStyle name="Moneda 12 3" xfId="156" xr:uid="{8DBD6970-C99B-4903-82E6-DE13FB53C042}"/>
    <cellStyle name="Moneda 12 4" xfId="200" xr:uid="{B8B37554-A48B-45CD-A007-3AF2D6B9DC8D}"/>
    <cellStyle name="Moneda 13" xfId="29" xr:uid="{95F06E9C-6C99-4822-9CC0-2A291F027B57}"/>
    <cellStyle name="Moneda 13 2" xfId="108" xr:uid="{34CFFB26-DBB1-441B-B831-4EC9F9C7FC37}"/>
    <cellStyle name="Moneda 13 3" xfId="155" xr:uid="{B788ADE5-FE51-4DF2-A42C-294523F534E8}"/>
    <cellStyle name="Moneda 13 4" xfId="201" xr:uid="{DDA3AB00-C32F-4447-9E71-B0937E6C965E}"/>
    <cellStyle name="Moneda 14" xfId="32" xr:uid="{F9B9EEE8-83BB-43B1-9029-7285F20404E7}"/>
    <cellStyle name="Moneda 14 2" xfId="103" xr:uid="{9A35CFBE-B833-44E2-8459-88AD75043F98}"/>
    <cellStyle name="Moneda 14 3" xfId="154" xr:uid="{32D7CEA6-7210-4CB4-BB8A-881091DA15F3}"/>
    <cellStyle name="Moneda 14 4" xfId="196" xr:uid="{CB131107-0FE5-42C8-BB65-8D20F6C05B83}"/>
    <cellStyle name="Moneda 15" xfId="31" xr:uid="{71BABC65-FBAD-4EFB-8968-7C9B0DE7C643}"/>
    <cellStyle name="Moneda 15 2" xfId="109" xr:uid="{C09417A6-6335-4DBC-AF2C-A4D7C5ED4A5B}"/>
    <cellStyle name="Moneda 15 3" xfId="153" xr:uid="{A5C968AB-5938-450F-A6F4-42A15C328317}"/>
    <cellStyle name="Moneda 15 4" xfId="202" xr:uid="{D66E074D-85C9-470C-B840-1A04006BEA29}"/>
    <cellStyle name="Moneda 16" xfId="33" xr:uid="{B6446A1F-8CCD-47F5-8FC4-C7CDDAB043BB}"/>
    <cellStyle name="Moneda 16 2" xfId="110" xr:uid="{6DEC32F5-DD50-48FF-A0C1-667167E10B46}"/>
    <cellStyle name="Moneda 16 3" xfId="159" xr:uid="{534D1ABB-9E1C-4449-8BEE-F6A75DD26B40}"/>
    <cellStyle name="Moneda 16 4" xfId="203" xr:uid="{496FB36E-49B1-4E8B-A13B-8EBA03C7179D}"/>
    <cellStyle name="Moneda 17" xfId="34" xr:uid="{89166307-FEC1-46A9-B705-ED77B4B85952}"/>
    <cellStyle name="Moneda 17 2" xfId="111" xr:uid="{9F03F8F7-C625-413D-B3C3-7FC21234D5CC}"/>
    <cellStyle name="Moneda 17 3" xfId="160" xr:uid="{64EB3286-8FDA-465C-8D35-922FDF1385B5}"/>
    <cellStyle name="Moneda 17 4" xfId="204" xr:uid="{E09ADB87-97FA-4420-8A53-D8B9438F5A5A}"/>
    <cellStyle name="Moneda 18" xfId="36" xr:uid="{DFF60BD9-29B6-4BCD-AF83-AB5442512543}"/>
    <cellStyle name="Moneda 18 2" xfId="112" xr:uid="{D204EDE2-29F6-4D13-987D-9A32341B3E6E}"/>
    <cellStyle name="Moneda 18 3" xfId="161" xr:uid="{090B0A14-7549-4ABB-A5CF-EE9131D544C3}"/>
    <cellStyle name="Moneda 18 4" xfId="205" xr:uid="{47183A36-294E-466D-A0D3-3CC8FDEDA943}"/>
    <cellStyle name="Moneda 19" xfId="38" xr:uid="{87C068A5-4069-41C8-AB62-F4747425C490}"/>
    <cellStyle name="Moneda 19 2" xfId="64" xr:uid="{822927E9-34DB-4148-88BB-CF81F98081E9}"/>
    <cellStyle name="Moneda 19 2 2" xfId="77" xr:uid="{BDD762CB-8BC1-4F34-ABD8-D27E64E65644}"/>
    <cellStyle name="Moneda 19 3" xfId="69" xr:uid="{69B4179B-5EDE-4532-9DED-6B021D68A296}"/>
    <cellStyle name="Moneda 19 4" xfId="85" xr:uid="{2D186E6E-0D5D-46A0-AE97-769E356C8D3C}"/>
    <cellStyle name="Moneda 19 5" xfId="163" xr:uid="{0759EE4B-237D-4177-9991-6305F39BFF0D}"/>
    <cellStyle name="Moneda 2" xfId="3" xr:uid="{20B30EFC-F05E-4C57-A03E-9B658A7E63F9}"/>
    <cellStyle name="Moneda 2 2" xfId="20" xr:uid="{037FE24B-F656-46BB-A6B7-9E11AC01F1FE}"/>
    <cellStyle name="Moneda 2 2 2" xfId="28" xr:uid="{248291AE-9D69-4D5B-962A-E5C33B1BCDD1}"/>
    <cellStyle name="Moneda 2 2 2 2" xfId="63" xr:uid="{65AE4A3C-B95E-43EB-9BA7-51CAE9411087}"/>
    <cellStyle name="Moneda 2 2 2 3" xfId="151" xr:uid="{36053082-BD17-4E4C-9C10-05E51AEBE6FA}"/>
    <cellStyle name="Moneda 2 2 3" xfId="65" xr:uid="{6A42E3CB-B942-487A-9C63-7BACE8C01F53}"/>
    <cellStyle name="Moneda 2 2 4" xfId="101" xr:uid="{FEC671D7-2B07-43E6-9494-4D7CD3971C9B}"/>
    <cellStyle name="Moneda 2 2 5" xfId="194" xr:uid="{D0FE0C9C-4917-4ECA-BEA8-78CFB4E20662}"/>
    <cellStyle name="Moneda 2 3" xfId="87" xr:uid="{2E474284-A9A6-4ABA-8251-39A41F1DE51F}"/>
    <cellStyle name="Moneda 2 4" xfId="98" xr:uid="{6CD936B0-DC14-42EE-A0B6-6A49A97A5603}"/>
    <cellStyle name="Moneda 2 5" xfId="116" xr:uid="{C7C1E73D-6E2A-4834-A60A-21A1A345FAB0}"/>
    <cellStyle name="Moneda 2 6" xfId="122" xr:uid="{68787CF9-F04B-4434-8EC7-CBC13A71945A}"/>
    <cellStyle name="Moneda 2 7" xfId="137" xr:uid="{2E18CDF3-1924-4D38-AF55-B3E27C8345DC}"/>
    <cellStyle name="Moneda 2 8" xfId="182" xr:uid="{32CB604D-A328-47CE-8B62-489A081E5523}"/>
    <cellStyle name="Moneda 2 9" xfId="10" xr:uid="{0A740B2F-24B2-4A31-A657-5B9178DE33CD}"/>
    <cellStyle name="Moneda 20" xfId="39" xr:uid="{C4A0A8CF-1ABD-4191-B4A1-BB4F1BE49CF4}"/>
    <cellStyle name="Moneda 20 2" xfId="164" xr:uid="{C96A5907-C860-49D3-A2D7-393E1FCB02A1}"/>
    <cellStyle name="Moneda 20 3" xfId="185" xr:uid="{38DB3DC9-C416-4E5F-B27C-88AD0C189B7C}"/>
    <cellStyle name="Moneda 21" xfId="43" xr:uid="{89DB5BCD-6C54-4F5A-85F3-3A3FD8035840}"/>
    <cellStyle name="Moneda 21 2" xfId="167" xr:uid="{3ED4A6E2-CCDB-40ED-8519-5D3095345968}"/>
    <cellStyle name="Moneda 22" xfId="40" xr:uid="{CC2E3DC9-E621-4FD5-97F7-42E760B4E9DA}"/>
    <cellStyle name="Moneda 22 2" xfId="165" xr:uid="{EF86B57E-8558-4109-A103-D9635639629B}"/>
    <cellStyle name="Moneda 23" xfId="41" xr:uid="{8CB72D04-A147-4E00-B8C8-4364E797D6F4}"/>
    <cellStyle name="Moneda 23 2" xfId="166" xr:uid="{0D1A390B-4662-477A-B5AA-A248E1091089}"/>
    <cellStyle name="Moneda 24" xfId="44" xr:uid="{A61E7680-29F1-4D1D-895A-D54E349385EF}"/>
    <cellStyle name="Moneda 24 2" xfId="168" xr:uid="{28F3E2AE-149C-4C14-955D-604F9091AAA1}"/>
    <cellStyle name="Moneda 25" xfId="45" xr:uid="{1DECD267-9A14-4D68-AE76-74A01097E643}"/>
    <cellStyle name="Moneda 25 2" xfId="169" xr:uid="{B383BFC8-5C7A-48CD-BC44-9981A0641324}"/>
    <cellStyle name="Moneda 26" xfId="46" xr:uid="{156073A6-81B6-4B6C-9095-6EADC28F00EF}"/>
    <cellStyle name="Moneda 26 2" xfId="170" xr:uid="{A7B89FDB-3F04-43F9-8B19-63C0DD36F384}"/>
    <cellStyle name="Moneda 27" xfId="50" xr:uid="{63060286-B4E0-4D5B-BE99-5B9F225CB51C}"/>
    <cellStyle name="Moneda 27 2" xfId="173" xr:uid="{BDFB66B6-15AF-4204-8D33-6CA80A954C4C}"/>
    <cellStyle name="Moneda 28" xfId="48" xr:uid="{B899AA46-6654-4E24-990A-78877D93E24E}"/>
    <cellStyle name="Moneda 28 2" xfId="171" xr:uid="{391F5D53-87C4-470D-BB2C-DD3DB630621A}"/>
    <cellStyle name="Moneda 29" xfId="49" xr:uid="{6DB299E3-82DD-409A-A0D4-9DF5C5B3A601}"/>
    <cellStyle name="Moneda 29 2" xfId="172" xr:uid="{D1915C23-E295-440F-8E9E-2BE0583DF2A7}"/>
    <cellStyle name="Moneda 3" xfId="9" xr:uid="{6E36A60A-0339-474E-BBB6-8096439DAF69}"/>
    <cellStyle name="Moneda 3 2" xfId="4" xr:uid="{437416AE-45EB-47CE-80DA-543F9AAF68E3}"/>
    <cellStyle name="Moneda 3 2 2" xfId="13" xr:uid="{F2755517-CFA2-493A-89D3-7D19C0337D96}"/>
    <cellStyle name="Moneda 3 2 2 2" xfId="47" xr:uid="{3331494D-8697-4978-9F50-FAAED035E1BB}"/>
    <cellStyle name="Moneda 3 2 2 3" xfId="139" xr:uid="{9DB989A3-2C6E-458E-B132-024033FAF812}"/>
    <cellStyle name="Moneda 3 2 2 4" xfId="206" xr:uid="{0B82F06C-2C9A-4734-9AF8-8C0484DD430F}"/>
    <cellStyle name="Moneda 3 2 3" xfId="6" xr:uid="{70158E6C-4983-4B2E-91A6-FC6683F00852}"/>
    <cellStyle name="Moneda 3 2 3 2" xfId="61" xr:uid="{9D8B1E7A-3E2C-42B6-9680-43CAD01FAC06}"/>
    <cellStyle name="Moneda 3 2 3 2 2" xfId="145" xr:uid="{07CD5788-85DE-4C7D-9E5C-F923A67FDA75}"/>
    <cellStyle name="Moneda 3 2 3 3" xfId="207" xr:uid="{17B47585-DBC1-40E6-8485-CE3F72394F7D}"/>
    <cellStyle name="Moneda 3 3" xfId="97" xr:uid="{025C6707-FB73-4151-92AD-D48E9D900F2D}"/>
    <cellStyle name="Moneda 3 4" xfId="127" xr:uid="{6C860A69-E85A-41BB-8775-1913C55700DE}"/>
    <cellStyle name="Moneda 3 5" xfId="141" xr:uid="{F4E0A689-A4B1-43AF-AC73-29DC19ADFC8B}"/>
    <cellStyle name="Moneda 3 6" xfId="184" xr:uid="{C7F81BFA-583B-4235-BFFD-AB4A9BA8E6FC}"/>
    <cellStyle name="Moneda 30" xfId="51" xr:uid="{7418FEB5-B15B-4349-B075-E5A6153D26A6}"/>
    <cellStyle name="Moneda 30 2" xfId="73" xr:uid="{9DBA04B4-727B-4F50-AAD5-DBEACCC21427}"/>
    <cellStyle name="Moneda 31" xfId="52" xr:uid="{FE142587-5C27-4FD3-8C5F-30199A56ABE6}"/>
    <cellStyle name="Moneda 31 2" xfId="74" xr:uid="{99C0A65C-8190-4634-89B3-6492638317C6}"/>
    <cellStyle name="Moneda 32" xfId="53" xr:uid="{F2A159BE-2472-49DC-B0A7-4E4F2C54406B}"/>
    <cellStyle name="Moneda 32 2" xfId="75" xr:uid="{E8BABA7C-887E-4BB0-A4E8-E76598DCD454}"/>
    <cellStyle name="Moneda 33" xfId="54" xr:uid="{5A267FAD-B583-40EB-9EF9-017A8A2A1A9C}"/>
    <cellStyle name="Moneda 33 2" xfId="76" xr:uid="{F9325B16-63A6-4C63-8405-9C95E2EAB1A8}"/>
    <cellStyle name="Moneda 34" xfId="55" xr:uid="{F469430A-5F19-4C96-A37A-2FA88AFF5A5F}"/>
    <cellStyle name="Moneda 34 2" xfId="174" xr:uid="{3D100877-5C9D-445E-8D78-31EB31A01501}"/>
    <cellStyle name="Moneda 35" xfId="56" xr:uid="{59FA0D70-17EA-47FC-9DF4-6A1E7A1FF1EB}"/>
    <cellStyle name="Moneda 35 2" xfId="175" xr:uid="{71DADAF5-EE4A-4C75-8FBF-CCA8D374448A}"/>
    <cellStyle name="Moneda 36" xfId="59" xr:uid="{55C1CBA3-931A-4EE4-8B33-6BAF08E9B222}"/>
    <cellStyle name="Moneda 36 2" xfId="178" xr:uid="{445C2CFE-529B-4F85-85A8-6F2F0C75A757}"/>
    <cellStyle name="Moneda 37" xfId="58" xr:uid="{10B0BCC2-9B4A-4B33-AE2B-61838AF05051}"/>
    <cellStyle name="Moneda 37 2" xfId="177" xr:uid="{6D779FA3-BF65-4399-B107-F6AF0AE68333}"/>
    <cellStyle name="Moneda 38" xfId="67" xr:uid="{7DD740BC-D604-4207-823D-8CA1BF746A19}"/>
    <cellStyle name="Moneda 39" xfId="68" xr:uid="{96EF3B3E-FED2-448E-97D2-A1AFE1790430}"/>
    <cellStyle name="Moneda 4" xfId="21" xr:uid="{19100EFA-309C-4E4C-A890-DDBB6DFCE61D}"/>
    <cellStyle name="Moneda 4 2" xfId="102" xr:uid="{BC747902-07F6-4C68-AC28-EF02021B42D8}"/>
    <cellStyle name="Moneda 4 3" xfId="128" xr:uid="{C8658292-6224-4201-90B7-7CD3DAA32391}"/>
    <cellStyle name="Moneda 4 4" xfId="142" xr:uid="{BE097653-ECA1-4943-B1D3-D8B13DE4ABD8}"/>
    <cellStyle name="Moneda 4 5" xfId="195" xr:uid="{C2D3B9E5-111D-4D43-806F-4DB977D16311}"/>
    <cellStyle name="Moneda 40" xfId="70" xr:uid="{1A76F4F1-491E-495E-93D1-FB47FDEC8DF8}"/>
    <cellStyle name="Moneda 41" xfId="78" xr:uid="{0A91E53A-F99C-40F5-B436-CE8824EBF495}"/>
    <cellStyle name="Moneda 42" xfId="79" xr:uid="{32FAA5DB-F8A3-4828-A59D-85D1CA28B43E}"/>
    <cellStyle name="Moneda 43" xfId="80" xr:uid="{6885AF23-FCEF-4AF8-96C0-27C80484A848}"/>
    <cellStyle name="Moneda 44" xfId="81" xr:uid="{7A9BCD78-0B68-4D74-8A6D-85FBEA34A3FF}"/>
    <cellStyle name="Moneda 45" xfId="82" xr:uid="{2FFD0300-436B-46BB-A062-629E8D49F66F}"/>
    <cellStyle name="Moneda 46" xfId="84" xr:uid="{CE507924-0299-400F-82B7-25A90205A393}"/>
    <cellStyle name="Moneda 47" xfId="83" xr:uid="{2A6C2CBA-2C5E-4799-937D-7A43FDD321B4}"/>
    <cellStyle name="Moneda 48" xfId="89" xr:uid="{D57680BD-EDF0-414C-83D2-3266C327742B}"/>
    <cellStyle name="Moneda 49" xfId="88" xr:uid="{FCF0CE7A-7F08-4B12-B908-7AD37CDFC7CD}"/>
    <cellStyle name="Moneda 5" xfId="17" xr:uid="{7C4D21EF-9045-4689-873E-E845567D9886}"/>
    <cellStyle name="Moneda 5 2" xfId="92" xr:uid="{A7DCF8B7-1B2E-456A-AFF6-8CC974879CDF}"/>
    <cellStyle name="Moneda 5 3" xfId="146" xr:uid="{89D0A305-0168-4F88-9B8A-55A4876A1974}"/>
    <cellStyle name="Moneda 5 4" xfId="187" xr:uid="{282152DA-C089-42CA-96E1-A7B78AAE7FC3}"/>
    <cellStyle name="Moneda 50" xfId="113" xr:uid="{B49F07E6-2D89-4442-88E8-B85BFCA7D76A}"/>
    <cellStyle name="Moneda 51" xfId="114" xr:uid="{CDFBE567-5598-442C-BDEB-ED47D4537B17}"/>
    <cellStyle name="Moneda 52" xfId="115" xr:uid="{1B7C6849-6341-4F9B-AE43-DE2EDE7E7406}"/>
    <cellStyle name="Moneda 53" xfId="117" xr:uid="{513ABD6C-4610-44E6-9F9B-8FE811FA4CBE}"/>
    <cellStyle name="Moneda 54" xfId="118" xr:uid="{394900CB-FC0A-4471-9931-6BBBCC2171DD}"/>
    <cellStyle name="Moneda 55" xfId="120" xr:uid="{5CBC9717-58CB-45BD-A721-7BC3DBA5830F}"/>
    <cellStyle name="Moneda 56" xfId="125" xr:uid="{DB71C369-9366-4F6E-8508-FC2ABDF93BEF}"/>
    <cellStyle name="Moneda 57" xfId="131" xr:uid="{2A6597E0-AC06-4E7A-8D20-24666E400430}"/>
    <cellStyle name="Moneda 58" xfId="135" xr:uid="{08A2C16F-D49C-48F5-B55A-A0559D45D851}"/>
    <cellStyle name="Moneda 59" xfId="136" xr:uid="{F356D2CE-9D63-4808-B7B3-351FFD7D6A59}"/>
    <cellStyle name="Moneda 6" xfId="22" xr:uid="{25D1BFE0-7665-406F-9784-49B83C14695B}"/>
    <cellStyle name="Moneda 6 2" xfId="91" xr:uid="{B92FA02D-2D91-4298-9AC8-60E03726EFA1}"/>
    <cellStyle name="Moneda 6 3" xfId="147" xr:uid="{0A840B89-6DDE-4144-8F21-B7DD812418B3}"/>
    <cellStyle name="Moneda 6 4" xfId="186" xr:uid="{32BD51B4-1841-4874-8804-2871B7379743}"/>
    <cellStyle name="Moneda 60" xfId="138" xr:uid="{CD484CEC-2DEA-4697-B516-57C62BD9017A}"/>
    <cellStyle name="Moneda 61" xfId="180" xr:uid="{CD4DD9FF-589F-422C-84D1-3478A8A317D3}"/>
    <cellStyle name="Moneda 62" xfId="181" xr:uid="{6FC9462E-4DF6-4CAF-BE87-67A3939EFC95}"/>
    <cellStyle name="Moneda 63" xfId="179" xr:uid="{AA714ED3-E189-4A2D-A173-1E387B0C30C5}"/>
    <cellStyle name="Moneda 7" xfId="23" xr:uid="{4C1757A2-7CDC-42E1-886F-58238A17F92C}"/>
    <cellStyle name="Moneda 7 2" xfId="95" xr:uid="{B6D6A47D-2917-4095-99AE-30F222E1FAD8}"/>
    <cellStyle name="Moneda 7 3" xfId="150" xr:uid="{E5E84FD3-1FC9-4153-AD4D-F3FB6D05DFBD}"/>
    <cellStyle name="Moneda 7 4" xfId="190" xr:uid="{ABBE7561-7E96-4473-9277-0F2F72431300}"/>
    <cellStyle name="Moneda 8" xfId="12" xr:uid="{60EA9CF5-A23A-4A2F-B984-F9C6CD51FDCD}"/>
    <cellStyle name="Moneda 8 2" xfId="96" xr:uid="{3923B3D2-87EF-47ED-B0C4-18591D4A322F}"/>
    <cellStyle name="Moneda 8 3" xfId="126" xr:uid="{5DC58EC7-C18A-4B86-BB6F-3A3BA5085B27}"/>
    <cellStyle name="Moneda 8 4" xfId="140" xr:uid="{49CDDE69-E5D6-43A4-82F6-087DE6981027}"/>
    <cellStyle name="Moneda 8 5" xfId="191" xr:uid="{A8BF9323-CEB4-47E3-B792-25CBC556EA9D}"/>
    <cellStyle name="Moneda 9" xfId="24" xr:uid="{AA0D75BC-2652-4328-8EA0-1705FCEC180C}"/>
    <cellStyle name="Moneda 9 2" xfId="104" xr:uid="{F173625B-4BE4-4043-8C8B-D4BD549B5081}"/>
    <cellStyle name="Moneda 9 3" xfId="149" xr:uid="{C493F39E-03BD-4834-BD32-F753F3CC6D8A}"/>
    <cellStyle name="Moneda 9 4" xfId="197" xr:uid="{62C0F95E-08E9-44A5-A4AB-82B551A1E387}"/>
    <cellStyle name="Normal" xfId="0" builtinId="0"/>
    <cellStyle name="Normal 2" xfId="2" xr:uid="{6CAABE10-F7CB-4737-9E66-9F5552AC7CAE}"/>
    <cellStyle name="Normal 2 2" xfId="132" xr:uid="{C9B60352-87A5-43C0-BDF8-F0195D1B3E61}"/>
    <cellStyle name="Normal 2 3" xfId="129" xr:uid="{D3267317-0A41-40F7-9E3F-F476335803B2}"/>
    <cellStyle name="Normal 3" xfId="7" xr:uid="{C645D781-CC11-402D-AB8B-822337D36769}"/>
    <cellStyle name="Normal 3 2" xfId="8" xr:uid="{D3127DD9-908D-4C7A-AC7B-40DE56B92108}"/>
    <cellStyle name="Normal 3 3" xfId="14" xr:uid="{A2D74947-3A9C-490F-92F8-86C8E5E13403}"/>
    <cellStyle name="Normal 4" xfId="35" xr:uid="{0695E86A-C896-46B8-911C-51A414954FF7}"/>
    <cellStyle name="Porcentaje 2" xfId="66" xr:uid="{ECDCDE41-2721-496C-A4EB-4C96874052B1}"/>
    <cellStyle name="Porcentaje 2 2" xfId="133" xr:uid="{0902CB26-FB7F-4850-BDD4-0E2718DE4139}"/>
    <cellStyle name="常规 3" xfId="130" xr:uid="{4710BE32-1580-4712-B1CB-235F1FDAADBC}"/>
    <cellStyle name="常规 4" xfId="62" xr:uid="{261E4BF4-9431-4C87-9783-CED12CF989E4}"/>
    <cellStyle name="常规 5" xfId="119" xr:uid="{F4828D49-0D8A-462E-A048-999C4B3E5A9D}"/>
    <cellStyle name="常规_PI2012BMC03" xfId="134" xr:uid="{980BB205-6F94-4E24-958B-29C092E09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945A498-9CC3-48AF-945F-DC33F1DC45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AD951-0E8F-4174-801A-12314545AC82}">
  <dimension ref="A2:G123"/>
  <sheetViews>
    <sheetView tabSelected="1" view="pageBreakPreview" topLeftCell="A90" zoomScale="60" zoomScaleNormal="100" workbookViewId="0">
      <selection activeCell="G17" sqref="G17"/>
    </sheetView>
  </sheetViews>
  <sheetFormatPr baseColWidth="10" defaultColWidth="11.42578125" defaultRowHeight="20.100000000000001" customHeight="1"/>
  <cols>
    <col min="1" max="1" width="23.85546875" style="4" bestFit="1" customWidth="1"/>
    <col min="2" max="2" width="19.85546875" style="62" customWidth="1"/>
    <col min="3" max="3" width="64.42578125" style="57" customWidth="1"/>
    <col min="4" max="4" width="23.42578125" style="57" bestFit="1" customWidth="1"/>
    <col min="5" max="5" width="19.7109375" style="57" bestFit="1" customWidth="1"/>
    <col min="6" max="6" width="17" style="4" customWidth="1"/>
    <col min="7" max="7" width="17.28515625" style="4" customWidth="1"/>
    <col min="8" max="246" width="11.42578125" style="4"/>
    <col min="247" max="247" width="13.140625" style="4" customWidth="1"/>
    <col min="248" max="248" width="15.140625" style="4" customWidth="1"/>
    <col min="249" max="249" width="39.42578125" style="4" customWidth="1"/>
    <col min="250" max="502" width="11.42578125" style="4"/>
    <col min="503" max="503" width="13.140625" style="4" customWidth="1"/>
    <col min="504" max="504" width="15.140625" style="4" customWidth="1"/>
    <col min="505" max="505" width="39.42578125" style="4" customWidth="1"/>
    <col min="506" max="758" width="11.42578125" style="4"/>
    <col min="759" max="759" width="13.140625" style="4" customWidth="1"/>
    <col min="760" max="760" width="15.140625" style="4" customWidth="1"/>
    <col min="761" max="761" width="39.42578125" style="4" customWidth="1"/>
    <col min="762" max="1014" width="11.42578125" style="4"/>
    <col min="1015" max="1015" width="13.140625" style="4" customWidth="1"/>
    <col min="1016" max="1016" width="15.140625" style="4" customWidth="1"/>
    <col min="1017" max="1017" width="39.42578125" style="4" customWidth="1"/>
    <col min="1018" max="1270" width="11.42578125" style="4"/>
    <col min="1271" max="1271" width="13.140625" style="4" customWidth="1"/>
    <col min="1272" max="1272" width="15.140625" style="4" customWidth="1"/>
    <col min="1273" max="1273" width="39.42578125" style="4" customWidth="1"/>
    <col min="1274" max="1526" width="11.42578125" style="4"/>
    <col min="1527" max="1527" width="13.140625" style="4" customWidth="1"/>
    <col min="1528" max="1528" width="15.140625" style="4" customWidth="1"/>
    <col min="1529" max="1529" width="39.42578125" style="4" customWidth="1"/>
    <col min="1530" max="1782" width="11.42578125" style="4"/>
    <col min="1783" max="1783" width="13.140625" style="4" customWidth="1"/>
    <col min="1784" max="1784" width="15.140625" style="4" customWidth="1"/>
    <col min="1785" max="1785" width="39.42578125" style="4" customWidth="1"/>
    <col min="1786" max="2038" width="11.42578125" style="4"/>
    <col min="2039" max="2039" width="13.140625" style="4" customWidth="1"/>
    <col min="2040" max="2040" width="15.140625" style="4" customWidth="1"/>
    <col min="2041" max="2041" width="39.42578125" style="4" customWidth="1"/>
    <col min="2042" max="2294" width="11.42578125" style="4"/>
    <col min="2295" max="2295" width="13.140625" style="4" customWidth="1"/>
    <col min="2296" max="2296" width="15.140625" style="4" customWidth="1"/>
    <col min="2297" max="2297" width="39.42578125" style="4" customWidth="1"/>
    <col min="2298" max="2550" width="11.42578125" style="4"/>
    <col min="2551" max="2551" width="13.140625" style="4" customWidth="1"/>
    <col min="2552" max="2552" width="15.140625" style="4" customWidth="1"/>
    <col min="2553" max="2553" width="39.42578125" style="4" customWidth="1"/>
    <col min="2554" max="2806" width="11.42578125" style="4"/>
    <col min="2807" max="2807" width="13.140625" style="4" customWidth="1"/>
    <col min="2808" max="2808" width="15.140625" style="4" customWidth="1"/>
    <col min="2809" max="2809" width="39.42578125" style="4" customWidth="1"/>
    <col min="2810" max="3062" width="11.42578125" style="4"/>
    <col min="3063" max="3063" width="13.140625" style="4" customWidth="1"/>
    <col min="3064" max="3064" width="15.140625" style="4" customWidth="1"/>
    <col min="3065" max="3065" width="39.42578125" style="4" customWidth="1"/>
    <col min="3066" max="3318" width="11.42578125" style="4"/>
    <col min="3319" max="3319" width="13.140625" style="4" customWidth="1"/>
    <col min="3320" max="3320" width="15.140625" style="4" customWidth="1"/>
    <col min="3321" max="3321" width="39.42578125" style="4" customWidth="1"/>
    <col min="3322" max="3574" width="11.42578125" style="4"/>
    <col min="3575" max="3575" width="13.140625" style="4" customWidth="1"/>
    <col min="3576" max="3576" width="15.140625" style="4" customWidth="1"/>
    <col min="3577" max="3577" width="39.42578125" style="4" customWidth="1"/>
    <col min="3578" max="3830" width="11.42578125" style="4"/>
    <col min="3831" max="3831" width="13.140625" style="4" customWidth="1"/>
    <col min="3832" max="3832" width="15.140625" style="4" customWidth="1"/>
    <col min="3833" max="3833" width="39.42578125" style="4" customWidth="1"/>
    <col min="3834" max="4086" width="11.42578125" style="4"/>
    <col min="4087" max="4087" width="13.140625" style="4" customWidth="1"/>
    <col min="4088" max="4088" width="15.140625" style="4" customWidth="1"/>
    <col min="4089" max="4089" width="39.42578125" style="4" customWidth="1"/>
    <col min="4090" max="4342" width="11.42578125" style="4"/>
    <col min="4343" max="4343" width="13.140625" style="4" customWidth="1"/>
    <col min="4344" max="4344" width="15.140625" style="4" customWidth="1"/>
    <col min="4345" max="4345" width="39.42578125" style="4" customWidth="1"/>
    <col min="4346" max="4598" width="11.42578125" style="4"/>
    <col min="4599" max="4599" width="13.140625" style="4" customWidth="1"/>
    <col min="4600" max="4600" width="15.140625" style="4" customWidth="1"/>
    <col min="4601" max="4601" width="39.42578125" style="4" customWidth="1"/>
    <col min="4602" max="4854" width="11.42578125" style="4"/>
    <col min="4855" max="4855" width="13.140625" style="4" customWidth="1"/>
    <col min="4856" max="4856" width="15.140625" style="4" customWidth="1"/>
    <col min="4857" max="4857" width="39.42578125" style="4" customWidth="1"/>
    <col min="4858" max="5110" width="11.42578125" style="4"/>
    <col min="5111" max="5111" width="13.140625" style="4" customWidth="1"/>
    <col min="5112" max="5112" width="15.140625" style="4" customWidth="1"/>
    <col min="5113" max="5113" width="39.42578125" style="4" customWidth="1"/>
    <col min="5114" max="5366" width="11.42578125" style="4"/>
    <col min="5367" max="5367" width="13.140625" style="4" customWidth="1"/>
    <col min="5368" max="5368" width="15.140625" style="4" customWidth="1"/>
    <col min="5369" max="5369" width="39.42578125" style="4" customWidth="1"/>
    <col min="5370" max="5622" width="11.42578125" style="4"/>
    <col min="5623" max="5623" width="13.140625" style="4" customWidth="1"/>
    <col min="5624" max="5624" width="15.140625" style="4" customWidth="1"/>
    <col min="5625" max="5625" width="39.42578125" style="4" customWidth="1"/>
    <col min="5626" max="5878" width="11.42578125" style="4"/>
    <col min="5879" max="5879" width="13.140625" style="4" customWidth="1"/>
    <col min="5880" max="5880" width="15.140625" style="4" customWidth="1"/>
    <col min="5881" max="5881" width="39.42578125" style="4" customWidth="1"/>
    <col min="5882" max="6134" width="11.42578125" style="4"/>
    <col min="6135" max="6135" width="13.140625" style="4" customWidth="1"/>
    <col min="6136" max="6136" width="15.140625" style="4" customWidth="1"/>
    <col min="6137" max="6137" width="39.42578125" style="4" customWidth="1"/>
    <col min="6138" max="6390" width="11.42578125" style="4"/>
    <col min="6391" max="6391" width="13.140625" style="4" customWidth="1"/>
    <col min="6392" max="6392" width="15.140625" style="4" customWidth="1"/>
    <col min="6393" max="6393" width="39.42578125" style="4" customWidth="1"/>
    <col min="6394" max="6646" width="11.42578125" style="4"/>
    <col min="6647" max="6647" width="13.140625" style="4" customWidth="1"/>
    <col min="6648" max="6648" width="15.140625" style="4" customWidth="1"/>
    <col min="6649" max="6649" width="39.42578125" style="4" customWidth="1"/>
    <col min="6650" max="6902" width="11.42578125" style="4"/>
    <col min="6903" max="6903" width="13.140625" style="4" customWidth="1"/>
    <col min="6904" max="6904" width="15.140625" style="4" customWidth="1"/>
    <col min="6905" max="6905" width="39.42578125" style="4" customWidth="1"/>
    <col min="6906" max="7158" width="11.42578125" style="4"/>
    <col min="7159" max="7159" width="13.140625" style="4" customWidth="1"/>
    <col min="7160" max="7160" width="15.140625" style="4" customWidth="1"/>
    <col min="7161" max="7161" width="39.42578125" style="4" customWidth="1"/>
    <col min="7162" max="7414" width="11.42578125" style="4"/>
    <col min="7415" max="7415" width="13.140625" style="4" customWidth="1"/>
    <col min="7416" max="7416" width="15.140625" style="4" customWidth="1"/>
    <col min="7417" max="7417" width="39.42578125" style="4" customWidth="1"/>
    <col min="7418" max="7670" width="11.42578125" style="4"/>
    <col min="7671" max="7671" width="13.140625" style="4" customWidth="1"/>
    <col min="7672" max="7672" width="15.140625" style="4" customWidth="1"/>
    <col min="7673" max="7673" width="39.42578125" style="4" customWidth="1"/>
    <col min="7674" max="7926" width="11.42578125" style="4"/>
    <col min="7927" max="7927" width="13.140625" style="4" customWidth="1"/>
    <col min="7928" max="7928" width="15.140625" style="4" customWidth="1"/>
    <col min="7929" max="7929" width="39.42578125" style="4" customWidth="1"/>
    <col min="7930" max="8182" width="11.42578125" style="4"/>
    <col min="8183" max="8183" width="13.140625" style="4" customWidth="1"/>
    <col min="8184" max="8184" width="15.140625" style="4" customWidth="1"/>
    <col min="8185" max="8185" width="39.42578125" style="4" customWidth="1"/>
    <col min="8186" max="8438" width="11.42578125" style="4"/>
    <col min="8439" max="8439" width="13.140625" style="4" customWidth="1"/>
    <col min="8440" max="8440" width="15.140625" style="4" customWidth="1"/>
    <col min="8441" max="8441" width="39.42578125" style="4" customWidth="1"/>
    <col min="8442" max="8694" width="11.42578125" style="4"/>
    <col min="8695" max="8695" width="13.140625" style="4" customWidth="1"/>
    <col min="8696" max="8696" width="15.140625" style="4" customWidth="1"/>
    <col min="8697" max="8697" width="39.42578125" style="4" customWidth="1"/>
    <col min="8698" max="8950" width="11.42578125" style="4"/>
    <col min="8951" max="8951" width="13.140625" style="4" customWidth="1"/>
    <col min="8952" max="8952" width="15.140625" style="4" customWidth="1"/>
    <col min="8953" max="8953" width="39.42578125" style="4" customWidth="1"/>
    <col min="8954" max="9206" width="11.42578125" style="4"/>
    <col min="9207" max="9207" width="13.140625" style="4" customWidth="1"/>
    <col min="9208" max="9208" width="15.140625" style="4" customWidth="1"/>
    <col min="9209" max="9209" width="39.42578125" style="4" customWidth="1"/>
    <col min="9210" max="9462" width="11.42578125" style="4"/>
    <col min="9463" max="9463" width="13.140625" style="4" customWidth="1"/>
    <col min="9464" max="9464" width="15.140625" style="4" customWidth="1"/>
    <col min="9465" max="9465" width="39.42578125" style="4" customWidth="1"/>
    <col min="9466" max="9718" width="11.42578125" style="4"/>
    <col min="9719" max="9719" width="13.140625" style="4" customWidth="1"/>
    <col min="9720" max="9720" width="15.140625" style="4" customWidth="1"/>
    <col min="9721" max="9721" width="39.42578125" style="4" customWidth="1"/>
    <col min="9722" max="9974" width="11.42578125" style="4"/>
    <col min="9975" max="9975" width="13.140625" style="4" customWidth="1"/>
    <col min="9976" max="9976" width="15.140625" style="4" customWidth="1"/>
    <col min="9977" max="9977" width="39.42578125" style="4" customWidth="1"/>
    <col min="9978" max="10230" width="11.42578125" style="4"/>
    <col min="10231" max="10231" width="13.140625" style="4" customWidth="1"/>
    <col min="10232" max="10232" width="15.140625" style="4" customWidth="1"/>
    <col min="10233" max="10233" width="39.42578125" style="4" customWidth="1"/>
    <col min="10234" max="10486" width="11.42578125" style="4"/>
    <col min="10487" max="10487" width="13.140625" style="4" customWidth="1"/>
    <col min="10488" max="10488" width="15.140625" style="4" customWidth="1"/>
    <col min="10489" max="10489" width="39.42578125" style="4" customWidth="1"/>
    <col min="10490" max="10742" width="11.42578125" style="4"/>
    <col min="10743" max="10743" width="13.140625" style="4" customWidth="1"/>
    <col min="10744" max="10744" width="15.140625" style="4" customWidth="1"/>
    <col min="10745" max="10745" width="39.42578125" style="4" customWidth="1"/>
    <col min="10746" max="10998" width="11.42578125" style="4"/>
    <col min="10999" max="10999" width="13.140625" style="4" customWidth="1"/>
    <col min="11000" max="11000" width="15.140625" style="4" customWidth="1"/>
    <col min="11001" max="11001" width="39.42578125" style="4" customWidth="1"/>
    <col min="11002" max="11254" width="11.42578125" style="4"/>
    <col min="11255" max="11255" width="13.140625" style="4" customWidth="1"/>
    <col min="11256" max="11256" width="15.140625" style="4" customWidth="1"/>
    <col min="11257" max="11257" width="39.42578125" style="4" customWidth="1"/>
    <col min="11258" max="11510" width="11.42578125" style="4"/>
    <col min="11511" max="11511" width="13.140625" style="4" customWidth="1"/>
    <col min="11512" max="11512" width="15.140625" style="4" customWidth="1"/>
    <col min="11513" max="11513" width="39.42578125" style="4" customWidth="1"/>
    <col min="11514" max="11766" width="11.42578125" style="4"/>
    <col min="11767" max="11767" width="13.140625" style="4" customWidth="1"/>
    <col min="11768" max="11768" width="15.140625" style="4" customWidth="1"/>
    <col min="11769" max="11769" width="39.42578125" style="4" customWidth="1"/>
    <col min="11770" max="12022" width="11.42578125" style="4"/>
    <col min="12023" max="12023" width="13.140625" style="4" customWidth="1"/>
    <col min="12024" max="12024" width="15.140625" style="4" customWidth="1"/>
    <col min="12025" max="12025" width="39.42578125" style="4" customWidth="1"/>
    <col min="12026" max="12278" width="11.42578125" style="4"/>
    <col min="12279" max="12279" width="13.140625" style="4" customWidth="1"/>
    <col min="12280" max="12280" width="15.140625" style="4" customWidth="1"/>
    <col min="12281" max="12281" width="39.42578125" style="4" customWidth="1"/>
    <col min="12282" max="12534" width="11.42578125" style="4"/>
    <col min="12535" max="12535" width="13.140625" style="4" customWidth="1"/>
    <col min="12536" max="12536" width="15.140625" style="4" customWidth="1"/>
    <col min="12537" max="12537" width="39.42578125" style="4" customWidth="1"/>
    <col min="12538" max="12790" width="11.42578125" style="4"/>
    <col min="12791" max="12791" width="13.140625" style="4" customWidth="1"/>
    <col min="12792" max="12792" width="15.140625" style="4" customWidth="1"/>
    <col min="12793" max="12793" width="39.42578125" style="4" customWidth="1"/>
    <col min="12794" max="13046" width="11.42578125" style="4"/>
    <col min="13047" max="13047" width="13.140625" style="4" customWidth="1"/>
    <col min="13048" max="13048" width="15.140625" style="4" customWidth="1"/>
    <col min="13049" max="13049" width="39.42578125" style="4" customWidth="1"/>
    <col min="13050" max="13302" width="11.42578125" style="4"/>
    <col min="13303" max="13303" width="13.140625" style="4" customWidth="1"/>
    <col min="13304" max="13304" width="15.140625" style="4" customWidth="1"/>
    <col min="13305" max="13305" width="39.42578125" style="4" customWidth="1"/>
    <col min="13306" max="13558" width="11.42578125" style="4"/>
    <col min="13559" max="13559" width="13.140625" style="4" customWidth="1"/>
    <col min="13560" max="13560" width="15.140625" style="4" customWidth="1"/>
    <col min="13561" max="13561" width="39.42578125" style="4" customWidth="1"/>
    <col min="13562" max="13814" width="11.42578125" style="4"/>
    <col min="13815" max="13815" width="13.140625" style="4" customWidth="1"/>
    <col min="13816" max="13816" width="15.140625" style="4" customWidth="1"/>
    <col min="13817" max="13817" width="39.42578125" style="4" customWidth="1"/>
    <col min="13818" max="14070" width="11.42578125" style="4"/>
    <col min="14071" max="14071" width="13.140625" style="4" customWidth="1"/>
    <col min="14072" max="14072" width="15.140625" style="4" customWidth="1"/>
    <col min="14073" max="14073" width="39.42578125" style="4" customWidth="1"/>
    <col min="14074" max="14326" width="11.42578125" style="4"/>
    <col min="14327" max="14327" width="13.140625" style="4" customWidth="1"/>
    <col min="14328" max="14328" width="15.140625" style="4" customWidth="1"/>
    <col min="14329" max="14329" width="39.42578125" style="4" customWidth="1"/>
    <col min="14330" max="14582" width="11.42578125" style="4"/>
    <col min="14583" max="14583" width="13.140625" style="4" customWidth="1"/>
    <col min="14584" max="14584" width="15.140625" style="4" customWidth="1"/>
    <col min="14585" max="14585" width="39.42578125" style="4" customWidth="1"/>
    <col min="14586" max="14838" width="11.42578125" style="4"/>
    <col min="14839" max="14839" width="13.140625" style="4" customWidth="1"/>
    <col min="14840" max="14840" width="15.140625" style="4" customWidth="1"/>
    <col min="14841" max="14841" width="39.42578125" style="4" customWidth="1"/>
    <col min="14842" max="15094" width="11.42578125" style="4"/>
    <col min="15095" max="15095" width="13.140625" style="4" customWidth="1"/>
    <col min="15096" max="15096" width="15.140625" style="4" customWidth="1"/>
    <col min="15097" max="15097" width="39.42578125" style="4" customWidth="1"/>
    <col min="15098" max="15350" width="11.42578125" style="4"/>
    <col min="15351" max="15351" width="13.140625" style="4" customWidth="1"/>
    <col min="15352" max="15352" width="15.140625" style="4" customWidth="1"/>
    <col min="15353" max="15353" width="39.42578125" style="4" customWidth="1"/>
    <col min="15354" max="15606" width="11.42578125" style="4"/>
    <col min="15607" max="15607" width="13.140625" style="4" customWidth="1"/>
    <col min="15608" max="15608" width="15.140625" style="4" customWidth="1"/>
    <col min="15609" max="15609" width="39.42578125" style="4" customWidth="1"/>
    <col min="15610" max="15862" width="11.42578125" style="4"/>
    <col min="15863" max="15863" width="13.140625" style="4" customWidth="1"/>
    <col min="15864" max="15864" width="15.140625" style="4" customWidth="1"/>
    <col min="15865" max="15865" width="39.42578125" style="4" customWidth="1"/>
    <col min="15866" max="16118" width="11.42578125" style="4"/>
    <col min="16119" max="16119" width="13.140625" style="4" customWidth="1"/>
    <col min="16120" max="16120" width="15.140625" style="4" customWidth="1"/>
    <col min="16121" max="16121" width="39.42578125" style="4" customWidth="1"/>
    <col min="16122" max="16384" width="11.42578125" style="4"/>
  </cols>
  <sheetData>
    <row r="2" spans="1:7" ht="20.100000000000001" customHeight="1" thickBot="1">
      <c r="A2" s="1"/>
      <c r="B2" s="2"/>
      <c r="C2" s="3"/>
      <c r="D2" s="3"/>
      <c r="E2" s="3"/>
    </row>
    <row r="3" spans="1:7" ht="20.100000000000001" customHeight="1" thickBot="1">
      <c r="A3" s="5"/>
      <c r="B3" s="6"/>
      <c r="C3" s="7" t="s">
        <v>0</v>
      </c>
      <c r="D3" s="8" t="s">
        <v>1</v>
      </c>
      <c r="E3" s="9"/>
    </row>
    <row r="4" spans="1:7" ht="20.100000000000001" customHeight="1" thickBot="1">
      <c r="A4" s="10"/>
      <c r="B4" s="11"/>
      <c r="C4" s="12"/>
      <c r="D4" s="13" t="s">
        <v>2</v>
      </c>
      <c r="E4" s="14"/>
    </row>
    <row r="5" spans="1:7" ht="20.100000000000001" customHeight="1" thickBot="1">
      <c r="A5" s="10"/>
      <c r="B5" s="11"/>
      <c r="C5" s="15" t="s">
        <v>3</v>
      </c>
      <c r="D5" s="16" t="s">
        <v>4</v>
      </c>
      <c r="E5" s="17"/>
    </row>
    <row r="6" spans="1:7" ht="20.100000000000001" customHeight="1" thickBot="1">
      <c r="A6" s="18"/>
      <c r="B6" s="19"/>
      <c r="C6" s="20"/>
      <c r="D6" s="21" t="s">
        <v>5</v>
      </c>
      <c r="E6" s="22"/>
    </row>
    <row r="7" spans="1:7" ht="20.100000000000001" customHeight="1">
      <c r="A7" s="23"/>
      <c r="B7" s="23"/>
      <c r="C7" s="23"/>
      <c r="D7" s="23"/>
      <c r="E7" s="23"/>
    </row>
    <row r="8" spans="1:7" ht="20.100000000000001" customHeight="1">
      <c r="A8" s="24" t="s">
        <v>6</v>
      </c>
      <c r="B8" s="24"/>
      <c r="C8" s="38">
        <v>45391</v>
      </c>
      <c r="D8" s="24" t="s">
        <v>7</v>
      </c>
      <c r="E8" s="25">
        <v>20240400507</v>
      </c>
    </row>
    <row r="9" spans="1:7" ht="20.100000000000001" customHeight="1">
      <c r="A9" s="26"/>
      <c r="B9" s="26"/>
      <c r="C9" s="26"/>
      <c r="D9" s="26"/>
      <c r="E9" s="26"/>
    </row>
    <row r="10" spans="1:7" s="1" customFormat="1" ht="20.100000000000001" customHeight="1">
      <c r="A10" s="24" t="s">
        <v>8</v>
      </c>
      <c r="B10" s="24"/>
      <c r="C10" s="27" t="s">
        <v>126</v>
      </c>
      <c r="D10" s="28" t="s">
        <v>9</v>
      </c>
      <c r="E10" s="83" t="s">
        <v>127</v>
      </c>
      <c r="F10" s="29"/>
      <c r="G10" s="29"/>
    </row>
    <row r="11" spans="1:7" s="1" customFormat="1" ht="20.100000000000001" customHeight="1">
      <c r="A11" s="26"/>
      <c r="B11" s="26"/>
      <c r="C11" s="26"/>
      <c r="D11" s="26"/>
      <c r="E11" s="26"/>
      <c r="F11" s="26"/>
      <c r="G11" s="30"/>
    </row>
    <row r="12" spans="1:7" s="1" customFormat="1" ht="20.100000000000001" customHeight="1">
      <c r="A12" s="31" t="s">
        <v>10</v>
      </c>
      <c r="B12" s="32"/>
      <c r="C12" s="33" t="s">
        <v>126</v>
      </c>
      <c r="D12" s="28" t="s">
        <v>11</v>
      </c>
      <c r="E12" s="34" t="s">
        <v>124</v>
      </c>
      <c r="F12" s="35"/>
      <c r="G12" s="35"/>
    </row>
    <row r="13" spans="1:7" s="1" customFormat="1" ht="20.100000000000001" customHeight="1">
      <c r="A13" s="26"/>
      <c r="B13" s="26"/>
      <c r="C13" s="26"/>
      <c r="D13" s="26"/>
      <c r="E13" s="26"/>
      <c r="F13" s="26"/>
      <c r="G13" s="30"/>
    </row>
    <row r="14" spans="1:7" s="1" customFormat="1" ht="20.100000000000001" customHeight="1">
      <c r="A14" s="24" t="s">
        <v>12</v>
      </c>
      <c r="B14" s="24"/>
      <c r="C14" s="36" t="s">
        <v>125</v>
      </c>
      <c r="D14" s="28" t="s">
        <v>13</v>
      </c>
      <c r="E14" s="33" t="s">
        <v>14</v>
      </c>
      <c r="F14" s="37"/>
      <c r="G14" s="37"/>
    </row>
    <row r="15" spans="1:7" s="1" customFormat="1" ht="20.100000000000001" customHeight="1">
      <c r="A15" s="26"/>
      <c r="B15" s="26"/>
      <c r="C15" s="26"/>
      <c r="D15" s="26"/>
      <c r="E15" s="26"/>
      <c r="F15" s="26"/>
      <c r="G15" s="30"/>
    </row>
    <row r="16" spans="1:7" s="1" customFormat="1" ht="20.100000000000001" customHeight="1">
      <c r="A16" s="24" t="s">
        <v>15</v>
      </c>
      <c r="B16" s="24"/>
      <c r="C16" s="38">
        <v>45391</v>
      </c>
      <c r="D16" s="28" t="s">
        <v>16</v>
      </c>
      <c r="E16" s="39" t="s">
        <v>123</v>
      </c>
      <c r="F16" s="40"/>
      <c r="G16" s="40"/>
    </row>
    <row r="17" spans="1:7" s="1" customFormat="1" ht="20.100000000000001" customHeight="1">
      <c r="A17" s="26"/>
      <c r="B17" s="26"/>
      <c r="C17" s="26"/>
      <c r="D17" s="26"/>
      <c r="E17" s="26"/>
      <c r="F17" s="26"/>
      <c r="G17" s="41"/>
    </row>
    <row r="18" spans="1:7" s="1" customFormat="1" ht="20.100000000000001" customHeight="1">
      <c r="A18" s="24" t="s">
        <v>17</v>
      </c>
      <c r="B18" s="24"/>
      <c r="C18" s="33" t="s">
        <v>122</v>
      </c>
      <c r="D18" s="37"/>
      <c r="E18" s="42"/>
      <c r="F18" s="42"/>
      <c r="G18" s="37"/>
    </row>
    <row r="19" spans="1:7" s="1" customFormat="1" ht="20.100000000000001" customHeight="1">
      <c r="A19" s="26"/>
      <c r="B19" s="26"/>
      <c r="C19" s="26"/>
      <c r="D19" s="26"/>
      <c r="E19" s="26"/>
      <c r="F19" s="26"/>
      <c r="G19" s="41"/>
    </row>
    <row r="20" spans="1:7" s="1" customFormat="1" ht="20.100000000000001" customHeight="1">
      <c r="A20" s="24" t="s">
        <v>18</v>
      </c>
      <c r="B20" s="24"/>
      <c r="C20" s="33"/>
      <c r="D20" s="28" t="s">
        <v>19</v>
      </c>
      <c r="E20" s="39"/>
      <c r="F20" s="42"/>
      <c r="G20" s="37"/>
    </row>
    <row r="21" spans="1:7" s="1" customFormat="1" ht="20.100000000000001" customHeight="1">
      <c r="A21" s="26"/>
      <c r="B21" s="26"/>
      <c r="C21" s="26"/>
      <c r="D21" s="26"/>
      <c r="E21" s="26"/>
      <c r="F21" s="26"/>
      <c r="G21" s="41"/>
    </row>
    <row r="22" spans="1:7" s="1" customFormat="1" ht="20.100000000000001" customHeight="1">
      <c r="A22" s="24" t="s">
        <v>20</v>
      </c>
      <c r="B22" s="24"/>
      <c r="C22" s="43"/>
      <c r="D22" s="29"/>
      <c r="E22" s="44"/>
      <c r="F22" s="44"/>
      <c r="G22" s="45"/>
    </row>
    <row r="23" spans="1:7" s="1" customFormat="1" ht="20.100000000000001" customHeight="1">
      <c r="A23" s="30"/>
      <c r="B23" s="46"/>
      <c r="C23" s="30"/>
      <c r="D23" s="30"/>
      <c r="E23" s="30"/>
      <c r="F23" s="30"/>
      <c r="G23" s="30"/>
    </row>
    <row r="24" spans="1:7" s="1" customFormat="1" ht="30" customHeight="1">
      <c r="A24" s="47" t="s">
        <v>21</v>
      </c>
      <c r="B24" s="47" t="s">
        <v>22</v>
      </c>
      <c r="C24" s="47" t="s">
        <v>23</v>
      </c>
      <c r="D24" s="47" t="s">
        <v>24</v>
      </c>
      <c r="E24" s="47" t="s">
        <v>25</v>
      </c>
      <c r="F24" s="48" t="s">
        <v>26</v>
      </c>
      <c r="G24" s="48" t="s">
        <v>27</v>
      </c>
    </row>
    <row r="25" spans="1:7" s="1" customFormat="1" ht="19.899999999999999" customHeight="1">
      <c r="A25" s="49" t="s">
        <v>28</v>
      </c>
      <c r="B25" s="50" t="s">
        <v>29</v>
      </c>
      <c r="C25" s="51" t="s">
        <v>30</v>
      </c>
      <c r="D25" s="52">
        <v>2</v>
      </c>
      <c r="E25" s="51"/>
      <c r="F25" s="53">
        <v>247.04</v>
      </c>
      <c r="G25" s="54">
        <f>D25*F25</f>
        <v>494.08</v>
      </c>
    </row>
    <row r="26" spans="1:7" s="1" customFormat="1" ht="19.899999999999999" customHeight="1">
      <c r="A26" s="49" t="s">
        <v>31</v>
      </c>
      <c r="B26" s="50">
        <v>2306000607</v>
      </c>
      <c r="C26" s="51" t="s">
        <v>32</v>
      </c>
      <c r="D26" s="52">
        <v>2</v>
      </c>
      <c r="E26" s="51"/>
      <c r="F26" s="53">
        <v>247.04</v>
      </c>
      <c r="G26" s="54">
        <f t="shared" ref="G26:G31" si="0">D26*F26</f>
        <v>494.08</v>
      </c>
    </row>
    <row r="27" spans="1:7" s="1" customFormat="1" ht="19.899999999999999" customHeight="1">
      <c r="A27" s="49" t="s">
        <v>33</v>
      </c>
      <c r="B27" s="50">
        <v>211038780</v>
      </c>
      <c r="C27" s="51" t="s">
        <v>34</v>
      </c>
      <c r="D27" s="52">
        <v>2</v>
      </c>
      <c r="E27" s="51"/>
      <c r="F27" s="53">
        <v>247.04</v>
      </c>
      <c r="G27" s="54">
        <f t="shared" si="0"/>
        <v>494.08</v>
      </c>
    </row>
    <row r="28" spans="1:7" s="1" customFormat="1" ht="19.899999999999999" customHeight="1">
      <c r="A28" s="49" t="s">
        <v>35</v>
      </c>
      <c r="B28" s="50" t="s">
        <v>36</v>
      </c>
      <c r="C28" s="51" t="s">
        <v>37</v>
      </c>
      <c r="D28" s="52">
        <v>2</v>
      </c>
      <c r="E28" s="51"/>
      <c r="F28" s="53">
        <v>247.04</v>
      </c>
      <c r="G28" s="54">
        <f t="shared" si="0"/>
        <v>494.08</v>
      </c>
    </row>
    <row r="29" spans="1:7" ht="20.100000000000001" customHeight="1">
      <c r="A29" s="49" t="s">
        <v>38</v>
      </c>
      <c r="B29" s="50" t="s">
        <v>39</v>
      </c>
      <c r="C29" s="51" t="s">
        <v>40</v>
      </c>
      <c r="D29" s="52">
        <v>2</v>
      </c>
      <c r="E29" s="51"/>
      <c r="F29" s="53">
        <v>247.04</v>
      </c>
      <c r="G29" s="54">
        <f t="shared" si="0"/>
        <v>494.08</v>
      </c>
    </row>
    <row r="30" spans="1:7" ht="20.100000000000001" customHeight="1">
      <c r="A30" s="49" t="s">
        <v>41</v>
      </c>
      <c r="B30" s="50" t="s">
        <v>42</v>
      </c>
      <c r="C30" s="51" t="s">
        <v>43</v>
      </c>
      <c r="D30" s="52">
        <v>2</v>
      </c>
      <c r="E30" s="51"/>
      <c r="F30" s="53">
        <v>247.04</v>
      </c>
      <c r="G30" s="54">
        <f t="shared" si="0"/>
        <v>494.08</v>
      </c>
    </row>
    <row r="31" spans="1:7" ht="20.100000000000001" customHeight="1">
      <c r="A31" s="49" t="s">
        <v>44</v>
      </c>
      <c r="B31" s="50" t="s">
        <v>45</v>
      </c>
      <c r="C31" s="51" t="s">
        <v>46</v>
      </c>
      <c r="D31" s="55">
        <v>0</v>
      </c>
      <c r="E31" s="51"/>
      <c r="F31" s="53">
        <v>247.04</v>
      </c>
      <c r="G31" s="54">
        <f t="shared" si="0"/>
        <v>0</v>
      </c>
    </row>
    <row r="32" spans="1:7" ht="20.100000000000001" customHeight="1">
      <c r="A32" s="49"/>
      <c r="B32" s="50"/>
      <c r="C32" s="51"/>
      <c r="D32" s="55">
        <f>SUM(D25:D31)</f>
        <v>12</v>
      </c>
      <c r="E32" s="51"/>
      <c r="F32" s="54"/>
      <c r="G32" s="54"/>
    </row>
    <row r="33" spans="1:7" ht="20.100000000000001" customHeight="1">
      <c r="A33" s="49" t="s">
        <v>47</v>
      </c>
      <c r="B33" s="50" t="s">
        <v>48</v>
      </c>
      <c r="C33" s="51" t="s">
        <v>49</v>
      </c>
      <c r="D33" s="52">
        <v>4</v>
      </c>
      <c r="E33" s="51"/>
      <c r="F33" s="54">
        <v>127.04</v>
      </c>
      <c r="G33" s="54">
        <f t="shared" ref="G33:G34" si="1">D33*F33</f>
        <v>508.16</v>
      </c>
    </row>
    <row r="34" spans="1:7" ht="20.100000000000001" customHeight="1">
      <c r="A34" s="49" t="s">
        <v>50</v>
      </c>
      <c r="B34" s="50" t="s">
        <v>51</v>
      </c>
      <c r="C34" s="51" t="s">
        <v>52</v>
      </c>
      <c r="D34" s="52">
        <v>4</v>
      </c>
      <c r="E34" s="51"/>
      <c r="F34" s="54">
        <v>127.04</v>
      </c>
      <c r="G34" s="54">
        <f t="shared" si="1"/>
        <v>508.16</v>
      </c>
    </row>
    <row r="35" spans="1:7" ht="20.100000000000001" customHeight="1">
      <c r="A35" s="49"/>
      <c r="B35" s="50"/>
      <c r="C35" s="51"/>
      <c r="D35" s="55">
        <v>8</v>
      </c>
      <c r="E35" s="51"/>
      <c r="F35" s="54"/>
      <c r="G35" s="54"/>
    </row>
    <row r="36" spans="1:7" ht="20.100000000000001" customHeight="1">
      <c r="A36" s="49" t="s">
        <v>108</v>
      </c>
      <c r="B36" s="74">
        <v>210127379</v>
      </c>
      <c r="C36" s="75" t="s">
        <v>109</v>
      </c>
      <c r="D36" s="76">
        <v>5</v>
      </c>
      <c r="E36" s="77"/>
      <c r="F36" s="80">
        <v>25</v>
      </c>
      <c r="G36" s="80">
        <f t="shared" ref="G36:G43" si="2">+D36*F36</f>
        <v>125</v>
      </c>
    </row>
    <row r="37" spans="1:7" ht="20.100000000000001" customHeight="1">
      <c r="A37" s="49" t="s">
        <v>110</v>
      </c>
      <c r="B37" s="74">
        <v>201226140</v>
      </c>
      <c r="C37" s="75" t="s">
        <v>111</v>
      </c>
      <c r="D37" s="76">
        <v>5</v>
      </c>
      <c r="E37" s="77"/>
      <c r="F37" s="80">
        <v>25</v>
      </c>
      <c r="G37" s="80">
        <f t="shared" si="2"/>
        <v>125</v>
      </c>
    </row>
    <row r="38" spans="1:7" ht="20.100000000000001" customHeight="1">
      <c r="A38" s="49" t="s">
        <v>112</v>
      </c>
      <c r="B38" s="74">
        <v>2306000619</v>
      </c>
      <c r="C38" s="75" t="s">
        <v>113</v>
      </c>
      <c r="D38" s="76">
        <v>5</v>
      </c>
      <c r="E38" s="77"/>
      <c r="F38" s="80">
        <v>25</v>
      </c>
      <c r="G38" s="80">
        <f t="shared" si="2"/>
        <v>125</v>
      </c>
    </row>
    <row r="39" spans="1:7" ht="20.100000000000001" customHeight="1">
      <c r="A39" s="49" t="s">
        <v>99</v>
      </c>
      <c r="B39" s="74">
        <v>2306000620</v>
      </c>
      <c r="C39" s="75" t="s">
        <v>100</v>
      </c>
      <c r="D39" s="76">
        <v>5</v>
      </c>
      <c r="E39" s="77"/>
      <c r="F39" s="80">
        <v>25</v>
      </c>
      <c r="G39" s="80">
        <f t="shared" si="2"/>
        <v>125</v>
      </c>
    </row>
    <row r="40" spans="1:7" ht="20.100000000000001" customHeight="1">
      <c r="A40" s="49" t="s">
        <v>101</v>
      </c>
      <c r="B40" s="74">
        <v>2306000621</v>
      </c>
      <c r="C40" s="75" t="s">
        <v>102</v>
      </c>
      <c r="D40" s="76">
        <v>5</v>
      </c>
      <c r="E40" s="77"/>
      <c r="F40" s="80">
        <v>25</v>
      </c>
      <c r="G40" s="80">
        <f t="shared" si="2"/>
        <v>125</v>
      </c>
    </row>
    <row r="41" spans="1:7" ht="20.100000000000001" customHeight="1">
      <c r="A41" s="49" t="s">
        <v>103</v>
      </c>
      <c r="B41" s="74">
        <v>2306000622</v>
      </c>
      <c r="C41" s="75" t="s">
        <v>104</v>
      </c>
      <c r="D41" s="76">
        <v>5</v>
      </c>
      <c r="E41" s="77"/>
      <c r="F41" s="80">
        <v>25</v>
      </c>
      <c r="G41" s="80">
        <f t="shared" si="2"/>
        <v>125</v>
      </c>
    </row>
    <row r="42" spans="1:7" ht="20.100000000000001" customHeight="1">
      <c r="A42" s="49" t="s">
        <v>105</v>
      </c>
      <c r="B42" s="74" t="s">
        <v>106</v>
      </c>
      <c r="C42" s="75" t="s">
        <v>107</v>
      </c>
      <c r="D42" s="76">
        <v>1</v>
      </c>
      <c r="E42" s="77"/>
      <c r="F42" s="80">
        <v>25</v>
      </c>
      <c r="G42" s="80">
        <f t="shared" si="2"/>
        <v>25</v>
      </c>
    </row>
    <row r="43" spans="1:7" ht="20.100000000000001" customHeight="1">
      <c r="A43" s="49" t="s">
        <v>105</v>
      </c>
      <c r="B43" s="74">
        <v>210127384</v>
      </c>
      <c r="C43" s="75" t="s">
        <v>107</v>
      </c>
      <c r="D43" s="76">
        <v>4</v>
      </c>
      <c r="E43" s="78"/>
      <c r="F43" s="80">
        <v>25</v>
      </c>
      <c r="G43" s="80">
        <f t="shared" si="2"/>
        <v>100</v>
      </c>
    </row>
    <row r="44" spans="1:7" ht="20.100000000000001" customHeight="1">
      <c r="A44" s="49"/>
      <c r="B44" s="74"/>
      <c r="C44" s="75"/>
      <c r="D44" s="79">
        <f>SUM(D36:D43)</f>
        <v>35</v>
      </c>
      <c r="E44" s="77"/>
      <c r="F44" s="80"/>
      <c r="G44" s="80"/>
    </row>
    <row r="45" spans="1:7" ht="15.75">
      <c r="B45" s="56"/>
      <c r="F45" s="58" t="s">
        <v>53</v>
      </c>
      <c r="G45" s="59">
        <f>SUM(G25:G44)</f>
        <v>4855.7999999999993</v>
      </c>
    </row>
    <row r="46" spans="1:7" ht="15.75">
      <c r="B46" s="56"/>
      <c r="F46" s="58" t="s">
        <v>114</v>
      </c>
      <c r="G46" s="59">
        <f>+G45*0.15</f>
        <v>728.36999999999989</v>
      </c>
    </row>
    <row r="47" spans="1:7" ht="15.75">
      <c r="B47" s="56"/>
      <c r="F47" s="58" t="s">
        <v>54</v>
      </c>
      <c r="G47" s="59">
        <f>+G45+G46</f>
        <v>5584.1699999999992</v>
      </c>
    </row>
    <row r="48" spans="1:7" ht="15">
      <c r="B48" s="56"/>
      <c r="F48" s="60"/>
      <c r="G48" s="60"/>
    </row>
    <row r="49" spans="2:5" ht="20.100000000000001" customHeight="1">
      <c r="B49" s="61"/>
      <c r="C49" s="62"/>
      <c r="D49" s="62"/>
      <c r="E49" s="62"/>
    </row>
    <row r="50" spans="2:5" ht="20.100000000000001" customHeight="1">
      <c r="B50" s="63" t="s">
        <v>55</v>
      </c>
      <c r="C50" s="63"/>
      <c r="D50" s="62"/>
      <c r="E50" s="62"/>
    </row>
    <row r="51" spans="2:5" ht="20.100000000000001" customHeight="1">
      <c r="B51" s="55" t="s">
        <v>56</v>
      </c>
      <c r="C51" s="55" t="s">
        <v>57</v>
      </c>
      <c r="D51" s="62"/>
      <c r="E51" s="62"/>
    </row>
    <row r="52" spans="2:5" ht="20.100000000000001" customHeight="1">
      <c r="B52" s="55"/>
      <c r="C52" s="55" t="s">
        <v>58</v>
      </c>
      <c r="D52" s="62"/>
      <c r="E52" s="62"/>
    </row>
    <row r="53" spans="2:5" ht="20.100000000000001" customHeight="1">
      <c r="B53" s="52">
        <v>2</v>
      </c>
      <c r="C53" s="64" t="s">
        <v>59</v>
      </c>
      <c r="D53" s="62"/>
      <c r="E53" s="62"/>
    </row>
    <row r="54" spans="2:5" ht="20.100000000000001" customHeight="1">
      <c r="B54" s="52">
        <v>1</v>
      </c>
      <c r="C54" s="64" t="s">
        <v>60</v>
      </c>
      <c r="D54" s="62"/>
      <c r="E54" s="62"/>
    </row>
    <row r="55" spans="2:5" ht="20.100000000000001" customHeight="1">
      <c r="B55" s="52">
        <v>1</v>
      </c>
      <c r="C55" s="64" t="s">
        <v>61</v>
      </c>
      <c r="D55" s="62"/>
      <c r="E55" s="62"/>
    </row>
    <row r="56" spans="2:5" ht="20.100000000000001" customHeight="1">
      <c r="B56" s="52">
        <v>1</v>
      </c>
      <c r="C56" s="64" t="s">
        <v>62</v>
      </c>
      <c r="D56" s="62"/>
      <c r="E56" s="62"/>
    </row>
    <row r="57" spans="2:5" ht="20.100000000000001" customHeight="1">
      <c r="B57" s="52">
        <v>1</v>
      </c>
      <c r="C57" s="64" t="s">
        <v>63</v>
      </c>
      <c r="D57" s="62"/>
      <c r="E57" s="62"/>
    </row>
    <row r="58" spans="2:5" ht="20.100000000000001" customHeight="1">
      <c r="B58" s="52">
        <v>1</v>
      </c>
      <c r="C58" s="64" t="s">
        <v>64</v>
      </c>
      <c r="D58" s="62"/>
      <c r="E58" s="62"/>
    </row>
    <row r="59" spans="2:5" ht="20.100000000000001" customHeight="1">
      <c r="B59" s="52">
        <v>1</v>
      </c>
      <c r="C59" s="64" t="s">
        <v>65</v>
      </c>
      <c r="D59" s="62"/>
      <c r="E59" s="62"/>
    </row>
    <row r="60" spans="2:5" ht="20.100000000000001" customHeight="1">
      <c r="B60" s="52">
        <v>1</v>
      </c>
      <c r="C60" s="64" t="s">
        <v>66</v>
      </c>
      <c r="D60" s="62"/>
      <c r="E60" s="62"/>
    </row>
    <row r="61" spans="2:5" ht="20.100000000000001" customHeight="1">
      <c r="B61" s="52">
        <v>1</v>
      </c>
      <c r="C61" s="64" t="s">
        <v>67</v>
      </c>
      <c r="D61" s="61"/>
      <c r="E61" s="61"/>
    </row>
    <row r="62" spans="2:5" ht="20.100000000000001" customHeight="1">
      <c r="B62" s="52">
        <v>1</v>
      </c>
      <c r="C62" s="64" t="s">
        <v>68</v>
      </c>
      <c r="D62" s="62"/>
      <c r="E62" s="62"/>
    </row>
    <row r="63" spans="2:5" ht="20.100000000000001" customHeight="1">
      <c r="B63" s="55">
        <v>11</v>
      </c>
      <c r="C63" s="64"/>
      <c r="D63" s="62"/>
      <c r="E63" s="62"/>
    </row>
    <row r="64" spans="2:5" ht="20.100000000000001" customHeight="1">
      <c r="B64" s="52"/>
      <c r="C64" s="55" t="s">
        <v>69</v>
      </c>
      <c r="D64" s="62"/>
      <c r="E64" s="62"/>
    </row>
    <row r="65" spans="2:5" ht="20.100000000000001" customHeight="1">
      <c r="B65" s="52">
        <v>1</v>
      </c>
      <c r="C65" s="64" t="s">
        <v>70</v>
      </c>
      <c r="D65" s="62"/>
      <c r="E65" s="62"/>
    </row>
    <row r="66" spans="2:5" ht="20.100000000000001" customHeight="1">
      <c r="B66" s="52">
        <v>1</v>
      </c>
      <c r="C66" s="64" t="s">
        <v>71</v>
      </c>
      <c r="D66" s="62"/>
      <c r="E66" s="62"/>
    </row>
    <row r="67" spans="2:5" ht="20.100000000000001" customHeight="1">
      <c r="B67" s="52">
        <v>1</v>
      </c>
      <c r="C67" s="64" t="s">
        <v>72</v>
      </c>
      <c r="D67" s="62"/>
      <c r="E67" s="62"/>
    </row>
    <row r="68" spans="2:5" ht="20.100000000000001" customHeight="1">
      <c r="B68" s="52">
        <v>3</v>
      </c>
      <c r="C68" s="64" t="s">
        <v>73</v>
      </c>
      <c r="D68" s="62"/>
      <c r="E68" s="62"/>
    </row>
    <row r="69" spans="2:5" ht="20.100000000000001" customHeight="1">
      <c r="B69" s="52">
        <v>1</v>
      </c>
      <c r="C69" s="64" t="s">
        <v>74</v>
      </c>
      <c r="D69" s="62"/>
      <c r="E69" s="62"/>
    </row>
    <row r="70" spans="2:5" ht="20.100000000000001" customHeight="1">
      <c r="B70" s="52">
        <v>2</v>
      </c>
      <c r="C70" s="64" t="s">
        <v>75</v>
      </c>
    </row>
    <row r="71" spans="2:5" ht="20.100000000000001" customHeight="1">
      <c r="B71" s="52">
        <v>1</v>
      </c>
      <c r="C71" s="64" t="s">
        <v>76</v>
      </c>
    </row>
    <row r="72" spans="2:5" ht="20.100000000000001" customHeight="1">
      <c r="B72" s="52">
        <v>1</v>
      </c>
      <c r="C72" s="64" t="s">
        <v>77</v>
      </c>
    </row>
    <row r="73" spans="2:5" ht="20.100000000000001" customHeight="1">
      <c r="B73" s="52">
        <v>1</v>
      </c>
      <c r="C73" s="64" t="s">
        <v>78</v>
      </c>
    </row>
    <row r="74" spans="2:5" ht="20.100000000000001" customHeight="1">
      <c r="B74" s="52">
        <v>1</v>
      </c>
      <c r="C74" s="64" t="s">
        <v>79</v>
      </c>
    </row>
    <row r="75" spans="2:5" s="30" customFormat="1" ht="20.100000000000001" customHeight="1">
      <c r="B75" s="52">
        <v>1</v>
      </c>
      <c r="C75" s="64" t="s">
        <v>80</v>
      </c>
    </row>
    <row r="76" spans="2:5" s="65" customFormat="1" ht="15.75">
      <c r="B76" s="52">
        <v>1</v>
      </c>
      <c r="C76" s="64" t="s">
        <v>81</v>
      </c>
    </row>
    <row r="77" spans="2:5" s="65" customFormat="1" ht="15.75">
      <c r="B77" s="52">
        <v>1</v>
      </c>
      <c r="C77" s="64" t="s">
        <v>82</v>
      </c>
    </row>
    <row r="78" spans="2:5" s="65" customFormat="1" ht="15.75">
      <c r="B78" s="52">
        <v>1</v>
      </c>
      <c r="C78" s="64" t="s">
        <v>83</v>
      </c>
    </row>
    <row r="79" spans="2:5" s="65" customFormat="1" ht="15.75">
      <c r="B79" s="52">
        <v>1</v>
      </c>
      <c r="C79" s="64" t="s">
        <v>84</v>
      </c>
    </row>
    <row r="80" spans="2:5" s="65" customFormat="1" ht="15.75">
      <c r="B80" s="55">
        <v>18</v>
      </c>
      <c r="C80" s="55"/>
    </row>
    <row r="81" spans="1:5" s="65" customFormat="1" ht="15.75">
      <c r="B81" s="81"/>
      <c r="C81" s="81"/>
    </row>
    <row r="82" spans="1:5" s="65" customFormat="1" ht="15.75">
      <c r="B82" s="52">
        <v>2</v>
      </c>
      <c r="C82" s="64" t="s">
        <v>115</v>
      </c>
    </row>
    <row r="83" spans="1:5" s="65" customFormat="1" ht="15.75">
      <c r="B83" s="52">
        <v>1</v>
      </c>
      <c r="C83" s="64" t="s">
        <v>116</v>
      </c>
    </row>
    <row r="84" spans="1:5" s="65" customFormat="1" ht="15.75">
      <c r="B84" s="52">
        <v>1</v>
      </c>
      <c r="C84" s="64" t="s">
        <v>117</v>
      </c>
    </row>
    <row r="85" spans="1:5" s="65" customFormat="1" ht="15.75">
      <c r="B85" s="81"/>
      <c r="C85" s="81"/>
    </row>
    <row r="86" spans="1:5" s="65" customFormat="1" ht="15.75">
      <c r="B86" s="76">
        <v>1</v>
      </c>
      <c r="C86" s="82" t="s">
        <v>118</v>
      </c>
    </row>
    <row r="87" spans="1:5" s="65" customFormat="1" ht="15.75">
      <c r="B87" s="76">
        <v>3</v>
      </c>
      <c r="C87" s="82" t="s">
        <v>119</v>
      </c>
    </row>
    <row r="88" spans="1:5" s="65" customFormat="1" ht="15.75">
      <c r="B88" s="76">
        <v>1</v>
      </c>
      <c r="C88" s="82" t="s">
        <v>120</v>
      </c>
    </row>
    <row r="89" spans="1:5" s="65" customFormat="1" ht="15.75">
      <c r="B89" s="76">
        <v>2</v>
      </c>
      <c r="C89" s="82" t="s">
        <v>121</v>
      </c>
    </row>
    <row r="90" spans="1:5" s="65" customFormat="1" ht="15.75">
      <c r="B90" s="79">
        <f>SUM(B86:B89)</f>
        <v>7</v>
      </c>
      <c r="C90" s="82"/>
    </row>
    <row r="91" spans="1:5" s="65" customFormat="1" ht="15.75"/>
    <row r="92" spans="1:5" s="65" customFormat="1" ht="15.75"/>
    <row r="93" spans="1:5" ht="20.100000000000001" customHeight="1">
      <c r="A93" s="62"/>
      <c r="D93" s="4"/>
      <c r="E93" s="4"/>
    </row>
    <row r="94" spans="1:5" ht="20.100000000000001" customHeight="1">
      <c r="A94" s="65"/>
      <c r="B94" s="66" t="s">
        <v>85</v>
      </c>
      <c r="C94" s="67" t="s">
        <v>86</v>
      </c>
      <c r="D94"/>
      <c r="E94" s="4"/>
    </row>
    <row r="95" spans="1:5" ht="20.100000000000001" customHeight="1">
      <c r="B95" s="68"/>
      <c r="C95" s="67" t="s">
        <v>87</v>
      </c>
      <c r="D95"/>
    </row>
    <row r="96" spans="1:5" ht="20.100000000000001" customHeight="1">
      <c r="B96" s="68"/>
      <c r="C96" s="67" t="s">
        <v>88</v>
      </c>
      <c r="D96"/>
    </row>
    <row r="97" spans="2:4" ht="20.100000000000001" customHeight="1">
      <c r="B97" s="68"/>
      <c r="C97" s="67" t="s">
        <v>89</v>
      </c>
      <c r="D97"/>
    </row>
    <row r="98" spans="2:4" ht="20.100000000000001" customHeight="1">
      <c r="B98" s="68"/>
      <c r="C98" s="67" t="s">
        <v>90</v>
      </c>
      <c r="D98"/>
    </row>
    <row r="99" spans="2:4" ht="20.100000000000001" customHeight="1">
      <c r="B99" s="68"/>
      <c r="C99" s="67"/>
      <c r="D99"/>
    </row>
    <row r="100" spans="2:4" ht="20.100000000000001" customHeight="1">
      <c r="B100" s="69" t="s">
        <v>11</v>
      </c>
      <c r="C100" s="70" t="s">
        <v>91</v>
      </c>
      <c r="D100"/>
    </row>
    <row r="101" spans="2:4" ht="20.100000000000001" customHeight="1">
      <c r="B101" s="69"/>
      <c r="C101" s="70" t="s">
        <v>92</v>
      </c>
      <c r="D101"/>
    </row>
    <row r="102" spans="2:4" ht="20.100000000000001" customHeight="1">
      <c r="B102" s="69"/>
      <c r="C102" s="70" t="s">
        <v>93</v>
      </c>
      <c r="D102"/>
    </row>
    <row r="103" spans="2:4" ht="20.100000000000001" customHeight="1">
      <c r="B103" s="71"/>
      <c r="C103" s="72"/>
      <c r="D103"/>
    </row>
    <row r="104" spans="2:4" ht="20.100000000000001" customHeight="1">
      <c r="B104" s="71"/>
      <c r="C104" s="72"/>
      <c r="D104"/>
    </row>
    <row r="105" spans="2:4" ht="20.100000000000001" customHeight="1">
      <c r="B105"/>
      <c r="C105" s="46"/>
      <c r="D105"/>
    </row>
    <row r="106" spans="2:4" ht="20.100000000000001" customHeight="1">
      <c r="B106" s="46"/>
      <c r="C106" s="46"/>
      <c r="D106"/>
    </row>
    <row r="107" spans="2:4" ht="20.100000000000001" customHeight="1">
      <c r="B107" s="46"/>
      <c r="C107" s="46"/>
      <c r="D107"/>
    </row>
    <row r="108" spans="2:4" ht="20.100000000000001" customHeight="1" thickBot="1">
      <c r="B108" s="30" t="s">
        <v>94</v>
      </c>
      <c r="C108" s="73"/>
    </row>
    <row r="109" spans="2:4" ht="20.100000000000001" customHeight="1">
      <c r="B109"/>
      <c r="C109"/>
    </row>
    <row r="110" spans="2:4" ht="20.100000000000001" customHeight="1">
      <c r="B110"/>
      <c r="C110"/>
    </row>
    <row r="111" spans="2:4" ht="20.100000000000001" customHeight="1" thickBot="1">
      <c r="B111" s="30" t="s">
        <v>95</v>
      </c>
      <c r="C111" s="73"/>
    </row>
    <row r="112" spans="2:4" ht="20.100000000000001" customHeight="1">
      <c r="B112"/>
      <c r="C112"/>
    </row>
    <row r="113" spans="2:3" ht="20.100000000000001" customHeight="1">
      <c r="B113"/>
      <c r="C113"/>
    </row>
    <row r="114" spans="2:3" ht="20.100000000000001" customHeight="1">
      <c r="B114"/>
      <c r="C114"/>
    </row>
    <row r="115" spans="2:3" ht="20.100000000000001" customHeight="1">
      <c r="B115"/>
      <c r="C115"/>
    </row>
    <row r="116" spans="2:3" ht="20.100000000000001" customHeight="1" thickBot="1">
      <c r="B116" s="30" t="s">
        <v>96</v>
      </c>
      <c r="C116" s="73"/>
    </row>
    <row r="117" spans="2:3" ht="20.100000000000001" customHeight="1">
      <c r="B117"/>
      <c r="C117"/>
    </row>
    <row r="118" spans="2:3" ht="20.100000000000001" customHeight="1">
      <c r="B118"/>
      <c r="C118"/>
    </row>
    <row r="119" spans="2:3" ht="20.100000000000001" customHeight="1" thickBot="1">
      <c r="B119" s="30" t="s">
        <v>97</v>
      </c>
      <c r="C119" s="73"/>
    </row>
    <row r="120" spans="2:3" ht="20.100000000000001" customHeight="1">
      <c r="B120"/>
      <c r="C120"/>
    </row>
    <row r="121" spans="2:3" ht="20.100000000000001" customHeight="1">
      <c r="B121"/>
      <c r="C121"/>
    </row>
    <row r="122" spans="2:3" ht="20.100000000000001" customHeight="1" thickBot="1">
      <c r="B122" s="30" t="s">
        <v>98</v>
      </c>
      <c r="C122" s="73"/>
    </row>
    <row r="123" spans="2:3" ht="20.100000000000001" customHeight="1">
      <c r="B123"/>
      <c r="C123"/>
    </row>
  </sheetData>
  <mergeCells count="7">
    <mergeCell ref="B50:C50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2024-04-09T17:38:00Z</cp:lastPrinted>
  <dcterms:created xsi:type="dcterms:W3CDTF">2024-04-09T17:27:57Z</dcterms:created>
  <dcterms:modified xsi:type="dcterms:W3CDTF">2024-04-09T18:53:02Z</dcterms:modified>
</cp:coreProperties>
</file>