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INTERHOSPITAL\"/>
    </mc:Choice>
  </mc:AlternateContent>
  <xr:revisionPtr revIDLastSave="0" documentId="13_ncr:1_{7D6B5AB3-F515-41E6-B3D2-0CB76E33E63D}" xr6:coauthVersionLast="47" xr6:coauthVersionMax="47" xr10:uidLastSave="{00000000-0000-0000-0000-000000000000}"/>
  <bookViews>
    <workbookView xWindow="-120" yWindow="-120" windowWidth="24240" windowHeight="13140" xr2:uid="{3A73B575-5893-44BA-AFA0-423C40318A27}"/>
  </bookViews>
  <sheets>
    <sheet name="Hoja1" sheetId="1" r:id="rId1"/>
  </sheets>
  <definedNames>
    <definedName name="_xlnm.Print_Area" localSheetId="0">Hoja1!$A$1:$G$183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7" i="1"/>
  <c r="G26" i="1"/>
  <c r="G27" i="1"/>
  <c r="G28" i="1"/>
  <c r="G29" i="1"/>
  <c r="G30" i="1"/>
  <c r="G31" i="1"/>
  <c r="G32" i="1"/>
  <c r="D36" i="1"/>
  <c r="D33" i="1"/>
  <c r="G99" i="1" l="1"/>
  <c r="G100" i="1" s="1"/>
  <c r="G101" i="1" l="1"/>
  <c r="B163" i="1" l="1"/>
  <c r="B155" i="1"/>
  <c r="B143" i="1"/>
  <c r="B124" i="1"/>
  <c r="G97" i="1"/>
  <c r="D96" i="1"/>
  <c r="G95" i="1"/>
  <c r="G94" i="1"/>
  <c r="G93" i="1"/>
  <c r="G92" i="1"/>
  <c r="G91" i="1"/>
  <c r="G90" i="1"/>
  <c r="G89" i="1"/>
  <c r="G88" i="1"/>
  <c r="G87" i="1"/>
  <c r="D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D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2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7F8730A-629A-4CB2-A3F6-5C4FADD7D5E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D0DFD507-9BF2-404C-B132-0326800368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968D262-9409-428C-9226-05CB7570DD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E11" authorId="0" shapeId="0" xr:uid="{404207A3-DD0B-4054-9C1D-F7D11D0BFC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<sst xmlns="http://schemas.openxmlformats.org/spreadsheetml/2006/main" count="268" uniqueCount="263">
  <si>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</si>
  <si>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</si>
  <si>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</si>
  <si>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</si>
  <si>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</si>
  <si>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</si>
  <si>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</si>
  <si>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</si>
  <si>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</si>
  <si>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</si>
  <si>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</si>
  <si>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</si>
  <si>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</si>
  <si>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</si>
  <si>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</si>
  <si>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</si>
  <si>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</si>
  <si>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</si>
  <si>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</si>
  <si>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</si>
  <si>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</si>
  <si>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</si>
  <si>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</si>
  <si>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</si>
  <si>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</si>
  <si>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</si>
  <si>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</si>
  <si>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</si>
  <si>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</si>
  <si>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</si>
  <si>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</si>
  <si>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</si>
  <si>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</si>
  <si>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</si>
  <si>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</si>
  <si>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</si>
  <si>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</si>
  <si>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</si>
  <si>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</si>
  <si>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</si>
  <si>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</si>
  <si>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</si>
  <si>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</si>
  <si>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</si>
  <si>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</si>
  <si>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</si>
  <si>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</si>
  <si>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</si>
  <si>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</si>
  <si>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</si>
  <si>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</si>
  <si>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</si>
  <si>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</si>
  <si>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</si>
  <si>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</si>
  <si>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</si>
  <si>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</si>
  <si>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</si>
  <si>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</si>
  <si>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</si>
  <si>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</si>
  <si>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</si>
  <si>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</si>
  <si>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</si>
  <si>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</si>
  <si>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</si>
  <si>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</si>
  <si>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</si>
  <si>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</si>
  <si>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</si>
  <si>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</si>
  <si>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</si>
  <si>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</si>
  <si>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</si>
  <si>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</si>
  <si>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</si>
  <si>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</si>
  <si>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</si>
  <si>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</si>
  <si>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</si>
  <si>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</si>
  <si>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</si>
  <si>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</si>
  <si>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</si>
  <si>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</si>
  <si>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</si>
  <si>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</si>
  <si>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</si>
  <si>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</si>
  <si>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</si>
  <si>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</si>
  <si>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</si>
  <si>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</si>
  <si>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</si>
  <si>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</si>
  <si>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</si>
  <si>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</si>
  <si>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</si>
  <si>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</si>
  <si>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</si>
  <si>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</si>
  <si>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</si>
  <si>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</si>
  <si>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</si>
  <si>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</si>
  <si>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</si>
  <si>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</si>
  <si>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</si>
  <si>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</si>
  <si>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</si>
  <si>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</si>
  <si>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</si>
  <si>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</si>
  <si>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</si>
  <si>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</si>
  <si>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</si>
  <si>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</si>
  <si>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</si>
  <si>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</si>
  <si>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</si>
  <si>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</si>
  <si>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</si>
  <si>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</si>
  <si>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</si>
  <si>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</si>
  <si>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</si>
  <si>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</si>
  <si>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</si>
  <si>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</si>
  <si>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</si>
  <si>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</si>
  <si>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</si>
  <si>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</si>
  <si>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</si>
  <si>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</si>
  <si>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</si>
  <si>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</si>
  <si>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</si>
  <si>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</si>
  <si>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</si>
  <si>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</si>
  <si>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</si>
  <si>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</si>
  <si>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</si>
  <si>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</si>
  <si>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</si>
  <si>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</si>
  <si>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</si>
  <si>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</si>
  <si>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</si>
  <si>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</si>
  <si>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</si>
  <si>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</si>
  <si>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</si>
  <si>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</si>
  <si>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</si>
  <si>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</si>
  <si>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</si>
  <si>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</si>
  <si>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</si>
  <si>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</si>
  <si>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</si>
  <si>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</si>
  <si>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</si>
  <si>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</si>
  <si>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</si>
  <si>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</si>
  <si>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</si>
  <si>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</si>
  <si>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</si>
  <si>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</si>
  <si>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</si>
  <si>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</si>
  <si>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</si>
  <si>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</si>
  <si>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</si>
  <si>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</si>
  <si>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</si>
  <si>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</si>
  <si>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</si>
  <si>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</si>
  <si>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</si>
  <si>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</si>
  <si>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</si>
  <si>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</si>
  <si>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</si>
  <si>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</si>
  <si>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</si>
  <si>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</si>
  <si>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</si>
  <si>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</si>
  <si>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</si>
  <si>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</si>
  <si>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</si>
  <si>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</si>
  <si>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</si>
  <si>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</si>
  <si>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</si>
  <si>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</si>
  <si>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</si>
  <si>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</si>
  <si>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</si>
  <si>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</si>
  <si>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</si>
  <si>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</si>
  <si>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</si>
  <si>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</si>
  <si>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</si>
  <si>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</si>
  <si>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</si>
  <si>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</si>
  <si>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</si>
  <si>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</si>
  <si>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</si>
  <si>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</si>
  <si>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</si>
  <si>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</si>
  <si>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</si>
  <si>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</si>
  <si>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</si>
  <si>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</si>
  <si>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</si>
  <si>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</si>
  <si>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</si>
  <si>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</si>
  <si>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</si>
  <si>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>OBSERVACIONES</t>
  </si>
  <si>
    <t xml:space="preserve">INTERHOSPITAL S.A </t>
  </si>
  <si>
    <t>O992454407001</t>
  </si>
  <si>
    <t xml:space="preserve"> INQ</t>
  </si>
  <si>
    <t>8:00PM</t>
  </si>
  <si>
    <t>DR. UQUILLAS</t>
  </si>
  <si>
    <t>A80690607</t>
  </si>
  <si>
    <t>2200114355</t>
  </si>
  <si>
    <t>PLACA BLOQ. DCP 3.5mm*4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</si>
  <si>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</si>
  <si>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</si>
  <si>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</si>
  <si>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</si>
  <si>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</si>
  <si>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</si>
  <si>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</si>
  <si>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</si>
  <si>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</si>
  <si>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</si>
  <si>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</si>
  <si>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</si>
  <si>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PLACA BLOQ. DCP 3.5mm*10 ORIF. TIT.</t>
  </si>
  <si>
    <t>A80691014</t>
  </si>
  <si>
    <t>PLACA BLOQ. DCP 3.5mm*11 ORIF. TIT.</t>
  </si>
  <si>
    <t>A806901214</t>
  </si>
  <si>
    <t>PLACA BLOQ. DCP 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</si>
  <si>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</si>
  <si>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</si>
  <si>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</si>
  <si>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</si>
  <si>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MOTOR ACCULAN</t>
  </si>
  <si>
    <t>PROLONGADOR CLAVOS KIRSCHNER</t>
  </si>
  <si>
    <t>BATERIAS # 1 # 2</t>
  </si>
  <si>
    <t xml:space="preserve">SUBTOTAL </t>
  </si>
  <si>
    <t>IVA 12%</t>
  </si>
  <si>
    <t>TOTAL</t>
  </si>
  <si>
    <t>AVENIDA DEL BOMBERO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</si>
</sst>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  <numFmt numFmtId="167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6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11" fillId="0" borderId="0" xfId="0" applyFont="1" applyAlignment="1">
      <alignment horizontal="center" vertical="center"/>
    </xf>
    <xf numFmtId="0" fontId="10" fillId="0" borderId="10" xfId="2" applyFont="1" applyBorder="1"/>
    <xf numFmtId="0" fontId="10" fillId="0" borderId="11" xfId="2" applyFont="1" applyBorder="1"/>
    <xf numFmtId="0" fontId="12" fillId="2" borderId="0" xfId="0" applyFont="1" applyFill="1" applyAlignment="1">
      <alignment horizontal="left" vertical="center"/>
    </xf>
    <xf numFmtId="0" fontId="10" fillId="0" borderId="13" xfId="2" applyFont="1" applyBorder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/>
    </xf>
    <xf numFmtId="164" fontId="13" fillId="0" borderId="14" xfId="0" applyNumberFormat="1" applyFont="1" applyBorder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3" fillId="0" borderId="13" xfId="0" applyFont="1" applyBorder="1" applyAlignment="1">
      <alignment horizontal="left"/>
    </xf>
    <xf numFmtId="0" fontId="15" fillId="0" borderId="0" xfId="0" applyFont="1"/>
    <xf numFmtId="0" fontId="14" fillId="3" borderId="0" xfId="0" applyFont="1" applyFill="1" applyAlignment="1">
      <alignment vertical="center" wrapText="1"/>
    </xf>
    <xf numFmtId="49" fontId="13" fillId="2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3" fillId="0" borderId="14" xfId="0" applyFont="1" applyBorder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4" xfId="0" applyFont="1" applyBorder="1" applyAlignment="1">
      <alignment vertical="center" wrapText="1"/>
    </xf>
    <xf numFmtId="20" fontId="13" fillId="0" borderId="0" xfId="0" applyNumberFormat="1" applyFont="1" applyAlignment="1">
      <alignment horizontal="left" vertical="center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165" fontId="13" fillId="0" borderId="14" xfId="0" applyNumberFormat="1" applyFont="1" applyBorder="1" applyAlignment="1">
      <alignment horizontal="left" vertical="center"/>
    </xf>
    <xf numFmtId="20" fontId="13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49" fontId="12" fillId="0" borderId="14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5" fillId="0" borderId="0" xfId="0" applyFont="1" applyAlignment="1">
      <alignment horizontal="center"/>
    </xf>
    <xf numFmtId="0" fontId="19" fillId="4" borderId="15" xfId="0" applyFont="1" applyFill="1" applyBorder="1"/>
    <xf numFmtId="0" fontId="19" fillId="4" borderId="15" xfId="0" applyFont="1" applyFill="1" applyBorder="1" applyAlignment="1">
      <alignment horizontal="center"/>
    </xf>
    <xf numFmtId="0" fontId="19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1" fillId="6" borderId="14" xfId="0" applyFont="1" applyFill="1" applyBorder="1" applyAlignment="1" applyProtection="1">
      <alignment horizontal="center" vertical="center" wrapText="1" readingOrder="1"/>
      <protection locked="0"/>
    </xf>
    <xf numFmtId="0" fontId="17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5" fillId="0" borderId="14" xfId="0" applyFont="1" applyBorder="1"/>
    <xf numFmtId="4" fontId="15" fillId="0" borderId="14" xfId="0" applyNumberFormat="1" applyFont="1" applyBorder="1"/>
    <xf numFmtId="1" fontId="11" fillId="0" borderId="14" xfId="0" applyNumberFormat="1" applyFont="1" applyBorder="1" applyAlignment="1">
      <alignment horizontal="center"/>
    </xf>
    <xf numFmtId="49" fontId="15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5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5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" fontId="11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4" xfId="0" applyFont="1" applyBorder="1" applyAlignment="1" applyProtection="1">
      <alignment vertical="top" readingOrder="1"/>
      <protection locked="0"/>
    </xf>
    <xf numFmtId="3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4" fontId="15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2" applyFont="1"/>
    <xf numFmtId="0" fontId="17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8" xfId="0" applyFont="1" applyBorder="1"/>
    <xf numFmtId="49" fontId="13" fillId="0" borderId="14" xfId="0" applyNumberFormat="1" applyFont="1" applyBorder="1" applyAlignment="1">
      <alignment vertical="center" wrapText="1"/>
    </xf>
    <xf numFmtId="0" fontId="15" fillId="2" borderId="14" xfId="0" applyFont="1" applyFill="1" applyBorder="1" applyAlignment="1">
      <alignment horizontal="center"/>
    </xf>
    <xf numFmtId="0" fontId="15" fillId="2" borderId="14" xfId="0" applyFont="1" applyFill="1" applyBorder="1"/>
    <xf numFmtId="1" fontId="3" fillId="2" borderId="14" xfId="0" applyNumberFormat="1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4" xfId="0" applyFont="1" applyFill="1" applyBorder="1"/>
    <xf numFmtId="1" fontId="11" fillId="2" borderId="14" xfId="0" applyNumberFormat="1" applyFont="1" applyFill="1" applyBorder="1" applyAlignment="1">
      <alignment horizontal="center"/>
    </xf>
    <xf numFmtId="0" fontId="26" fillId="0" borderId="14" xfId="0" applyFont="1" applyBorder="1"/>
    <xf numFmtId="0" fontId="3" fillId="0" borderId="0" xfId="0" applyFont="1" applyBorder="1" applyAlignment="1" applyProtection="1">
      <alignment horizontal="center" vertical="top" readingOrder="1"/>
      <protection locked="0"/>
    </xf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top" readingOrder="1"/>
      <protection locked="0"/>
    </xf>
    <xf numFmtId="1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67" fontId="5" fillId="0" borderId="0" xfId="2" applyNumberFormat="1" applyFont="1" applyAlignment="1">
      <alignment wrapText="1"/>
    </xf>
    <xf numFmtId="167" fontId="5" fillId="0" borderId="19" xfId="1" applyNumberFormat="1" applyFont="1" applyBorder="1" applyAlignment="1"/>
    <xf numFmtId="167" fontId="5" fillId="0" borderId="14" xfId="1" applyNumberFormat="1" applyFont="1" applyBorder="1" applyAlignment="1"/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7" fillId="0" borderId="4" xfId="0" applyFont="1" applyBorder="1" applyAlignment="1">
      <alignment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8F096ABC-FE92-4C0F-819D-C0BC8F65E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F62F41-5B90-47E0-85DB-BF91E8B515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E795-A87A-4594-99CA-CC3A0367B65F}">
  <dimension ref="A1:I183"/>
  <sheetViews>
    <sheetView tabSelected="1" view="pageBreakPreview" zoomScale="60" zoomScaleNormal="100" workbookViewId="0">
      <selection activeCell="J15" sqref="J15"/>
    </sheetView>
  </sheetViews>
  <sheetFormatPr baseColWidth="10" defaultColWidth="11.42578125" defaultRowHeight="15" x14ac:dyDescent="0.2"/>
  <cols>
    <col min="1" max="1" width="21.85546875" style="30" customWidth="1"/>
    <col min="2" max="2" width="19.42578125" style="54" bestFit="1" customWidth="1"/>
    <col min="3" max="3" width="68" style="30" customWidth="1"/>
    <col min="4" max="4" width="23.28515625" style="30" customWidth="1"/>
    <col min="5" max="5" width="26" style="30" customWidth="1"/>
    <col min="6" max="6" width="15.42578125" style="30" customWidth="1"/>
    <col min="7" max="7" width="18.7109375" style="30" customWidth="1"/>
    <col min="8" max="8" width="14" style="30" customWidth="1"/>
    <col min="9" max="16384" width="11.42578125" style="30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4"/>
    </row>
    <row r="3" spans="1:9" customFormat="1" ht="24" customHeight="1" thickBot="1" x14ac:dyDescent="0.4">
      <c r="A3" s="11"/>
      <c r="B3" s="12"/>
      <c r="C3" s="13"/>
      <c r="D3" s="114" t="s">
        <v>2</v>
      </c>
      <c r="E3" s="14"/>
      <c r="F3" s="15"/>
      <c r="G3" s="15"/>
      <c r="H3" s="16"/>
    </row>
    <row r="4" spans="1:9" customFormat="1" ht="24" thickBot="1" x14ac:dyDescent="0.4">
      <c r="A4" s="11"/>
      <c r="B4" s="12"/>
      <c r="C4" s="112" t="s">
        <v>3</v>
      </c>
      <c r="D4" s="115" t="s">
        <v>4</v>
      </c>
      <c r="E4" s="116"/>
      <c r="F4" s="17"/>
      <c r="G4" s="17"/>
      <c r="H4" s="16"/>
      <c r="I4" s="18"/>
    </row>
    <row r="5" spans="1:9" s="1" customFormat="1" ht="20.100000000000001" customHeight="1" thickBot="1" x14ac:dyDescent="0.3">
      <c r="A5" s="19"/>
      <c r="B5" s="20"/>
      <c r="C5" s="113"/>
      <c r="D5" s="117" t="s">
        <v>5</v>
      </c>
      <c r="E5" s="118"/>
      <c r="F5" s="21"/>
      <c r="G5" s="21"/>
      <c r="H5" s="17"/>
      <c r="I5" s="18"/>
    </row>
    <row r="6" spans="1:9" s="1" customFormat="1" ht="20.100000000000001" customHeight="1" x14ac:dyDescent="0.25">
      <c r="A6" s="17"/>
      <c r="B6" s="17"/>
      <c r="C6" s="17"/>
      <c r="D6" s="17"/>
      <c r="E6" s="22"/>
      <c r="F6" s="23"/>
      <c r="H6" s="17"/>
      <c r="I6" s="24"/>
    </row>
    <row r="7" spans="1:9" s="1" customFormat="1" ht="20.100000000000001" customHeight="1" x14ac:dyDescent="0.2">
      <c r="A7" s="25" t="s">
        <v>6</v>
      </c>
      <c r="B7" s="25"/>
      <c r="C7" s="26">
        <f ca="1">NOW()</f>
        <v>44992.445714583337</v>
      </c>
      <c r="D7" s="25" t="s">
        <v>7</v>
      </c>
      <c r="E7" s="27">
        <v>20230300112</v>
      </c>
      <c r="F7" s="28"/>
      <c r="G7" s="28"/>
      <c r="I7" s="24"/>
    </row>
    <row r="8" spans="1:9" s="1" customFormat="1" ht="20.100000000000001" customHeight="1" x14ac:dyDescent="0.25">
      <c r="A8" s="23"/>
      <c r="B8" s="23"/>
      <c r="C8" s="23"/>
      <c r="D8" s="23"/>
      <c r="E8" s="29"/>
      <c r="F8" s="23"/>
      <c r="G8" s="30"/>
      <c r="I8" s="24"/>
    </row>
    <row r="9" spans="1:9" s="1" customFormat="1" ht="33" customHeight="1" x14ac:dyDescent="0.2">
      <c r="A9" s="25" t="s">
        <v>8</v>
      </c>
      <c r="B9" s="25"/>
      <c r="C9" s="35" t="s">
        <v>227</v>
      </c>
      <c r="D9" s="31" t="s">
        <v>9</v>
      </c>
      <c r="E9" s="96" t="s">
        <v>228</v>
      </c>
      <c r="F9" s="32"/>
      <c r="G9" s="32"/>
      <c r="I9" s="24"/>
    </row>
    <row r="10" spans="1:9" s="1" customFormat="1" ht="20.100000000000001" customHeight="1" x14ac:dyDescent="0.25">
      <c r="A10" s="23"/>
      <c r="B10" s="23"/>
      <c r="C10" s="23"/>
      <c r="D10" s="23"/>
      <c r="E10" s="29"/>
      <c r="F10" s="23"/>
      <c r="G10" s="30"/>
      <c r="I10" s="24"/>
    </row>
    <row r="11" spans="1:9" s="1" customFormat="1" ht="25.15" customHeight="1" x14ac:dyDescent="0.2">
      <c r="A11" s="33" t="s">
        <v>10</v>
      </c>
      <c r="B11" s="34"/>
      <c r="C11" s="35" t="s">
        <v>227</v>
      </c>
      <c r="D11" s="31" t="s">
        <v>11</v>
      </c>
      <c r="E11" s="36" t="s">
        <v>229</v>
      </c>
      <c r="F11" s="37"/>
      <c r="G11" s="37"/>
      <c r="I11" s="24"/>
    </row>
    <row r="12" spans="1:9" s="1" customFormat="1" ht="20.100000000000001" customHeight="1" x14ac:dyDescent="0.25">
      <c r="A12" s="23"/>
      <c r="B12" s="23"/>
      <c r="C12" s="23"/>
      <c r="D12" s="23"/>
      <c r="E12" s="29"/>
      <c r="F12" s="23"/>
      <c r="G12" s="30"/>
      <c r="I12" s="38"/>
    </row>
    <row r="13" spans="1:9" s="1" customFormat="1" ht="20.100000000000001" customHeight="1" x14ac:dyDescent="0.2">
      <c r="A13" s="25" t="s">
        <v>12</v>
      </c>
      <c r="B13" s="25"/>
      <c r="C13" s="39" t="s">
        <v>262</v>
      </c>
      <c r="D13" s="31" t="s">
        <v>13</v>
      </c>
      <c r="E13" s="35" t="s">
        <v>14</v>
      </c>
      <c r="F13" s="40"/>
      <c r="G13" s="40"/>
      <c r="I13" s="38"/>
    </row>
    <row r="14" spans="1:9" s="1" customFormat="1" ht="20.100000000000001" customHeight="1" x14ac:dyDescent="0.25">
      <c r="A14" s="23"/>
      <c r="B14" s="23"/>
      <c r="C14" s="23"/>
      <c r="D14" s="23"/>
      <c r="E14" s="29"/>
      <c r="F14" s="23"/>
      <c r="G14" s="41"/>
      <c r="H14" s="41"/>
      <c r="I14" s="42"/>
    </row>
    <row r="15" spans="1:9" s="1" customFormat="1" ht="20.100000000000001" customHeight="1" x14ac:dyDescent="0.2">
      <c r="A15" s="25" t="s">
        <v>15</v>
      </c>
      <c r="B15" s="25"/>
      <c r="C15" s="43">
        <v>44992</v>
      </c>
      <c r="D15" s="31" t="s">
        <v>16</v>
      </c>
      <c r="E15" s="44" t="s">
        <v>230</v>
      </c>
      <c r="F15" s="45"/>
      <c r="G15" s="46"/>
      <c r="H15" s="46"/>
      <c r="I15" s="42"/>
    </row>
    <row r="16" spans="1:9" s="1" customFormat="1" ht="20.100000000000001" customHeight="1" x14ac:dyDescent="0.25">
      <c r="A16" s="23"/>
      <c r="B16" s="23"/>
      <c r="C16" s="23"/>
      <c r="D16" s="23"/>
      <c r="E16" s="23"/>
      <c r="F16" s="23"/>
      <c r="G16" s="41"/>
      <c r="H16" s="41"/>
      <c r="I16" s="42"/>
    </row>
    <row r="17" spans="1:9" s="1" customFormat="1" ht="20.100000000000001" customHeight="1" x14ac:dyDescent="0.2">
      <c r="A17" s="25" t="s">
        <v>17</v>
      </c>
      <c r="B17" s="25"/>
      <c r="C17" s="35" t="s">
        <v>231</v>
      </c>
      <c r="D17" s="46"/>
      <c r="E17" s="45"/>
      <c r="F17" s="40"/>
      <c r="G17" s="40"/>
      <c r="H17" s="46"/>
      <c r="I17" s="42"/>
    </row>
    <row r="18" spans="1:9" s="1" customFormat="1" ht="20.100000000000001" customHeight="1" x14ac:dyDescent="0.25">
      <c r="A18" s="23"/>
      <c r="B18" s="23"/>
      <c r="C18" s="23"/>
      <c r="D18" s="23"/>
      <c r="E18" s="23"/>
      <c r="F18" s="23"/>
      <c r="G18" s="41"/>
      <c r="H18" s="41"/>
      <c r="I18" s="47"/>
    </row>
    <row r="19" spans="1:9" s="1" customFormat="1" ht="20.100000000000001" customHeight="1" x14ac:dyDescent="0.2">
      <c r="A19" s="25" t="s">
        <v>18</v>
      </c>
      <c r="B19" s="25"/>
      <c r="C19" s="35"/>
      <c r="D19" s="31" t="s">
        <v>19</v>
      </c>
      <c r="E19" s="44"/>
      <c r="F19" s="48"/>
      <c r="G19" s="45"/>
      <c r="H19" s="49"/>
      <c r="I19" s="47"/>
    </row>
    <row r="20" spans="1:9" s="1" customFormat="1" ht="20.100000000000001" customHeight="1" x14ac:dyDescent="0.25">
      <c r="A20" s="23"/>
      <c r="B20" s="23"/>
      <c r="C20" s="23"/>
      <c r="D20" s="23"/>
      <c r="E20" s="23"/>
      <c r="F20" s="48"/>
      <c r="G20" s="45"/>
      <c r="H20" s="49"/>
      <c r="I20" s="47"/>
    </row>
    <row r="21" spans="1:9" s="1" customFormat="1" ht="20.100000000000001" customHeight="1" x14ac:dyDescent="0.2">
      <c r="A21" s="25" t="s">
        <v>20</v>
      </c>
      <c r="B21" s="25"/>
      <c r="C21" s="50"/>
      <c r="D21" s="51"/>
      <c r="E21" s="48"/>
      <c r="F21" s="52"/>
      <c r="G21" s="53"/>
      <c r="H21" s="49"/>
      <c r="I21" s="47"/>
    </row>
    <row r="22" spans="1:9" s="1" customFormat="1" ht="20.100000000000001" customHeight="1" x14ac:dyDescent="0.2">
      <c r="A22" s="54"/>
      <c r="B22" s="54"/>
      <c r="C22" s="30"/>
      <c r="D22" s="30"/>
      <c r="E22" s="30"/>
      <c r="F22" s="30"/>
      <c r="G22" s="30"/>
      <c r="H22" s="30"/>
      <c r="I22" s="47"/>
    </row>
    <row r="23" spans="1:9" s="1" customFormat="1" ht="20.100000000000001" customHeight="1" x14ac:dyDescent="0.2">
      <c r="A23" s="55"/>
      <c r="B23" s="56"/>
      <c r="C23" s="55"/>
      <c r="D23" s="55"/>
      <c r="E23" s="55"/>
      <c r="F23" s="55"/>
      <c r="G23" s="55"/>
      <c r="H23" s="57"/>
      <c r="I23" s="47"/>
    </row>
    <row r="24" spans="1:9" s="1" customFormat="1" ht="30" customHeight="1" x14ac:dyDescent="0.2">
      <c r="A24" s="58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F24" s="59" t="s">
        <v>26</v>
      </c>
      <c r="G24" s="59" t="s">
        <v>27</v>
      </c>
      <c r="I24" s="47"/>
    </row>
    <row r="25" spans="1:9" x14ac:dyDescent="0.2">
      <c r="A25" s="97" t="s">
        <v>232</v>
      </c>
      <c r="B25" s="97" t="s">
        <v>233</v>
      </c>
      <c r="C25" s="98" t="s">
        <v>234</v>
      </c>
      <c r="D25" s="99">
        <v>1</v>
      </c>
      <c r="E25" s="64"/>
      <c r="F25" s="65">
        <v>627.04</v>
      </c>
      <c r="G25" s="65">
        <f>+D25*F25</f>
        <v>627.04</v>
      </c>
    </row>
    <row r="26" spans="1:9" x14ac:dyDescent="0.2">
      <c r="A26" s="97" t="s">
        <v>235</v>
      </c>
      <c r="B26" s="97" t="s">
        <v>233</v>
      </c>
      <c r="C26" s="98" t="s">
        <v>236</v>
      </c>
      <c r="D26" s="99">
        <v>2</v>
      </c>
      <c r="E26" s="64"/>
      <c r="F26" s="65">
        <v>627.04</v>
      </c>
      <c r="G26" s="65">
        <f t="shared" ref="G26:G37" si="0">+D26*F26</f>
        <v>1254.08</v>
      </c>
    </row>
    <row r="27" spans="1:9" x14ac:dyDescent="0.2">
      <c r="A27" s="100" t="s">
        <v>237</v>
      </c>
      <c r="B27" s="100" t="s">
        <v>238</v>
      </c>
      <c r="C27" s="101" t="s">
        <v>239</v>
      </c>
      <c r="D27" s="99">
        <v>2</v>
      </c>
      <c r="E27" s="64"/>
      <c r="F27" s="65">
        <v>627.04</v>
      </c>
      <c r="G27" s="65">
        <f t="shared" si="0"/>
        <v>1254.08</v>
      </c>
    </row>
    <row r="28" spans="1:9" x14ac:dyDescent="0.2">
      <c r="A28" s="97" t="s">
        <v>240</v>
      </c>
      <c r="B28" s="97" t="s">
        <v>241</v>
      </c>
      <c r="C28" s="98" t="s">
        <v>242</v>
      </c>
      <c r="D28" s="99">
        <v>2</v>
      </c>
      <c r="E28" s="64"/>
      <c r="F28" s="65">
        <v>627.04</v>
      </c>
      <c r="G28" s="65">
        <f t="shared" si="0"/>
        <v>1254.08</v>
      </c>
    </row>
    <row r="29" spans="1:9" x14ac:dyDescent="0.2">
      <c r="A29" s="100" t="s">
        <v>243</v>
      </c>
      <c r="B29" s="100" t="s">
        <v>244</v>
      </c>
      <c r="C29" s="101" t="s">
        <v>245</v>
      </c>
      <c r="D29" s="99">
        <v>1</v>
      </c>
      <c r="E29" s="64"/>
      <c r="F29" s="65">
        <v>627.04</v>
      </c>
      <c r="G29" s="65">
        <f t="shared" si="0"/>
        <v>627.04</v>
      </c>
    </row>
    <row r="30" spans="1:9" x14ac:dyDescent="0.2">
      <c r="A30" s="97" t="s">
        <v>246</v>
      </c>
      <c r="B30" s="97">
        <v>2200087437</v>
      </c>
      <c r="C30" s="98" t="s">
        <v>247</v>
      </c>
      <c r="D30" s="99">
        <v>2</v>
      </c>
      <c r="E30" s="64"/>
      <c r="F30" s="65">
        <v>627.04</v>
      </c>
      <c r="G30" s="65">
        <f t="shared" si="0"/>
        <v>1254.08</v>
      </c>
    </row>
    <row r="31" spans="1:9" x14ac:dyDescent="0.2">
      <c r="A31" s="97" t="s">
        <v>248</v>
      </c>
      <c r="B31" s="97">
        <v>2200087437</v>
      </c>
      <c r="C31" s="98" t="s">
        <v>249</v>
      </c>
      <c r="D31" s="99">
        <v>1</v>
      </c>
      <c r="E31" s="64"/>
      <c r="F31" s="65">
        <v>627.04</v>
      </c>
      <c r="G31" s="65">
        <f t="shared" si="0"/>
        <v>627.04</v>
      </c>
    </row>
    <row r="32" spans="1:9" x14ac:dyDescent="0.2">
      <c r="A32" s="100" t="s">
        <v>250</v>
      </c>
      <c r="B32" s="97">
        <v>2200087438</v>
      </c>
      <c r="C32" s="101" t="s">
        <v>251</v>
      </c>
      <c r="D32" s="99">
        <v>2</v>
      </c>
      <c r="E32" s="64"/>
      <c r="F32" s="65">
        <v>627.04</v>
      </c>
      <c r="G32" s="65">
        <f t="shared" si="0"/>
        <v>1254.08</v>
      </c>
    </row>
    <row r="33" spans="1:7" ht="15.75" x14ac:dyDescent="0.25">
      <c r="A33" s="100"/>
      <c r="B33" s="100"/>
      <c r="C33" s="101"/>
      <c r="D33" s="102">
        <f>SUM(D25:D32)</f>
        <v>13</v>
      </c>
      <c r="E33" s="64"/>
      <c r="F33" s="65"/>
      <c r="G33" s="65"/>
    </row>
    <row r="34" spans="1:7" x14ac:dyDescent="0.2">
      <c r="A34" s="100" t="s">
        <v>252</v>
      </c>
      <c r="B34" s="100">
        <v>211240529</v>
      </c>
      <c r="C34" s="103" t="s">
        <v>253</v>
      </c>
      <c r="D34" s="99">
        <v>1</v>
      </c>
      <c r="E34" s="64"/>
      <c r="F34" s="65">
        <v>991.04</v>
      </c>
      <c r="G34" s="65">
        <f t="shared" si="0"/>
        <v>991.04</v>
      </c>
    </row>
    <row r="35" spans="1:7" x14ac:dyDescent="0.2">
      <c r="A35" s="100" t="s">
        <v>254</v>
      </c>
      <c r="B35" s="100">
        <v>221255108</v>
      </c>
      <c r="C35" s="103" t="s">
        <v>255</v>
      </c>
      <c r="D35" s="99">
        <v>1</v>
      </c>
      <c r="E35" s="64"/>
      <c r="F35" s="65">
        <v>991.04</v>
      </c>
      <c r="G35" s="65">
        <f t="shared" si="0"/>
        <v>991.04</v>
      </c>
    </row>
    <row r="36" spans="1:7" ht="15.75" x14ac:dyDescent="0.25">
      <c r="A36" s="60"/>
      <c r="B36" s="61"/>
      <c r="C36" s="62"/>
      <c r="D36" s="66">
        <f>SUM(D34:D35)</f>
        <v>2</v>
      </c>
      <c r="E36" s="64"/>
      <c r="F36" s="65"/>
      <c r="G36" s="65"/>
    </row>
    <row r="37" spans="1:7" x14ac:dyDescent="0.2">
      <c r="A37" s="60" t="s">
        <v>28</v>
      </c>
      <c r="B37" s="61">
        <v>200112210</v>
      </c>
      <c r="C37" s="62" t="s">
        <v>29</v>
      </c>
      <c r="D37" s="63">
        <v>2</v>
      </c>
      <c r="E37" s="64"/>
      <c r="F37" s="65">
        <v>48</v>
      </c>
      <c r="G37" s="65">
        <f t="shared" si="0"/>
        <v>96</v>
      </c>
    </row>
    <row r="38" spans="1:7" x14ac:dyDescent="0.2">
      <c r="A38" s="60" t="s">
        <v>30</v>
      </c>
      <c r="B38" s="61">
        <v>200112210</v>
      </c>
      <c r="C38" s="62" t="s">
        <v>31</v>
      </c>
      <c r="D38" s="63">
        <v>4</v>
      </c>
      <c r="E38" s="64"/>
      <c r="F38" s="65">
        <v>48</v>
      </c>
      <c r="G38" s="65">
        <f t="shared" ref="G38:G97" si="1">+D38*F38</f>
        <v>192</v>
      </c>
    </row>
    <row r="39" spans="1:7" x14ac:dyDescent="0.2">
      <c r="A39" s="60" t="s">
        <v>32</v>
      </c>
      <c r="B39" s="61">
        <v>200112211</v>
      </c>
      <c r="C39" s="62" t="s">
        <v>33</v>
      </c>
      <c r="D39" s="63">
        <v>1</v>
      </c>
      <c r="E39" s="64"/>
      <c r="F39" s="65">
        <v>48</v>
      </c>
      <c r="G39" s="65">
        <f t="shared" si="1"/>
        <v>48</v>
      </c>
    </row>
    <row r="40" spans="1:7" x14ac:dyDescent="0.2">
      <c r="A40" s="60" t="s">
        <v>34</v>
      </c>
      <c r="B40" s="61">
        <v>200112212</v>
      </c>
      <c r="C40" s="62" t="s">
        <v>35</v>
      </c>
      <c r="D40" s="63">
        <v>4</v>
      </c>
      <c r="E40" s="64"/>
      <c r="F40" s="65">
        <v>48</v>
      </c>
      <c r="G40" s="65">
        <f t="shared" si="1"/>
        <v>192</v>
      </c>
    </row>
    <row r="41" spans="1:7" x14ac:dyDescent="0.2">
      <c r="A41" s="60" t="s">
        <v>36</v>
      </c>
      <c r="B41" s="61">
        <v>200112212</v>
      </c>
      <c r="C41" s="62" t="s">
        <v>37</v>
      </c>
      <c r="D41" s="63">
        <v>4</v>
      </c>
      <c r="E41" s="64"/>
      <c r="F41" s="65">
        <v>48</v>
      </c>
      <c r="G41" s="65">
        <f t="shared" si="1"/>
        <v>192</v>
      </c>
    </row>
    <row r="42" spans="1:7" x14ac:dyDescent="0.2">
      <c r="A42" s="60" t="s">
        <v>38</v>
      </c>
      <c r="B42" s="61">
        <v>200112213</v>
      </c>
      <c r="C42" s="62" t="s">
        <v>39</v>
      </c>
      <c r="D42" s="63">
        <v>4</v>
      </c>
      <c r="E42" s="64"/>
      <c r="F42" s="65">
        <v>48</v>
      </c>
      <c r="G42" s="65">
        <f t="shared" si="1"/>
        <v>192</v>
      </c>
    </row>
    <row r="43" spans="1:7" x14ac:dyDescent="0.2">
      <c r="A43" s="60" t="s">
        <v>40</v>
      </c>
      <c r="B43" s="61">
        <v>200112214</v>
      </c>
      <c r="C43" s="62" t="s">
        <v>41</v>
      </c>
      <c r="D43" s="63">
        <v>4</v>
      </c>
      <c r="E43" s="64"/>
      <c r="F43" s="65">
        <v>48</v>
      </c>
      <c r="G43" s="65">
        <f t="shared" si="1"/>
        <v>192</v>
      </c>
    </row>
    <row r="44" spans="1:7" x14ac:dyDescent="0.2">
      <c r="A44" s="60" t="s">
        <v>42</v>
      </c>
      <c r="B44" s="61">
        <v>191211231</v>
      </c>
      <c r="C44" s="62" t="s">
        <v>43</v>
      </c>
      <c r="D44" s="63">
        <v>4</v>
      </c>
      <c r="E44" s="64"/>
      <c r="F44" s="65">
        <v>48</v>
      </c>
      <c r="G44" s="65">
        <f t="shared" si="1"/>
        <v>192</v>
      </c>
    </row>
    <row r="45" spans="1:7" x14ac:dyDescent="0.2">
      <c r="A45" s="60" t="s">
        <v>44</v>
      </c>
      <c r="B45" s="61">
        <v>200112216</v>
      </c>
      <c r="C45" s="62" t="s">
        <v>45</v>
      </c>
      <c r="D45" s="63">
        <v>4</v>
      </c>
      <c r="E45" s="64"/>
      <c r="F45" s="65">
        <v>48</v>
      </c>
      <c r="G45" s="65">
        <f t="shared" si="1"/>
        <v>192</v>
      </c>
    </row>
    <row r="46" spans="1:7" x14ac:dyDescent="0.2">
      <c r="A46" s="60" t="s">
        <v>46</v>
      </c>
      <c r="B46" s="61">
        <v>200112216</v>
      </c>
      <c r="C46" s="62" t="s">
        <v>47</v>
      </c>
      <c r="D46" s="63">
        <v>4</v>
      </c>
      <c r="E46" s="64"/>
      <c r="F46" s="65">
        <v>48</v>
      </c>
      <c r="G46" s="65">
        <f t="shared" si="1"/>
        <v>192</v>
      </c>
    </row>
    <row r="47" spans="1:7" x14ac:dyDescent="0.2">
      <c r="A47" s="60" t="s">
        <v>48</v>
      </c>
      <c r="B47" s="61">
        <v>200112217</v>
      </c>
      <c r="C47" s="62" t="s">
        <v>49</v>
      </c>
      <c r="D47" s="63">
        <v>4</v>
      </c>
      <c r="E47" s="64"/>
      <c r="F47" s="65">
        <v>48</v>
      </c>
      <c r="G47" s="65">
        <f t="shared" si="1"/>
        <v>192</v>
      </c>
    </row>
    <row r="48" spans="1:7" x14ac:dyDescent="0.2">
      <c r="A48" s="60" t="s">
        <v>50</v>
      </c>
      <c r="B48" s="61">
        <v>200112217</v>
      </c>
      <c r="C48" s="62" t="s">
        <v>51</v>
      </c>
      <c r="D48" s="63">
        <v>4</v>
      </c>
      <c r="E48" s="64"/>
      <c r="F48" s="65">
        <v>48</v>
      </c>
      <c r="G48" s="65">
        <f t="shared" si="1"/>
        <v>192</v>
      </c>
    </row>
    <row r="49" spans="1:7" x14ac:dyDescent="0.2">
      <c r="A49" s="60" t="s">
        <v>52</v>
      </c>
      <c r="B49" s="61">
        <v>200112217</v>
      </c>
      <c r="C49" s="62" t="s">
        <v>53</v>
      </c>
      <c r="D49" s="63">
        <v>4</v>
      </c>
      <c r="E49" s="64"/>
      <c r="F49" s="65">
        <v>48</v>
      </c>
      <c r="G49" s="65">
        <f t="shared" si="1"/>
        <v>192</v>
      </c>
    </row>
    <row r="50" spans="1:7" x14ac:dyDescent="0.2">
      <c r="A50" s="60" t="s">
        <v>54</v>
      </c>
      <c r="B50" s="61">
        <v>200112217</v>
      </c>
      <c r="C50" s="62" t="s">
        <v>55</v>
      </c>
      <c r="D50" s="63">
        <v>4</v>
      </c>
      <c r="E50" s="64"/>
      <c r="F50" s="65">
        <v>48</v>
      </c>
      <c r="G50" s="65">
        <f t="shared" si="1"/>
        <v>192</v>
      </c>
    </row>
    <row r="51" spans="1:7" x14ac:dyDescent="0.2">
      <c r="A51" s="60" t="s">
        <v>56</v>
      </c>
      <c r="B51" s="61">
        <v>200112217</v>
      </c>
      <c r="C51" s="62" t="s">
        <v>57</v>
      </c>
      <c r="D51" s="63">
        <v>2</v>
      </c>
      <c r="E51" s="64"/>
      <c r="F51" s="65">
        <v>48</v>
      </c>
      <c r="G51" s="65">
        <f t="shared" si="1"/>
        <v>96</v>
      </c>
    </row>
    <row r="52" spans="1:7" x14ac:dyDescent="0.2">
      <c r="A52" s="60" t="s">
        <v>58</v>
      </c>
      <c r="B52" s="61">
        <v>200112216</v>
      </c>
      <c r="C52" s="62" t="s">
        <v>59</v>
      </c>
      <c r="D52" s="63">
        <v>2</v>
      </c>
      <c r="E52" s="64"/>
      <c r="F52" s="65">
        <v>48</v>
      </c>
      <c r="G52" s="65">
        <f t="shared" si="1"/>
        <v>96</v>
      </c>
    </row>
    <row r="53" spans="1:7" x14ac:dyDescent="0.2">
      <c r="A53" s="60" t="s">
        <v>60</v>
      </c>
      <c r="B53" s="61">
        <v>200112216</v>
      </c>
      <c r="C53" s="62" t="s">
        <v>61</v>
      </c>
      <c r="D53" s="63">
        <v>4</v>
      </c>
      <c r="E53" s="64"/>
      <c r="F53" s="65">
        <v>48</v>
      </c>
      <c r="G53" s="65">
        <f t="shared" si="1"/>
        <v>192</v>
      </c>
    </row>
    <row r="54" spans="1:7" x14ac:dyDescent="0.2">
      <c r="A54" s="60" t="s">
        <v>62</v>
      </c>
      <c r="B54" s="61">
        <v>200112216</v>
      </c>
      <c r="C54" s="62" t="s">
        <v>63</v>
      </c>
      <c r="D54" s="63">
        <v>2</v>
      </c>
      <c r="E54" s="64"/>
      <c r="F54" s="65">
        <v>48</v>
      </c>
      <c r="G54" s="65">
        <f t="shared" si="1"/>
        <v>96</v>
      </c>
    </row>
    <row r="55" spans="1:7" x14ac:dyDescent="0.2">
      <c r="A55" s="60" t="s">
        <v>64</v>
      </c>
      <c r="B55" s="61" t="s">
        <v>65</v>
      </c>
      <c r="C55" s="62" t="s">
        <v>66</v>
      </c>
      <c r="D55" s="63">
        <v>2</v>
      </c>
      <c r="E55" s="64"/>
      <c r="F55" s="65">
        <v>48</v>
      </c>
      <c r="G55" s="65">
        <f t="shared" si="1"/>
        <v>96</v>
      </c>
    </row>
    <row r="56" spans="1:7" x14ac:dyDescent="0.2">
      <c r="A56" s="60" t="s">
        <v>67</v>
      </c>
      <c r="B56" s="61" t="s">
        <v>68</v>
      </c>
      <c r="C56" s="62" t="s">
        <v>69</v>
      </c>
      <c r="D56" s="63">
        <v>2</v>
      </c>
      <c r="E56" s="64"/>
      <c r="F56" s="65">
        <v>48</v>
      </c>
      <c r="G56" s="65">
        <f t="shared" si="1"/>
        <v>96</v>
      </c>
    </row>
    <row r="57" spans="1:7" x14ac:dyDescent="0.2">
      <c r="A57" s="60" t="s">
        <v>70</v>
      </c>
      <c r="B57" s="61" t="s">
        <v>71</v>
      </c>
      <c r="C57" s="62" t="s">
        <v>72</v>
      </c>
      <c r="D57" s="63">
        <v>4</v>
      </c>
      <c r="E57" s="64"/>
      <c r="F57" s="65">
        <v>48</v>
      </c>
      <c r="G57" s="65">
        <f t="shared" si="1"/>
        <v>192</v>
      </c>
    </row>
    <row r="58" spans="1:7" x14ac:dyDescent="0.2">
      <c r="A58" s="60" t="s">
        <v>73</v>
      </c>
      <c r="B58" s="61" t="s">
        <v>74</v>
      </c>
      <c r="C58" s="62" t="s">
        <v>75</v>
      </c>
      <c r="D58" s="63">
        <v>4</v>
      </c>
      <c r="E58" s="64"/>
      <c r="F58" s="65">
        <v>48</v>
      </c>
      <c r="G58" s="65">
        <f t="shared" si="1"/>
        <v>192</v>
      </c>
    </row>
    <row r="59" spans="1:7" x14ac:dyDescent="0.2">
      <c r="A59" s="60" t="s">
        <v>76</v>
      </c>
      <c r="B59" s="61" t="s">
        <v>77</v>
      </c>
      <c r="C59" s="62" t="s">
        <v>78</v>
      </c>
      <c r="D59" s="63">
        <v>4</v>
      </c>
      <c r="E59" s="64"/>
      <c r="F59" s="65">
        <v>48</v>
      </c>
      <c r="G59" s="65">
        <f t="shared" si="1"/>
        <v>192</v>
      </c>
    </row>
    <row r="60" spans="1:7" x14ac:dyDescent="0.2">
      <c r="A60" s="60" t="s">
        <v>79</v>
      </c>
      <c r="B60" s="61" t="s">
        <v>80</v>
      </c>
      <c r="C60" s="62" t="s">
        <v>81</v>
      </c>
      <c r="D60" s="63">
        <v>4</v>
      </c>
      <c r="E60" s="64"/>
      <c r="F60" s="65">
        <v>48</v>
      </c>
      <c r="G60" s="65">
        <f t="shared" si="1"/>
        <v>192</v>
      </c>
    </row>
    <row r="61" spans="1:7" ht="15.75" x14ac:dyDescent="0.25">
      <c r="A61" s="60"/>
      <c r="B61" s="61"/>
      <c r="C61" s="62"/>
      <c r="D61" s="66">
        <f>SUM(D25:D60)</f>
        <v>111</v>
      </c>
      <c r="E61" s="64"/>
      <c r="F61" s="65"/>
      <c r="G61" s="65"/>
    </row>
    <row r="62" spans="1:7" x14ac:dyDescent="0.2">
      <c r="A62" s="67" t="s">
        <v>82</v>
      </c>
      <c r="B62" s="67">
        <v>2100004807</v>
      </c>
      <c r="C62" s="68" t="s">
        <v>83</v>
      </c>
      <c r="D62" s="63">
        <v>4</v>
      </c>
      <c r="E62" s="64"/>
      <c r="F62" s="65">
        <v>60</v>
      </c>
      <c r="G62" s="65">
        <f t="shared" si="1"/>
        <v>240</v>
      </c>
    </row>
    <row r="63" spans="1:7" x14ac:dyDescent="0.2">
      <c r="A63" s="69" t="s">
        <v>84</v>
      </c>
      <c r="B63" s="69">
        <v>2100010641</v>
      </c>
      <c r="C63" s="70" t="s">
        <v>85</v>
      </c>
      <c r="D63" s="63">
        <v>6</v>
      </c>
      <c r="E63" s="64"/>
      <c r="F63" s="65">
        <v>60</v>
      </c>
      <c r="G63" s="65">
        <f t="shared" si="1"/>
        <v>360</v>
      </c>
    </row>
    <row r="64" spans="1:7" x14ac:dyDescent="0.2">
      <c r="A64" s="67" t="s">
        <v>86</v>
      </c>
      <c r="B64" s="67">
        <v>2100017399</v>
      </c>
      <c r="C64" s="68" t="s">
        <v>87</v>
      </c>
      <c r="D64" s="63">
        <v>6</v>
      </c>
      <c r="E64" s="64"/>
      <c r="F64" s="65">
        <v>60</v>
      </c>
      <c r="G64" s="65">
        <f t="shared" si="1"/>
        <v>360</v>
      </c>
    </row>
    <row r="65" spans="1:7" x14ac:dyDescent="0.2">
      <c r="A65" s="69" t="s">
        <v>88</v>
      </c>
      <c r="B65" s="69">
        <v>2100009896</v>
      </c>
      <c r="C65" s="70" t="s">
        <v>89</v>
      </c>
      <c r="D65" s="63">
        <v>6</v>
      </c>
      <c r="E65" s="64"/>
      <c r="F65" s="65">
        <v>60</v>
      </c>
      <c r="G65" s="65">
        <f t="shared" si="1"/>
        <v>360</v>
      </c>
    </row>
    <row r="66" spans="1:7" x14ac:dyDescent="0.2">
      <c r="A66" s="67" t="s">
        <v>90</v>
      </c>
      <c r="B66" s="67">
        <v>2100017484</v>
      </c>
      <c r="C66" s="68" t="s">
        <v>91</v>
      </c>
      <c r="D66" s="63">
        <v>6</v>
      </c>
      <c r="E66" s="64"/>
      <c r="F66" s="65">
        <v>60</v>
      </c>
      <c r="G66" s="65">
        <f t="shared" si="1"/>
        <v>360</v>
      </c>
    </row>
    <row r="67" spans="1:7" x14ac:dyDescent="0.2">
      <c r="A67" s="69" t="s">
        <v>92</v>
      </c>
      <c r="B67" s="69" t="s">
        <v>93</v>
      </c>
      <c r="C67" s="70" t="s">
        <v>94</v>
      </c>
      <c r="D67" s="63">
        <v>6</v>
      </c>
      <c r="E67" s="64"/>
      <c r="F67" s="65">
        <v>60</v>
      </c>
      <c r="G67" s="65">
        <f t="shared" si="1"/>
        <v>360</v>
      </c>
    </row>
    <row r="68" spans="1:7" x14ac:dyDescent="0.2">
      <c r="A68" s="67" t="s">
        <v>95</v>
      </c>
      <c r="B68" s="67" t="s">
        <v>93</v>
      </c>
      <c r="C68" s="68" t="s">
        <v>96</v>
      </c>
      <c r="D68" s="63">
        <v>6</v>
      </c>
      <c r="E68" s="64"/>
      <c r="F68" s="65">
        <v>60</v>
      </c>
      <c r="G68" s="65">
        <f t="shared" si="1"/>
        <v>360</v>
      </c>
    </row>
    <row r="69" spans="1:7" x14ac:dyDescent="0.2">
      <c r="A69" s="69" t="s">
        <v>97</v>
      </c>
      <c r="B69" s="69" t="s">
        <v>98</v>
      </c>
      <c r="C69" s="70" t="s">
        <v>99</v>
      </c>
      <c r="D69" s="63">
        <v>6</v>
      </c>
      <c r="E69" s="64"/>
      <c r="F69" s="65">
        <v>60</v>
      </c>
      <c r="G69" s="65">
        <f t="shared" si="1"/>
        <v>360</v>
      </c>
    </row>
    <row r="70" spans="1:7" x14ac:dyDescent="0.2">
      <c r="A70" s="67" t="s">
        <v>100</v>
      </c>
      <c r="B70" s="67" t="s">
        <v>101</v>
      </c>
      <c r="C70" s="68" t="s">
        <v>102</v>
      </c>
      <c r="D70" s="63">
        <v>6</v>
      </c>
      <c r="E70" s="64"/>
      <c r="F70" s="65">
        <v>60</v>
      </c>
      <c r="G70" s="65">
        <f t="shared" si="1"/>
        <v>360</v>
      </c>
    </row>
    <row r="71" spans="1:7" x14ac:dyDescent="0.2">
      <c r="A71" s="69" t="s">
        <v>103</v>
      </c>
      <c r="B71" s="69" t="s">
        <v>104</v>
      </c>
      <c r="C71" s="70" t="s">
        <v>105</v>
      </c>
      <c r="D71" s="63">
        <v>6</v>
      </c>
      <c r="E71" s="64"/>
      <c r="F71" s="65">
        <v>60</v>
      </c>
      <c r="G71" s="65">
        <f t="shared" si="1"/>
        <v>360</v>
      </c>
    </row>
    <row r="72" spans="1:7" x14ac:dyDescent="0.2">
      <c r="A72" s="67" t="s">
        <v>106</v>
      </c>
      <c r="B72" s="67" t="s">
        <v>107</v>
      </c>
      <c r="C72" s="68" t="s">
        <v>108</v>
      </c>
      <c r="D72" s="63">
        <v>6</v>
      </c>
      <c r="E72" s="64"/>
      <c r="F72" s="65">
        <v>60</v>
      </c>
      <c r="G72" s="65">
        <f t="shared" si="1"/>
        <v>360</v>
      </c>
    </row>
    <row r="73" spans="1:7" x14ac:dyDescent="0.2">
      <c r="A73" s="69" t="s">
        <v>109</v>
      </c>
      <c r="B73" s="69" t="s">
        <v>110</v>
      </c>
      <c r="C73" s="70" t="s">
        <v>111</v>
      </c>
      <c r="D73" s="63">
        <v>6</v>
      </c>
      <c r="E73" s="64"/>
      <c r="F73" s="65">
        <v>60</v>
      </c>
      <c r="G73" s="65">
        <f t="shared" si="1"/>
        <v>360</v>
      </c>
    </row>
    <row r="74" spans="1:7" x14ac:dyDescent="0.2">
      <c r="A74" s="67" t="s">
        <v>112</v>
      </c>
      <c r="B74" s="67" t="s">
        <v>113</v>
      </c>
      <c r="C74" s="68" t="s">
        <v>114</v>
      </c>
      <c r="D74" s="63">
        <v>6</v>
      </c>
      <c r="E74" s="64"/>
      <c r="F74" s="65">
        <v>60</v>
      </c>
      <c r="G74" s="65">
        <f t="shared" si="1"/>
        <v>360</v>
      </c>
    </row>
    <row r="75" spans="1:7" x14ac:dyDescent="0.2">
      <c r="A75" s="69" t="s">
        <v>115</v>
      </c>
      <c r="B75" s="69" t="s">
        <v>116</v>
      </c>
      <c r="C75" s="70" t="s">
        <v>117</v>
      </c>
      <c r="D75" s="63">
        <v>6</v>
      </c>
      <c r="E75" s="64"/>
      <c r="F75" s="65">
        <v>60</v>
      </c>
      <c r="G75" s="65">
        <f t="shared" si="1"/>
        <v>360</v>
      </c>
    </row>
    <row r="76" spans="1:7" x14ac:dyDescent="0.2">
      <c r="A76" s="67" t="s">
        <v>118</v>
      </c>
      <c r="B76" s="67">
        <v>2100022697</v>
      </c>
      <c r="C76" s="68" t="s">
        <v>119</v>
      </c>
      <c r="D76" s="63">
        <v>6</v>
      </c>
      <c r="E76" s="64"/>
      <c r="F76" s="65">
        <v>60</v>
      </c>
      <c r="G76" s="65">
        <f t="shared" si="1"/>
        <v>360</v>
      </c>
    </row>
    <row r="77" spans="1:7" x14ac:dyDescent="0.2">
      <c r="A77" s="69" t="s">
        <v>120</v>
      </c>
      <c r="B77" s="69" t="s">
        <v>121</v>
      </c>
      <c r="C77" s="70" t="s">
        <v>122</v>
      </c>
      <c r="D77" s="63">
        <v>2</v>
      </c>
      <c r="E77" s="64"/>
      <c r="F77" s="65">
        <v>60</v>
      </c>
      <c r="G77" s="65">
        <f t="shared" si="1"/>
        <v>120</v>
      </c>
    </row>
    <row r="78" spans="1:7" x14ac:dyDescent="0.2">
      <c r="A78" s="67" t="s">
        <v>123</v>
      </c>
      <c r="B78" s="67" t="s">
        <v>124</v>
      </c>
      <c r="C78" s="68" t="s">
        <v>125</v>
      </c>
      <c r="D78" s="63">
        <v>0</v>
      </c>
      <c r="E78" s="64"/>
      <c r="F78" s="65">
        <v>60</v>
      </c>
      <c r="G78" s="65">
        <f t="shared" si="1"/>
        <v>0</v>
      </c>
    </row>
    <row r="79" spans="1:7" x14ac:dyDescent="0.2">
      <c r="A79" s="69" t="s">
        <v>126</v>
      </c>
      <c r="B79" s="69" t="s">
        <v>127</v>
      </c>
      <c r="C79" s="70" t="s">
        <v>128</v>
      </c>
      <c r="D79" s="63">
        <v>8</v>
      </c>
      <c r="E79" s="64"/>
      <c r="F79" s="65">
        <v>60</v>
      </c>
      <c r="G79" s="65">
        <f t="shared" si="1"/>
        <v>480</v>
      </c>
    </row>
    <row r="80" spans="1:7" x14ac:dyDescent="0.2">
      <c r="A80" s="67" t="s">
        <v>129</v>
      </c>
      <c r="B80" s="67" t="s">
        <v>130</v>
      </c>
      <c r="C80" s="68" t="s">
        <v>131</v>
      </c>
      <c r="D80" s="63">
        <v>2</v>
      </c>
      <c r="E80" s="64"/>
      <c r="F80" s="65">
        <v>60</v>
      </c>
      <c r="G80" s="65">
        <f t="shared" si="1"/>
        <v>120</v>
      </c>
    </row>
    <row r="81" spans="1:7" x14ac:dyDescent="0.2">
      <c r="A81" s="69" t="s">
        <v>132</v>
      </c>
      <c r="B81" s="69">
        <v>2100028611</v>
      </c>
      <c r="C81" s="70" t="s">
        <v>133</v>
      </c>
      <c r="D81" s="63">
        <v>2</v>
      </c>
      <c r="E81" s="64"/>
      <c r="F81" s="65">
        <v>60</v>
      </c>
      <c r="G81" s="65">
        <f t="shared" si="1"/>
        <v>120</v>
      </c>
    </row>
    <row r="82" spans="1:7" x14ac:dyDescent="0.2">
      <c r="A82" s="67" t="s">
        <v>134</v>
      </c>
      <c r="B82" s="67" t="s">
        <v>135</v>
      </c>
      <c r="C82" s="68" t="s">
        <v>136</v>
      </c>
      <c r="D82" s="63">
        <v>4</v>
      </c>
      <c r="E82" s="64"/>
      <c r="F82" s="65">
        <v>60</v>
      </c>
      <c r="G82" s="65">
        <f t="shared" si="1"/>
        <v>240</v>
      </c>
    </row>
    <row r="83" spans="1:7" x14ac:dyDescent="0.2">
      <c r="A83" s="67" t="s">
        <v>137</v>
      </c>
      <c r="B83" s="67">
        <v>2100007516</v>
      </c>
      <c r="C83" s="68" t="s">
        <v>138</v>
      </c>
      <c r="D83" s="63">
        <v>4</v>
      </c>
      <c r="E83" s="64"/>
      <c r="F83" s="65">
        <v>60</v>
      </c>
      <c r="G83" s="65">
        <f t="shared" si="1"/>
        <v>240</v>
      </c>
    </row>
    <row r="84" spans="1:7" x14ac:dyDescent="0.2">
      <c r="A84" s="69" t="s">
        <v>139</v>
      </c>
      <c r="B84" s="69">
        <v>2100023365</v>
      </c>
      <c r="C84" s="70" t="s">
        <v>140</v>
      </c>
      <c r="D84" s="63">
        <v>4</v>
      </c>
      <c r="E84" s="64"/>
      <c r="F84" s="65">
        <v>60</v>
      </c>
      <c r="G84" s="65">
        <f t="shared" si="1"/>
        <v>240</v>
      </c>
    </row>
    <row r="85" spans="1:7" x14ac:dyDescent="0.2">
      <c r="A85" s="71" t="s">
        <v>141</v>
      </c>
      <c r="B85" s="71">
        <v>2100007744</v>
      </c>
      <c r="C85" s="72" t="s">
        <v>142</v>
      </c>
      <c r="D85" s="63">
        <v>4</v>
      </c>
      <c r="E85" s="64"/>
      <c r="F85" s="65">
        <v>60</v>
      </c>
      <c r="G85" s="65">
        <f t="shared" si="1"/>
        <v>240</v>
      </c>
    </row>
    <row r="86" spans="1:7" ht="15.75" x14ac:dyDescent="0.25">
      <c r="A86" s="71"/>
      <c r="B86" s="71"/>
      <c r="C86" s="72"/>
      <c r="D86" s="66">
        <f>SUM(D62:D85)</f>
        <v>118</v>
      </c>
      <c r="E86" s="64"/>
      <c r="F86" s="65"/>
      <c r="G86" s="65"/>
    </row>
    <row r="87" spans="1:7" x14ac:dyDescent="0.2">
      <c r="A87" s="73" t="s">
        <v>143</v>
      </c>
      <c r="B87" s="61" t="s">
        <v>144</v>
      </c>
      <c r="C87" s="74" t="s">
        <v>145</v>
      </c>
      <c r="D87" s="63">
        <v>2</v>
      </c>
      <c r="E87" s="64"/>
      <c r="F87" s="65">
        <v>48</v>
      </c>
      <c r="G87" s="65">
        <f t="shared" si="1"/>
        <v>96</v>
      </c>
    </row>
    <row r="88" spans="1:7" x14ac:dyDescent="0.2">
      <c r="A88" s="73" t="s">
        <v>146</v>
      </c>
      <c r="B88" s="61" t="s">
        <v>147</v>
      </c>
      <c r="C88" s="74" t="s">
        <v>148</v>
      </c>
      <c r="D88" s="63">
        <v>2</v>
      </c>
      <c r="E88" s="64"/>
      <c r="F88" s="65">
        <v>48</v>
      </c>
      <c r="G88" s="65">
        <f t="shared" si="1"/>
        <v>96</v>
      </c>
    </row>
    <row r="89" spans="1:7" x14ac:dyDescent="0.2">
      <c r="A89" s="73" t="s">
        <v>149</v>
      </c>
      <c r="B89" s="61" t="s">
        <v>150</v>
      </c>
      <c r="C89" s="74" t="s">
        <v>151</v>
      </c>
      <c r="D89" s="63">
        <v>2</v>
      </c>
      <c r="E89" s="64"/>
      <c r="F89" s="65">
        <v>48</v>
      </c>
      <c r="G89" s="65">
        <f t="shared" si="1"/>
        <v>96</v>
      </c>
    </row>
    <row r="90" spans="1:7" x14ac:dyDescent="0.2">
      <c r="A90" s="73" t="s">
        <v>152</v>
      </c>
      <c r="B90" s="61" t="s">
        <v>153</v>
      </c>
      <c r="C90" s="74" t="s">
        <v>154</v>
      </c>
      <c r="D90" s="63">
        <v>2</v>
      </c>
      <c r="E90" s="64"/>
      <c r="F90" s="65">
        <v>48</v>
      </c>
      <c r="G90" s="65">
        <f t="shared" si="1"/>
        <v>96</v>
      </c>
    </row>
    <row r="91" spans="1:7" x14ac:dyDescent="0.2">
      <c r="A91" s="73" t="s">
        <v>155</v>
      </c>
      <c r="B91" s="61" t="s">
        <v>156</v>
      </c>
      <c r="C91" s="74" t="s">
        <v>157</v>
      </c>
      <c r="D91" s="63">
        <v>2</v>
      </c>
      <c r="E91" s="64"/>
      <c r="F91" s="65">
        <v>48</v>
      </c>
      <c r="G91" s="65">
        <f t="shared" si="1"/>
        <v>96</v>
      </c>
    </row>
    <row r="92" spans="1:7" x14ac:dyDescent="0.2">
      <c r="A92" s="73" t="s">
        <v>158</v>
      </c>
      <c r="B92" s="61" t="s">
        <v>159</v>
      </c>
      <c r="C92" s="74" t="s">
        <v>160</v>
      </c>
      <c r="D92" s="63">
        <v>2</v>
      </c>
      <c r="E92" s="64"/>
      <c r="F92" s="65">
        <v>48</v>
      </c>
      <c r="G92" s="65">
        <f t="shared" si="1"/>
        <v>96</v>
      </c>
    </row>
    <row r="93" spans="1:7" x14ac:dyDescent="0.2">
      <c r="A93" s="73" t="s">
        <v>161</v>
      </c>
      <c r="B93" s="61" t="s">
        <v>162</v>
      </c>
      <c r="C93" s="74" t="s">
        <v>163</v>
      </c>
      <c r="D93" s="63">
        <v>2</v>
      </c>
      <c r="E93" s="64"/>
      <c r="F93" s="65">
        <v>48</v>
      </c>
      <c r="G93" s="65">
        <f t="shared" si="1"/>
        <v>96</v>
      </c>
    </row>
    <row r="94" spans="1:7" x14ac:dyDescent="0.2">
      <c r="A94" s="73" t="s">
        <v>164</v>
      </c>
      <c r="B94" s="61" t="s">
        <v>165</v>
      </c>
      <c r="C94" s="74" t="s">
        <v>166</v>
      </c>
      <c r="D94" s="63">
        <v>2</v>
      </c>
      <c r="E94" s="64"/>
      <c r="F94" s="65">
        <v>48</v>
      </c>
      <c r="G94" s="65">
        <f t="shared" si="1"/>
        <v>96</v>
      </c>
    </row>
    <row r="95" spans="1:7" x14ac:dyDescent="0.2">
      <c r="A95" s="73" t="s">
        <v>167</v>
      </c>
      <c r="B95" s="61" t="s">
        <v>168</v>
      </c>
      <c r="C95" s="74" t="s">
        <v>169</v>
      </c>
      <c r="D95" s="63">
        <v>2</v>
      </c>
      <c r="E95" s="64"/>
      <c r="F95" s="65">
        <v>48</v>
      </c>
      <c r="G95" s="65">
        <f t="shared" si="1"/>
        <v>96</v>
      </c>
    </row>
    <row r="96" spans="1:7" ht="15.75" x14ac:dyDescent="0.25">
      <c r="A96" s="73"/>
      <c r="B96" s="61"/>
      <c r="C96" s="74"/>
      <c r="D96" s="75">
        <f>SUM(D87:D95)</f>
        <v>18</v>
      </c>
      <c r="E96" s="64"/>
      <c r="F96" s="65"/>
      <c r="G96" s="65"/>
    </row>
    <row r="97" spans="1:7" x14ac:dyDescent="0.2">
      <c r="A97" s="73" t="s">
        <v>170</v>
      </c>
      <c r="B97" s="61">
        <v>210228152</v>
      </c>
      <c r="C97" s="74" t="s">
        <v>171</v>
      </c>
      <c r="D97" s="76">
        <v>6</v>
      </c>
      <c r="E97" s="64"/>
      <c r="F97" s="65">
        <v>48</v>
      </c>
      <c r="G97" s="65">
        <f t="shared" si="1"/>
        <v>288</v>
      </c>
    </row>
    <row r="98" spans="1:7" ht="15.75" x14ac:dyDescent="0.25">
      <c r="A98" s="77"/>
      <c r="B98" s="61"/>
      <c r="C98" s="78"/>
      <c r="D98" s="66"/>
      <c r="E98" s="64"/>
      <c r="F98" s="65"/>
      <c r="G98" s="65"/>
    </row>
    <row r="99" spans="1:7" ht="15.75" x14ac:dyDescent="0.25">
      <c r="A99" s="104"/>
      <c r="B99" s="105"/>
      <c r="C99" s="106"/>
      <c r="D99" s="107"/>
      <c r="E99" s="108"/>
      <c r="F99" s="109" t="s">
        <v>259</v>
      </c>
      <c r="G99" s="110">
        <f>SUM(G25:G98)</f>
        <v>22253.599999999999</v>
      </c>
    </row>
    <row r="100" spans="1:7" ht="15.75" x14ac:dyDescent="0.25">
      <c r="A100" s="104"/>
      <c r="B100" s="105"/>
      <c r="C100" s="106"/>
      <c r="D100" s="107"/>
      <c r="E100" s="108"/>
      <c r="F100" s="109" t="s">
        <v>260</v>
      </c>
      <c r="G100" s="111">
        <f>+G99*0.12</f>
        <v>2670.4319999999998</v>
      </c>
    </row>
    <row r="101" spans="1:7" ht="15.75" x14ac:dyDescent="0.25">
      <c r="A101" s="104"/>
      <c r="B101" s="105"/>
      <c r="C101" s="106"/>
      <c r="D101" s="107"/>
      <c r="E101" s="108"/>
      <c r="F101" s="109" t="s">
        <v>261</v>
      </c>
      <c r="G101" s="111">
        <f>+G99+G100</f>
        <v>24924.031999999999</v>
      </c>
    </row>
    <row r="102" spans="1:7" x14ac:dyDescent="0.2">
      <c r="A102" s="79"/>
      <c r="D102" s="80"/>
      <c r="F102" s="81"/>
      <c r="G102" s="81"/>
    </row>
    <row r="103" spans="1:7" x14ac:dyDescent="0.2">
      <c r="A103" s="79"/>
      <c r="D103" s="80"/>
      <c r="F103" s="81"/>
      <c r="G103" s="81"/>
    </row>
    <row r="104" spans="1:7" x14ac:dyDescent="0.2">
      <c r="A104" s="79"/>
      <c r="D104" s="80"/>
      <c r="F104" s="81"/>
      <c r="G104" s="81"/>
    </row>
    <row r="105" spans="1:7" ht="18" x14ac:dyDescent="0.25">
      <c r="A105" s="79"/>
      <c r="B105" s="82"/>
      <c r="C105" s="83" t="s">
        <v>172</v>
      </c>
      <c r="D105" s="80"/>
      <c r="F105" s="81"/>
      <c r="G105" s="81"/>
    </row>
    <row r="106" spans="1:7" ht="18" x14ac:dyDescent="0.25">
      <c r="A106" s="79"/>
      <c r="B106" s="83" t="s">
        <v>24</v>
      </c>
      <c r="C106" s="83" t="s">
        <v>173</v>
      </c>
      <c r="F106" s="81"/>
      <c r="G106" s="81"/>
    </row>
    <row r="107" spans="1:7" ht="21" x14ac:dyDescent="0.35">
      <c r="A107" s="79"/>
      <c r="B107" s="84"/>
      <c r="C107" s="85" t="s">
        <v>174</v>
      </c>
      <c r="D107" s="80"/>
      <c r="F107" s="80"/>
      <c r="G107" s="81"/>
    </row>
    <row r="108" spans="1:7" x14ac:dyDescent="0.2">
      <c r="A108" s="79"/>
      <c r="B108" s="86">
        <v>1</v>
      </c>
      <c r="C108" s="74" t="s">
        <v>175</v>
      </c>
      <c r="D108" s="80"/>
      <c r="F108" s="81"/>
      <c r="G108" s="81"/>
    </row>
    <row r="109" spans="1:7" x14ac:dyDescent="0.2">
      <c r="A109" s="79"/>
      <c r="B109" s="86">
        <v>2</v>
      </c>
      <c r="C109" s="74" t="s">
        <v>176</v>
      </c>
      <c r="D109" s="80"/>
      <c r="F109" s="81"/>
      <c r="G109" s="81"/>
    </row>
    <row r="110" spans="1:7" x14ac:dyDescent="0.2">
      <c r="A110" s="79"/>
      <c r="B110" s="86">
        <v>2</v>
      </c>
      <c r="C110" s="74" t="s">
        <v>177</v>
      </c>
      <c r="D110" s="80"/>
      <c r="F110" s="81"/>
      <c r="G110" s="81"/>
    </row>
    <row r="111" spans="1:7" x14ac:dyDescent="0.2">
      <c r="A111" s="79"/>
      <c r="B111" s="86">
        <v>1</v>
      </c>
      <c r="C111" s="74" t="s">
        <v>178</v>
      </c>
      <c r="D111" s="80"/>
      <c r="F111" s="81"/>
      <c r="G111" s="81"/>
    </row>
    <row r="112" spans="1:7" x14ac:dyDescent="0.2">
      <c r="A112" s="79"/>
      <c r="B112" s="86">
        <v>1</v>
      </c>
      <c r="C112" s="74" t="s">
        <v>179</v>
      </c>
      <c r="D112" s="80"/>
      <c r="F112" s="81"/>
      <c r="G112" s="81"/>
    </row>
    <row r="113" spans="1:7" x14ac:dyDescent="0.2">
      <c r="A113" s="79"/>
      <c r="B113" s="86">
        <v>2</v>
      </c>
      <c r="C113" s="74" t="s">
        <v>180</v>
      </c>
      <c r="D113" s="80"/>
      <c r="F113" s="81"/>
      <c r="G113" s="81"/>
    </row>
    <row r="114" spans="1:7" x14ac:dyDescent="0.2">
      <c r="A114" s="79"/>
      <c r="B114" s="86">
        <v>2</v>
      </c>
      <c r="C114" s="74" t="s">
        <v>181</v>
      </c>
      <c r="D114" s="80"/>
      <c r="F114" s="81"/>
      <c r="G114" s="81"/>
    </row>
    <row r="115" spans="1:7" x14ac:dyDescent="0.2">
      <c r="A115" s="79"/>
      <c r="B115" s="86">
        <v>1</v>
      </c>
      <c r="C115" s="74" t="s">
        <v>182</v>
      </c>
      <c r="D115" s="80"/>
      <c r="F115" s="81"/>
      <c r="G115" s="81"/>
    </row>
    <row r="116" spans="1:7" x14ac:dyDescent="0.2">
      <c r="A116" s="79"/>
      <c r="B116" s="86">
        <v>1</v>
      </c>
      <c r="C116" s="74" t="s">
        <v>183</v>
      </c>
      <c r="D116" s="80"/>
      <c r="F116" s="81"/>
      <c r="G116" s="81"/>
    </row>
    <row r="117" spans="1:7" x14ac:dyDescent="0.2">
      <c r="A117" s="79"/>
      <c r="B117" s="86">
        <v>1</v>
      </c>
      <c r="C117" s="74" t="s">
        <v>184</v>
      </c>
      <c r="D117" s="80"/>
      <c r="F117" s="81"/>
      <c r="G117" s="81"/>
    </row>
    <row r="118" spans="1:7" x14ac:dyDescent="0.2">
      <c r="A118" s="79"/>
      <c r="B118" s="86">
        <v>2</v>
      </c>
      <c r="C118" s="74" t="s">
        <v>185</v>
      </c>
      <c r="D118" s="80"/>
      <c r="F118" s="81"/>
      <c r="G118" s="81"/>
    </row>
    <row r="119" spans="1:7" x14ac:dyDescent="0.2">
      <c r="A119" s="79"/>
      <c r="B119" s="86">
        <v>2</v>
      </c>
      <c r="C119" s="74" t="s">
        <v>186</v>
      </c>
      <c r="D119" s="80"/>
      <c r="F119" s="81"/>
      <c r="G119" s="81"/>
    </row>
    <row r="120" spans="1:7" x14ac:dyDescent="0.2">
      <c r="A120" s="79"/>
      <c r="B120" s="86">
        <v>1</v>
      </c>
      <c r="C120" s="74" t="s">
        <v>187</v>
      </c>
      <c r="D120" s="80"/>
      <c r="F120" s="81"/>
      <c r="G120" s="81"/>
    </row>
    <row r="121" spans="1:7" x14ac:dyDescent="0.2">
      <c r="A121" s="79"/>
      <c r="B121" s="86">
        <v>1</v>
      </c>
      <c r="C121" s="74" t="s">
        <v>188</v>
      </c>
      <c r="D121" s="80"/>
      <c r="F121" s="81"/>
      <c r="G121" s="81"/>
    </row>
    <row r="122" spans="1:7" x14ac:dyDescent="0.2">
      <c r="A122" s="79"/>
      <c r="B122" s="86">
        <v>2</v>
      </c>
      <c r="C122" s="74" t="s">
        <v>189</v>
      </c>
      <c r="D122" s="80"/>
      <c r="F122" s="81"/>
      <c r="G122" s="81"/>
    </row>
    <row r="123" spans="1:7" x14ac:dyDescent="0.2">
      <c r="A123" s="79"/>
      <c r="B123" s="86">
        <v>5</v>
      </c>
      <c r="C123" s="74" t="s">
        <v>190</v>
      </c>
      <c r="D123" s="80"/>
      <c r="F123" s="81"/>
      <c r="G123" s="81"/>
    </row>
    <row r="124" spans="1:7" ht="15.75" x14ac:dyDescent="0.25">
      <c r="A124" s="79"/>
      <c r="B124" s="87">
        <f>SUM(B108:B123)</f>
        <v>27</v>
      </c>
      <c r="C124" s="74"/>
      <c r="D124" s="80"/>
      <c r="F124" s="81"/>
      <c r="G124" s="81"/>
    </row>
    <row r="125" spans="1:7" ht="15.75" x14ac:dyDescent="0.25">
      <c r="B125" s="87"/>
      <c r="C125" s="87" t="s">
        <v>191</v>
      </c>
      <c r="E125" s="80"/>
    </row>
    <row r="126" spans="1:7" x14ac:dyDescent="0.2">
      <c r="B126" s="86">
        <v>2</v>
      </c>
      <c r="C126" s="74" t="s">
        <v>192</v>
      </c>
    </row>
    <row r="127" spans="1:7" x14ac:dyDescent="0.2">
      <c r="B127" s="86">
        <v>2</v>
      </c>
      <c r="C127" s="74" t="s">
        <v>193</v>
      </c>
    </row>
    <row r="128" spans="1:7" x14ac:dyDescent="0.2">
      <c r="B128" s="86">
        <v>1</v>
      </c>
      <c r="C128" s="74" t="s">
        <v>194</v>
      </c>
    </row>
    <row r="129" spans="1:8" s="88" customFormat="1" ht="15.75" x14ac:dyDescent="0.25">
      <c r="B129" s="86">
        <v>3</v>
      </c>
      <c r="C129" s="74" t="s">
        <v>195</v>
      </c>
    </row>
    <row r="130" spans="1:8" s="88" customFormat="1" ht="15.75" x14ac:dyDescent="0.25">
      <c r="B130" s="86">
        <v>1</v>
      </c>
      <c r="C130" s="74" t="s">
        <v>196</v>
      </c>
      <c r="H130" s="89"/>
    </row>
    <row r="131" spans="1:8" s="88" customFormat="1" ht="15.75" x14ac:dyDescent="0.25">
      <c r="B131" s="86">
        <v>1</v>
      </c>
      <c r="C131" s="74" t="s">
        <v>197</v>
      </c>
      <c r="H131" s="89"/>
    </row>
    <row r="132" spans="1:8" s="88" customFormat="1" ht="15.75" x14ac:dyDescent="0.25">
      <c r="B132" s="86">
        <v>1</v>
      </c>
      <c r="C132" s="74" t="s">
        <v>198</v>
      </c>
      <c r="H132" s="89"/>
    </row>
    <row r="133" spans="1:8" s="88" customFormat="1" ht="15.75" x14ac:dyDescent="0.25">
      <c r="B133" s="86">
        <v>1</v>
      </c>
      <c r="C133" s="74" t="s">
        <v>182</v>
      </c>
      <c r="H133" s="89"/>
    </row>
    <row r="134" spans="1:8" s="88" customFormat="1" ht="15.75" x14ac:dyDescent="0.25">
      <c r="B134" s="86">
        <v>1</v>
      </c>
      <c r="C134" s="74" t="s">
        <v>199</v>
      </c>
      <c r="H134" s="89"/>
    </row>
    <row r="135" spans="1:8" customFormat="1" ht="15.75" x14ac:dyDescent="0.25">
      <c r="B135" s="86">
        <v>2</v>
      </c>
      <c r="C135" s="74" t="s">
        <v>200</v>
      </c>
    </row>
    <row r="136" spans="1:8" customFormat="1" ht="15.75" x14ac:dyDescent="0.25">
      <c r="B136" s="86">
        <v>2</v>
      </c>
      <c r="C136" s="74" t="s">
        <v>201</v>
      </c>
    </row>
    <row r="137" spans="1:8" s="88" customFormat="1" ht="15.75" x14ac:dyDescent="0.25">
      <c r="B137" s="86">
        <v>4</v>
      </c>
      <c r="C137" s="74" t="s">
        <v>202</v>
      </c>
      <c r="H137" s="89"/>
    </row>
    <row r="138" spans="1:8" s="88" customFormat="1" ht="15.75" x14ac:dyDescent="0.25">
      <c r="B138" s="86">
        <v>1</v>
      </c>
      <c r="C138" s="74" t="s">
        <v>203</v>
      </c>
      <c r="H138" s="89"/>
    </row>
    <row r="139" spans="1:8" s="91" customFormat="1" ht="20.100000000000001" customHeight="1" x14ac:dyDescent="0.2">
      <c r="A139" s="90"/>
      <c r="B139" s="86">
        <v>2</v>
      </c>
      <c r="C139" s="74" t="s">
        <v>204</v>
      </c>
    </row>
    <row r="140" spans="1:8" s="91" customFormat="1" ht="20.100000000000001" customHeight="1" x14ac:dyDescent="0.25">
      <c r="A140" s="88"/>
      <c r="B140" s="86">
        <v>1</v>
      </c>
      <c r="C140" s="74" t="s">
        <v>205</v>
      </c>
    </row>
    <row r="141" spans="1:8" x14ac:dyDescent="0.2">
      <c r="B141" s="86">
        <v>1</v>
      </c>
      <c r="C141" s="74" t="s">
        <v>206</v>
      </c>
    </row>
    <row r="142" spans="1:8" x14ac:dyDescent="0.2">
      <c r="B142" s="86">
        <v>1</v>
      </c>
      <c r="C142" s="74" t="s">
        <v>207</v>
      </c>
    </row>
    <row r="143" spans="1:8" ht="15.75" x14ac:dyDescent="0.25">
      <c r="B143" s="87">
        <f>SUM(B126:B142)</f>
        <v>27</v>
      </c>
      <c r="C143" s="74"/>
    </row>
    <row r="144" spans="1:8" ht="15.75" x14ac:dyDescent="0.25">
      <c r="B144" s="87"/>
      <c r="C144" s="87" t="s">
        <v>208</v>
      </c>
    </row>
    <row r="145" spans="2:3" x14ac:dyDescent="0.2">
      <c r="B145" s="86">
        <v>2</v>
      </c>
      <c r="C145" s="74" t="s">
        <v>209</v>
      </c>
    </row>
    <row r="146" spans="2:3" x14ac:dyDescent="0.2">
      <c r="B146" s="86">
        <v>1</v>
      </c>
      <c r="C146" s="74" t="s">
        <v>210</v>
      </c>
    </row>
    <row r="147" spans="2:3" x14ac:dyDescent="0.2">
      <c r="B147" s="86">
        <v>1</v>
      </c>
      <c r="C147" s="74" t="s">
        <v>211</v>
      </c>
    </row>
    <row r="148" spans="2:3" x14ac:dyDescent="0.2">
      <c r="B148" s="86">
        <v>1</v>
      </c>
      <c r="C148" s="74" t="s">
        <v>212</v>
      </c>
    </row>
    <row r="149" spans="2:3" x14ac:dyDescent="0.2">
      <c r="B149" s="86">
        <v>2</v>
      </c>
      <c r="C149" s="92" t="s">
        <v>213</v>
      </c>
    </row>
    <row r="150" spans="2:3" x14ac:dyDescent="0.2">
      <c r="B150" s="86">
        <v>2</v>
      </c>
      <c r="C150" s="74" t="s">
        <v>214</v>
      </c>
    </row>
    <row r="151" spans="2:3" x14ac:dyDescent="0.2">
      <c r="B151" s="86">
        <v>2</v>
      </c>
      <c r="C151" s="74" t="s">
        <v>215</v>
      </c>
    </row>
    <row r="152" spans="2:3" x14ac:dyDescent="0.2">
      <c r="B152" s="86">
        <v>1</v>
      </c>
      <c r="C152" s="92" t="s">
        <v>216</v>
      </c>
    </row>
    <row r="153" spans="2:3" x14ac:dyDescent="0.2">
      <c r="B153" s="86">
        <v>2</v>
      </c>
      <c r="C153" s="74" t="s">
        <v>217</v>
      </c>
    </row>
    <row r="154" spans="2:3" x14ac:dyDescent="0.2">
      <c r="B154" s="86">
        <v>1</v>
      </c>
      <c r="C154" s="74" t="s">
        <v>218</v>
      </c>
    </row>
    <row r="155" spans="2:3" ht="15.75" x14ac:dyDescent="0.25">
      <c r="B155" s="87">
        <f>SUM(B145:B154)</f>
        <v>15</v>
      </c>
      <c r="C155" s="74"/>
    </row>
    <row r="156" spans="2:3" x14ac:dyDescent="0.2">
      <c r="B156" s="86"/>
      <c r="C156" s="74"/>
    </row>
    <row r="157" spans="2:3" x14ac:dyDescent="0.2">
      <c r="B157" s="61">
        <v>1</v>
      </c>
      <c r="C157" s="74" t="s">
        <v>256</v>
      </c>
    </row>
    <row r="158" spans="2:3" x14ac:dyDescent="0.2">
      <c r="B158" s="61">
        <v>3</v>
      </c>
      <c r="C158" s="74" t="s">
        <v>219</v>
      </c>
    </row>
    <row r="159" spans="2:3" x14ac:dyDescent="0.2">
      <c r="B159" s="61">
        <v>1</v>
      </c>
      <c r="C159" s="74" t="s">
        <v>220</v>
      </c>
    </row>
    <row r="160" spans="2:3" x14ac:dyDescent="0.2">
      <c r="B160" s="61">
        <v>1</v>
      </c>
      <c r="C160" s="74" t="s">
        <v>221</v>
      </c>
    </row>
    <row r="161" spans="1:3" x14ac:dyDescent="0.2">
      <c r="B161" s="61">
        <v>1</v>
      </c>
      <c r="C161" s="74" t="s">
        <v>257</v>
      </c>
    </row>
    <row r="162" spans="1:3" x14ac:dyDescent="0.2">
      <c r="B162" s="61">
        <v>2</v>
      </c>
      <c r="C162" s="64" t="s">
        <v>258</v>
      </c>
    </row>
    <row r="163" spans="1:3" ht="15.75" x14ac:dyDescent="0.25">
      <c r="B163" s="93">
        <f>SUM(B157:B162)</f>
        <v>9</v>
      </c>
      <c r="C163" s="64"/>
    </row>
    <row r="167" spans="1:3" ht="15.75" thickBot="1" x14ac:dyDescent="0.25">
      <c r="A167" s="30" t="s">
        <v>222</v>
      </c>
      <c r="B167" s="94"/>
      <c r="C167" s="95"/>
    </row>
    <row r="171" spans="1:3" ht="15.75" thickBot="1" x14ac:dyDescent="0.25">
      <c r="A171" s="30" t="s">
        <v>223</v>
      </c>
      <c r="B171" s="94"/>
      <c r="C171" s="95"/>
    </row>
    <row r="175" spans="1:3" ht="15.75" thickBot="1" x14ac:dyDescent="0.25">
      <c r="A175" s="30" t="s">
        <v>224</v>
      </c>
      <c r="B175" s="94"/>
      <c r="C175" s="95"/>
    </row>
    <row r="179" spans="1:3" ht="15.75" thickBot="1" x14ac:dyDescent="0.25">
      <c r="A179" s="30" t="s">
        <v>225</v>
      </c>
      <c r="B179" s="94"/>
      <c r="C179" s="95"/>
    </row>
    <row r="183" spans="1:3" ht="15.75" thickBot="1" x14ac:dyDescent="0.25">
      <c r="A183" s="30" t="s">
        <v>226</v>
      </c>
      <c r="B183" s="94"/>
      <c r="C183" s="95"/>
    </row>
  </sheetData>
  <mergeCells count="15">
    <mergeCell ref="F13:G13"/>
    <mergeCell ref="F17:G17"/>
    <mergeCell ref="I4:I5"/>
    <mergeCell ref="D5:E5"/>
    <mergeCell ref="F5:G5"/>
    <mergeCell ref="F7:G7"/>
    <mergeCell ref="F9:G9"/>
    <mergeCell ref="A11:B11"/>
    <mergeCell ref="F11:G11"/>
    <mergeCell ref="C2:C3"/>
    <mergeCell ref="D2:E2"/>
    <mergeCell ref="F2:G2"/>
    <mergeCell ref="F3:G3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2023-03-07T15:42:13Z</cp:lastPrinted>
  <dcterms:created xsi:type="dcterms:W3CDTF">2023-03-07T15:22:43Z</dcterms:created>
  <dcterms:modified xsi:type="dcterms:W3CDTF">2023-03-07T16:38:22Z</dcterms:modified>
</cp:coreProperties>
</file>