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C829266E-D42B-4CC3-92EB-69AB5D237437}" xr6:coauthVersionLast="47" xr6:coauthVersionMax="47" xr10:uidLastSave="{00000000-0000-0000-0000-000000000000}"/>
  <bookViews>
    <workbookView xWindow="-120" yWindow="-120" windowWidth="24240" windowHeight="13140" xr2:uid="{62B44299-2BB3-42F6-8CB2-180E90183BD4}"/>
  </bookViews>
  <sheets>
    <sheet name="Hoja1" sheetId="1" r:id="rId1"/>
  </sheets>
  <definedNames>
    <definedName name="_xlnm.Print_Area" localSheetId="0">Hoja1!$A$1:$G$271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0" i="1" l="1"/>
  <c r="G43" i="1"/>
  <c r="G41" i="1"/>
  <c r="G40" i="1"/>
  <c r="G39" i="1"/>
  <c r="G178" i="1"/>
  <c r="G177" i="1"/>
  <c r="G176" i="1"/>
  <c r="G175" i="1"/>
  <c r="G174" i="1"/>
  <c r="G173" i="1"/>
  <c r="D179" i="1"/>
  <c r="B249" i="1" l="1"/>
  <c r="G152" i="1" l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37" i="1"/>
  <c r="G36" i="1"/>
  <c r="G35" i="1"/>
  <c r="G34" i="1"/>
  <c r="G33" i="1"/>
  <c r="G31" i="1"/>
  <c r="G30" i="1"/>
  <c r="G29" i="1"/>
  <c r="G28" i="1"/>
  <c r="G27" i="1"/>
  <c r="G26" i="1"/>
  <c r="B241" i="1"/>
  <c r="B221" i="1"/>
  <c r="B209" i="1"/>
  <c r="D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81" i="1" l="1"/>
  <c r="G182" i="1" s="1"/>
  <c r="D42" i="1" l="1"/>
  <c r="D38" i="1"/>
  <c r="D32" i="1"/>
  <c r="D135" i="1"/>
  <c r="D102" i="1"/>
  <c r="D7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732DD427-1D47-48A7-868C-2D97CF2EF45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64CA4D62-67F7-4F1D-8612-1B67BAB6E01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1F2737A2-CAE2-4D4A-8082-2345E5FCB8D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F7884AEA-EA59-47A4-8533-D8F91C509BD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<sst xmlns="http://schemas.openxmlformats.org/spreadsheetml/2006/main" count="428" uniqueCount="413">
  <si>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</si>
  <si>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</si>
  <si>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</si>
  <si>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</si>
  <si>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</si>
  <si>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</si>
  <si>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</si>
  <si>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</si>
  <si>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</si>
  <si>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</si>
  <si>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</si>
  <si>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</si>
  <si>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</si>
  <si>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</si>
  <si>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</si>
  <si>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</si>
  <si>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</si>
  <si>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</si>
  <si>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</si>
  <si>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</si>
  <si>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</si>
  <si>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</si>
  <si>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TRES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</si>
  <si>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</si>
  <si>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</si>
  <si>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</si>
  <si>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</si>
  <si>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</si>
  <si>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</si>
  <si>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</si>
  <si>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</si>
  <si>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</si>
  <si>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</si>
  <si>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</si>
  <si>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</si>
  <si>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</si>
  <si>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</si>
  <si>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</si>
  <si>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</si>
  <si>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</si>
  <si>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</si>
  <si>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</si>
  <si>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</si>
  <si>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</si>
  <si>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</si>
  <si>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</si>
  <si>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</si>
  <si>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</si>
  <si>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2300057972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</si>
  <si>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</si>
  <si>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</si>
  <si>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</si>
  <si>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</si>
  <si>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</si>
  <si>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</si>
  <si>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</si>
  <si>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</si>
  <si>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</si>
  <si>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</si>
  <si>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</si>
  <si>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</si>
  <si>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</si>
  <si>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</si>
  <si>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</si>
  <si>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</si>
  <si>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</si>
  <si>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</si>
  <si>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</si>
  <si>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</si>
  <si>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</si>
  <si>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</si>
  <si>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</si>
  <si>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</si>
  <si>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</si>
  <si>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</si>
  <si>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</si>
  <si>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</si>
  <si>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</si>
  <si>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</si>
  <si>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</si>
  <si>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</si>
  <si>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</si>
  <si>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</si>
  <si>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</si>
  <si>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</si>
  <si>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</si>
  <si>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</si>
  <si>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</si>
  <si>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</si>
  <si>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</si>
  <si>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</si>
  <si>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</si>
  <si>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</si>
  <si>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</si>
  <si>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</si>
  <si>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</si>
  <si>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</si>
  <si>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</si>
  <si>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</si>
  <si>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</si>
  <si>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</si>
  <si>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</si>
  <si>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</si>
  <si>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</si>
  <si>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</si>
  <si>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</si>
  <si>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</si>
  <si>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</si>
  <si>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</si>
  <si>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</si>
  <si>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</si>
  <si>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</si>
  <si>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</si>
  <si>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</si>
  <si>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</si>
  <si>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</si>
  <si>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</si>
  <si>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</si>
  <si>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</si>
  <si>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</si>
  <si>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</si>
  <si>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</si>
  <si>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</si>
  <si>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</si>
  <si>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</si>
  <si>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</si>
  <si>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</si>
  <si>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</si>
  <si>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</si>
  <si>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</si>
  <si>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</si>
  <si>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</si>
  <si>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</si>
  <si>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</si>
  <si>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</si>
  <si>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</si>
  <si>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</si>
  <si>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</si>
  <si>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</si>
  <si>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</si>
  <si>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</si>
  <si>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</si>
  <si>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</si>
  <si>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</si>
  <si>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</si>
  <si>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</si>
  <si>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</si>
  <si>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</si>
  <si>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</si>
  <si>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</si>
  <si>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</si>
  <si>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</si>
  <si>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</si>
  <si>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</si>
  <si>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</si>
  <si>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</si>
  <si>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</si>
  <si>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</si>
  <si>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</si>
  <si>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</si>
  <si>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</si>
  <si>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</si>
  <si>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</si>
  <si>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</si>
  <si>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</si>
  <si>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</si>
  <si>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</si>
  <si>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</si>
  <si>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</si>
  <si>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</si>
  <si>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</si>
  <si>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</si>
  <si>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</si>
  <si>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</si>
  <si>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</si>
  <si>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</si>
  <si>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</si>
  <si>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</si>
  <si>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</si>
  <si>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</si>
  <si>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</si>
  <si>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</si>
  <si>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</si>
  <si>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</si>
  <si>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</si>
  <si>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</si>
  <si>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</si>
  <si>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</si>
  <si>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</si>
  <si>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</si>
  <si>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</si>
  <si>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</si>
  <si>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</si>
  <si>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</si>
  <si>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</si>
  <si>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</si>
  <si>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</si>
  <si>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</si>
  <si>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</si>
  <si>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</si>
  <si>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</si>
  <si>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</si>
  <si>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</si>
  <si>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</si>
  <si>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</si>
  <si>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</si>
  <si>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</si>
  <si>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</si>
  <si>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</si>
  <si>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</si>
  <si>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</si>
  <si>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</si>
  <si>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</si>
  <si>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</si>
  <si>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</si>
  <si>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</si>
  <si>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</si>
  <si>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</si>
  <si>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</si>
  <si>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</si>
  <si>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</si>
  <si>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</si>
  <si>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</si>
  <si>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</si>
  <si>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</si>
  <si>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</si>
  <si>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</si>
  <si>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</si>
  <si>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</si>
  <si>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</si>
  <si>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</si>
  <si>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</si>
  <si>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</si>
  <si>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</si>
  <si>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</si>
  <si>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</si>
  <si>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</si>
  <si>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</si>
  <si>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</si>
  <si>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</si>
  <si>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</si>
  <si>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</si>
  <si>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</si>
  <si>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</si>
  <si>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</si>
  <si>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</si>
  <si>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</si>
  <si>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</si>
  <si>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</si>
  <si>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</si>
  <si>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</si>
  <si>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</si>
  <si>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</si>
  <si>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</si>
  <si>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</si>
  <si>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</si>
  <si>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</si>
  <si>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</si>
  <si>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</si>
  <si>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</si>
  <si>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</si>
  <si>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</si>
  <si>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</si>
  <si>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</si>
  <si>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</si>
  <si>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</si>
  <si>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</si>
  <si>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</si>
  <si>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</si>
  <si>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</si>
  <si>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</si>
  <si>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</si>
  <si>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</si>
  <si>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</si>
  <si>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</si>
  <si>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</si>
  <si>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</si>
  <si>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</si>
  <si>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</si>
  <si>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</si>
  <si>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</si>
  <si>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</si>
  <si>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</si>
  <si>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</si>
  <si>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</si>
  <si>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</si>
  <si>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</si>
  <si>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</si>
  <si>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</si>
  <si>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</si>
  <si>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</si>
  <si>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</si>
  <si>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</si>
  <si>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</si>
  <si>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</si>
  <si>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</si>
  <si>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</si>
  <si>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</si>
  <si>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</si>
  <si>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</si>
  <si>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</si>
  <si>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</si>
  <si>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</si>
  <si>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</si>
  <si>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</si>
  <si>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</si>
  <si>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</si>
  <si>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</si>
  <si>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</si>
  <si>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</si>
  <si>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</si>
  <si>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</si>
  <si>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</si>
  <si>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</si>
  <si>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</si>
  <si>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</si>
  <si>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</si>
  <si>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</si>
  <si>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</si>
  <si>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</si>
  <si>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</si>
  <si>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</si>
  <si>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</si>
  <si>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</si>
  <si>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</si>
  <si>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</si>
  <si>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 xml:space="preserve">SUBTOTAL </t>
  </si>
  <si>
    <t>IVA 12%</t>
  </si>
  <si>
    <t>VALOR TOTAL</t>
  </si>
  <si>
    <t>INSTRUMENTAL SET 4.5/6.5 # 1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</si>
  <si>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</si>
  <si>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</si>
  <si>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</si>
  <si>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</si>
  <si>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</si>
  <si>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</si>
  <si>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</si>
  <si>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</si>
  <si>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</si>
  <si>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</si>
  <si>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</si>
  <si>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</si>
  <si>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</si>
  <si>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</si>
  <si>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</si>
  <si>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</si>
  <si>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</si>
  <si>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</si>
  <si>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</si>
  <si>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</si>
  <si>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</si>
  <si>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</si>
  <si>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</si>
  <si>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</si>
  <si>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</si>
  <si>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</si>
  <si>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</si>
  <si>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</si>
  <si>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</si>
  <si>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</si>
  <si>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</si>
  <si>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</si>
  <si>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</si>
  <si>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</si>
  <si>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</si>
  <si>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</si>
  <si>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</si>
  <si>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</si>
  <si>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</si>
  <si>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</si>
  <si>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</si>
  <si>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</si>
  <si>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</si>
  <si>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</si>
  <si>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</si>
  <si>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</si>
  <si>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</si>
  <si>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</si>
  <si>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</si>
  <si>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PINZAS REDUCTORAS CLAN DE LAYNE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</si>
  <si>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</si>
  <si>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</si>
  <si>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</si>
  <si>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</si>
  <si>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</si>
  <si>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</si>
  <si>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</si>
  <si>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</si>
  <si>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</si>
  <si>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</si>
  <si>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 xml:space="preserve">INTERHOSPITAL S.A </t>
  </si>
  <si>
    <t>O992454407001</t>
  </si>
  <si>
    <t>AV DEL BOMBERO</t>
  </si>
  <si>
    <t>3:00PM</t>
  </si>
  <si>
    <t>DR. ECHANIQUE</t>
  </si>
  <si>
    <t>MOTOR AUXEIN # 3</t>
  </si>
  <si>
    <t>ADAPTADORES ANCLAJE RAPIDO</t>
  </si>
  <si>
    <t>LLAVE JACOBS</t>
  </si>
  <si>
    <t>INTERCAMBIADOR DE BATERIA</t>
  </si>
  <si>
    <t>PORTA BATERIA</t>
  </si>
  <si>
    <t>BATERIAS ROJAS # 3 # 4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</si>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</sst>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8" formatCode="_-[$$-300A]\ * #,##0.00_ ;_-[$$-300A]\ * \-#,##0.00\ ;_-[$$-300A]\ * &quot;-&quot;??_ ;_-@_ "/>
    <numFmt numFmtId="169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9" fontId="9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0" fillId="0" borderId="0" xfId="2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12" xfId="0" applyFont="1" applyBorder="1" applyAlignment="1">
      <alignment vertical="center" wrapText="1"/>
    </xf>
    <xf numFmtId="49" fontId="13" fillId="0" borderId="0" xfId="0" applyNumberFormat="1" applyFont="1" applyAlignment="1">
      <alignment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49" fontId="3" fillId="7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2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5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/>
    <xf numFmtId="0" fontId="2" fillId="7" borderId="12" xfId="0" applyFont="1" applyFill="1" applyBorder="1"/>
    <xf numFmtId="0" fontId="2" fillId="2" borderId="12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3" fontId="3" fillId="0" borderId="12" xfId="3" applyNumberFormat="1" applyFont="1" applyBorder="1" applyAlignment="1" applyProtection="1">
      <alignment horizontal="center"/>
      <protection locked="0"/>
    </xf>
    <xf numFmtId="0" fontId="3" fillId="0" borderId="12" xfId="3" applyFont="1" applyBorder="1" applyAlignment="1" applyProtection="1">
      <alignment horizontal="left"/>
      <protection locked="0"/>
    </xf>
    <xf numFmtId="0" fontId="3" fillId="0" borderId="15" xfId="0" applyFont="1" applyBorder="1" applyAlignment="1">
      <alignment horizontal="center"/>
    </xf>
    <xf numFmtId="0" fontId="3" fillId="0" borderId="12" xfId="0" applyFont="1" applyBorder="1"/>
    <xf numFmtId="0" fontId="20" fillId="0" borderId="12" xfId="0" applyFont="1" applyBorder="1"/>
    <xf numFmtId="0" fontId="20" fillId="0" borderId="0" xfId="0" applyFont="1"/>
    <xf numFmtId="0" fontId="0" fillId="0" borderId="12" xfId="0" applyBorder="1"/>
    <xf numFmtId="0" fontId="3" fillId="0" borderId="12" xfId="3" applyFont="1" applyBorder="1" applyAlignment="1" applyProtection="1">
      <alignment horizontal="center"/>
      <protection locked="0"/>
    </xf>
    <xf numFmtId="3" fontId="3" fillId="0" borderId="12" xfId="4" applyNumberFormat="1" applyFont="1" applyBorder="1" applyAlignment="1" applyProtection="1">
      <alignment horizontal="center"/>
      <protection locked="0"/>
    </xf>
    <xf numFmtId="0" fontId="3" fillId="0" borderId="12" xfId="2" applyFont="1" applyBorder="1"/>
    <xf numFmtId="0" fontId="3" fillId="0" borderId="0" xfId="2" applyFont="1"/>
    <xf numFmtId="0" fontId="4" fillId="0" borderId="12" xfId="0" applyFont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2" xfId="0" applyFont="1" applyFill="1" applyBorder="1"/>
    <xf numFmtId="1" fontId="2" fillId="0" borderId="12" xfId="0" applyNumberFormat="1" applyFont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2" xfId="0" applyFont="1" applyFill="1" applyBorder="1"/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1" fontId="15" fillId="0" borderId="12" xfId="0" applyNumberFormat="1" applyFont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wrapText="1"/>
    </xf>
    <xf numFmtId="0" fontId="2" fillId="10" borderId="12" xfId="0" applyFont="1" applyFill="1" applyBorder="1" applyAlignment="1" applyProtection="1">
      <alignment horizontal="center" wrapText="1" readingOrder="1"/>
      <protection locked="0"/>
    </xf>
    <xf numFmtId="168" fontId="3" fillId="0" borderId="12" xfId="0" applyNumberFormat="1" applyFont="1" applyBorder="1" applyAlignment="1">
      <alignment horizontal="center" vertical="center"/>
    </xf>
    <xf numFmtId="169" fontId="2" fillId="0" borderId="12" xfId="5" applyFont="1" applyBorder="1"/>
    <xf numFmtId="0" fontId="15" fillId="10" borderId="12" xfId="0" applyFont="1" applyFill="1" applyBorder="1" applyAlignment="1" applyProtection="1">
      <alignment horizontal="center" wrapText="1" readingOrder="1"/>
      <protection locked="0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right" wrapText="1"/>
    </xf>
    <xf numFmtId="44" fontId="4" fillId="0" borderId="16" xfId="1" applyFont="1" applyFill="1" applyBorder="1" applyAlignment="1"/>
    <xf numFmtId="44" fontId="4" fillId="0" borderId="12" xfId="1" applyFont="1" applyFill="1" applyBorder="1" applyAlignme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right" wrapText="1"/>
    </xf>
    <xf numFmtId="0" fontId="18" fillId="0" borderId="12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6" fillId="0" borderId="12" xfId="0" applyFont="1" applyBorder="1"/>
    <xf numFmtId="0" fontId="15" fillId="0" borderId="0" xfId="0" applyFont="1" applyAlignment="1">
      <alignment horizontal="left"/>
    </xf>
    <xf numFmtId="0" fontId="3" fillId="0" borderId="18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2" fillId="0" borderId="18" xfId="0" applyFont="1" applyBorder="1" applyAlignment="1">
      <alignment wrapText="1"/>
    </xf>
    <xf numFmtId="0" fontId="2" fillId="0" borderId="12" xfId="0" applyFont="1" applyBorder="1" applyAlignment="1">
      <alignment horizontal="left"/>
    </xf>
    <xf numFmtId="0" fontId="24" fillId="0" borderId="12" xfId="0" applyFont="1" applyBorder="1" applyAlignment="1">
      <alignment horizontal="center" vertical="center"/>
    </xf>
  </cellXfs>
  <cellStyles count="6">
    <cellStyle name="Moneda" xfId="1" builtinId="4"/>
    <cellStyle name="Moneda 3 2" xfId="5" xr:uid="{38884161-E952-48F7-AF03-404BEA729955}"/>
    <cellStyle name="Normal" xfId="0" builtinId="0"/>
    <cellStyle name="Normal 2" xfId="2" xr:uid="{3188DA29-76DA-48B9-90A6-6F0D7AA6918F}"/>
    <cellStyle name="Normal 3" xfId="3" xr:uid="{5EAA12C8-B584-4577-B76B-14B644E9DBDD}"/>
    <cellStyle name="Normal 3 2" xfId="4" xr:uid="{4D7E4C51-D6DD-4859-9CAF-E3FC78D0AAB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51BE42E-4678-4098-9146-DA1E18C91D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E4DA-38AA-40AA-BDC1-4BB9DDBEC8D9}">
  <dimension ref="A2:O272"/>
  <sheetViews>
    <sheetView tabSelected="1" view="pageBreakPreview" topLeftCell="A223" zoomScale="60" zoomScaleNormal="100" workbookViewId="0">
      <selection activeCell="E258" sqref="E258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79.7109375" style="4" customWidth="1"/>
    <col min="4" max="4" width="22.7109375" style="4" bestFit="1" customWidth="1"/>
    <col min="5" max="5" width="19.28515625" style="4" bestFit="1" customWidth="1"/>
    <col min="6" max="6" width="15.5703125" style="4" customWidth="1"/>
    <col min="7" max="7" width="20.85546875" style="4" customWidth="1"/>
    <col min="8" max="8" width="12" style="4" bestFit="1" customWidth="1"/>
    <col min="9" max="9" width="13.7109375" style="4" bestFit="1" customWidth="1"/>
    <col min="10" max="10" width="45.140625" style="4" bestFit="1" customWidth="1"/>
    <col min="11" max="16384" width="11.42578125" style="4"/>
  </cols>
  <sheetData>
    <row r="2" spans="1:15" ht="15.75" thickBot="1" x14ac:dyDescent="0.25">
      <c r="A2" s="1"/>
      <c r="B2" s="2"/>
      <c r="C2" s="3"/>
      <c r="D2" s="3"/>
      <c r="E2" s="3"/>
      <c r="F2" s="1"/>
    </row>
    <row r="3" spans="1:15" ht="16.5" thickBot="1" x14ac:dyDescent="0.3">
      <c r="A3" s="5"/>
      <c r="B3" s="6"/>
      <c r="C3" s="7" t="s">
        <v>0</v>
      </c>
      <c r="D3" s="8" t="s">
        <v>1</v>
      </c>
      <c r="E3" s="9"/>
      <c r="F3" s="10"/>
    </row>
    <row r="4" spans="1:15" ht="16.5" thickBot="1" x14ac:dyDescent="0.3">
      <c r="A4" s="11"/>
      <c r="B4" s="12"/>
      <c r="C4" s="13"/>
      <c r="D4" s="14" t="s">
        <v>2</v>
      </c>
      <c r="E4" s="15"/>
      <c r="F4" s="10"/>
    </row>
    <row r="5" spans="1:15" ht="16.5" thickBot="1" x14ac:dyDescent="0.3">
      <c r="A5" s="11"/>
      <c r="B5" s="12"/>
      <c r="C5" s="16" t="s">
        <v>3</v>
      </c>
      <c r="D5" s="17" t="s">
        <v>4</v>
      </c>
      <c r="E5" s="18"/>
      <c r="F5" s="10"/>
    </row>
    <row r="6" spans="1:15" ht="24" thickBot="1" x14ac:dyDescent="0.4">
      <c r="A6" s="19"/>
      <c r="B6" s="20"/>
      <c r="C6" s="21"/>
      <c r="D6" s="22" t="s">
        <v>5</v>
      </c>
      <c r="E6" s="23"/>
      <c r="F6" s="24"/>
    </row>
    <row r="7" spans="1:15" s="1" customFormat="1" ht="20.100000000000001" customHeight="1" x14ac:dyDescent="0.25">
      <c r="A7" s="25"/>
      <c r="B7" s="25"/>
      <c r="C7" s="25"/>
      <c r="D7" s="25"/>
      <c r="E7" s="25"/>
    </row>
    <row r="8" spans="1:15" s="1" customFormat="1" ht="20.100000000000001" customHeight="1" x14ac:dyDescent="0.25">
      <c r="A8" s="26" t="s">
        <v>6</v>
      </c>
      <c r="B8" s="26"/>
      <c r="C8" s="27">
        <v>45162</v>
      </c>
      <c r="D8" s="26" t="s">
        <v>7</v>
      </c>
      <c r="E8" s="28">
        <v>20230801199</v>
      </c>
      <c r="G8" s="29"/>
      <c r="H8" s="25"/>
    </row>
    <row r="9" spans="1:15" s="1" customFormat="1" ht="20.100000000000001" customHeight="1" x14ac:dyDescent="0.25">
      <c r="A9" s="30"/>
      <c r="B9" s="30"/>
      <c r="C9" s="30"/>
      <c r="D9" s="30"/>
      <c r="E9" s="30"/>
      <c r="G9" s="29"/>
      <c r="H9" s="25"/>
    </row>
    <row r="10" spans="1:15" s="1" customFormat="1" ht="20.100000000000001" customHeight="1" x14ac:dyDescent="0.25">
      <c r="A10" s="26" t="s">
        <v>8</v>
      </c>
      <c r="B10" s="26"/>
      <c r="C10" s="31" t="s">
        <v>390</v>
      </c>
      <c r="D10" s="32" t="s">
        <v>9</v>
      </c>
      <c r="E10" s="33" t="s">
        <v>391</v>
      </c>
      <c r="G10" s="29"/>
      <c r="H10" s="25"/>
      <c r="N10" s="34"/>
      <c r="O10" s="34"/>
    </row>
    <row r="11" spans="1:15" s="1" customFormat="1" ht="20.100000000000001" customHeight="1" x14ac:dyDescent="0.25">
      <c r="A11" s="30"/>
      <c r="B11" s="30"/>
      <c r="C11" s="30"/>
      <c r="D11" s="30"/>
      <c r="E11" s="30"/>
      <c r="G11" s="25"/>
      <c r="N11" s="34"/>
      <c r="O11" s="34"/>
    </row>
    <row r="12" spans="1:15" s="1" customFormat="1" ht="20.100000000000001" customHeight="1" x14ac:dyDescent="0.25">
      <c r="A12" s="35" t="s">
        <v>10</v>
      </c>
      <c r="B12" s="36"/>
      <c r="C12" s="31" t="s">
        <v>390</v>
      </c>
      <c r="D12" s="32" t="s">
        <v>11</v>
      </c>
      <c r="E12" s="37" t="s">
        <v>12</v>
      </c>
      <c r="G12" s="25"/>
      <c r="N12" s="38"/>
      <c r="O12" s="38"/>
    </row>
    <row r="13" spans="1:15" s="1" customFormat="1" ht="20.100000000000001" customHeight="1" x14ac:dyDescent="0.25">
      <c r="A13" s="30"/>
      <c r="B13" s="30"/>
      <c r="C13" s="30"/>
      <c r="D13" s="30"/>
      <c r="E13" s="30"/>
      <c r="G13" s="39"/>
      <c r="N13" s="38"/>
      <c r="O13" s="38"/>
    </row>
    <row r="14" spans="1:15" s="1" customFormat="1" ht="20.100000000000001" customHeight="1" x14ac:dyDescent="0.2">
      <c r="A14" s="26" t="s">
        <v>13</v>
      </c>
      <c r="B14" s="26"/>
      <c r="C14" s="40" t="s">
        <v>392</v>
      </c>
      <c r="D14" s="32" t="s">
        <v>14</v>
      </c>
      <c r="E14" s="31" t="s">
        <v>15</v>
      </c>
      <c r="G14" s="4"/>
      <c r="N14" s="38"/>
      <c r="O14" s="38"/>
    </row>
    <row r="15" spans="1:15" s="1" customFormat="1" ht="20.100000000000001" customHeight="1" x14ac:dyDescent="0.25">
      <c r="A15" s="30"/>
      <c r="B15" s="30"/>
      <c r="C15" s="30"/>
      <c r="D15" s="30"/>
      <c r="E15" s="30"/>
      <c r="G15" s="41"/>
      <c r="N15" s="38"/>
      <c r="O15" s="38"/>
    </row>
    <row r="16" spans="1:15" s="1" customFormat="1" ht="20.100000000000001" customHeight="1" x14ac:dyDescent="0.2">
      <c r="A16" s="26" t="s">
        <v>16</v>
      </c>
      <c r="B16" s="26"/>
      <c r="C16" s="27">
        <v>45163</v>
      </c>
      <c r="D16" s="32" t="s">
        <v>17</v>
      </c>
      <c r="E16" s="42" t="s">
        <v>393</v>
      </c>
      <c r="G16" s="4"/>
      <c r="N16" s="38"/>
      <c r="O16" s="38"/>
    </row>
    <row r="17" spans="1:15" s="1" customFormat="1" ht="20.100000000000001" customHeight="1" x14ac:dyDescent="0.25">
      <c r="A17" s="30"/>
      <c r="B17" s="30"/>
      <c r="C17" s="30"/>
      <c r="D17" s="30"/>
      <c r="E17" s="30"/>
      <c r="G17" s="43"/>
      <c r="N17" s="38"/>
      <c r="O17" s="38"/>
    </row>
    <row r="18" spans="1:15" s="1" customFormat="1" ht="20.100000000000001" customHeight="1" x14ac:dyDescent="0.2">
      <c r="A18" s="26" t="s">
        <v>18</v>
      </c>
      <c r="B18" s="26"/>
      <c r="C18" s="31" t="s">
        <v>394</v>
      </c>
      <c r="D18" s="43"/>
      <c r="E18" s="44"/>
      <c r="G18" s="4"/>
      <c r="N18" s="45"/>
      <c r="O18" s="45"/>
    </row>
    <row r="19" spans="1:15" s="1" customFormat="1" ht="20.100000000000001" customHeight="1" x14ac:dyDescent="0.25">
      <c r="A19" s="30"/>
      <c r="B19" s="30"/>
      <c r="C19" s="30"/>
      <c r="D19" s="30"/>
      <c r="E19" s="30"/>
      <c r="G19" s="46"/>
      <c r="N19" s="45"/>
      <c r="O19" s="45"/>
    </row>
    <row r="20" spans="1:15" s="1" customFormat="1" ht="20.100000000000001" customHeight="1" x14ac:dyDescent="0.25">
      <c r="A20" s="26" t="s">
        <v>19</v>
      </c>
      <c r="B20" s="26"/>
      <c r="C20" s="31"/>
      <c r="D20" s="32" t="s">
        <v>20</v>
      </c>
      <c r="E20" s="42"/>
      <c r="G20" s="47"/>
      <c r="N20" s="48"/>
      <c r="O20" s="48"/>
    </row>
    <row r="21" spans="1:15" s="1" customFormat="1" ht="20.100000000000001" customHeight="1" x14ac:dyDescent="0.25">
      <c r="A21" s="30"/>
      <c r="B21" s="30"/>
      <c r="C21" s="30"/>
      <c r="D21" s="30"/>
      <c r="E21" s="30"/>
      <c r="G21" s="43"/>
      <c r="N21" s="48"/>
      <c r="O21" s="48"/>
    </row>
    <row r="22" spans="1:15" s="1" customFormat="1" ht="20.100000000000001" customHeight="1" x14ac:dyDescent="0.25">
      <c r="A22" s="26" t="s">
        <v>21</v>
      </c>
      <c r="B22" s="26"/>
      <c r="C22" s="49"/>
      <c r="D22" s="39"/>
      <c r="E22" s="50"/>
      <c r="G22" s="47"/>
      <c r="N22" s="48"/>
      <c r="O22" s="48"/>
    </row>
    <row r="23" spans="1:15" s="1" customFormat="1" ht="20.100000000000001" customHeight="1" x14ac:dyDescent="0.2">
      <c r="A23" s="4"/>
      <c r="B23" s="51"/>
      <c r="C23" s="4"/>
      <c r="D23" s="4"/>
      <c r="E23" s="4"/>
      <c r="F23" s="4"/>
      <c r="G23" s="4"/>
      <c r="N23" s="52"/>
      <c r="O23" s="52"/>
    </row>
    <row r="24" spans="1:15" s="1" customFormat="1" ht="20.100000000000001" customHeight="1" x14ac:dyDescent="0.2">
      <c r="A24" s="53" t="s">
        <v>22</v>
      </c>
      <c r="B24" s="53"/>
      <c r="C24" s="53"/>
      <c r="D24" s="53"/>
      <c r="E24" s="53"/>
      <c r="F24" s="53"/>
      <c r="G24" s="53"/>
      <c r="N24" s="52"/>
      <c r="O24" s="52"/>
    </row>
    <row r="25" spans="1:15" s="1" customFormat="1" ht="30" customHeight="1" x14ac:dyDescent="0.2">
      <c r="A25" s="54" t="s">
        <v>23</v>
      </c>
      <c r="B25" s="54" t="s">
        <v>24</v>
      </c>
      <c r="C25" s="54" t="s">
        <v>25</v>
      </c>
      <c r="D25" s="54" t="s">
        <v>26</v>
      </c>
      <c r="E25" s="54" t="s">
        <v>27</v>
      </c>
      <c r="F25" s="55" t="s">
        <v>28</v>
      </c>
      <c r="G25" s="55" t="s">
        <v>29</v>
      </c>
      <c r="N25" s="52"/>
      <c r="O25" s="52"/>
    </row>
    <row r="26" spans="1:15" s="1" customFormat="1" ht="24" customHeight="1" x14ac:dyDescent="0.2">
      <c r="A26" s="87" t="s">
        <v>246</v>
      </c>
      <c r="B26" s="87">
        <v>2200030312</v>
      </c>
      <c r="C26" s="88" t="s">
        <v>247</v>
      </c>
      <c r="D26" s="89">
        <v>1</v>
      </c>
      <c r="E26" s="97"/>
      <c r="F26" s="99">
        <v>1147.04</v>
      </c>
      <c r="G26" s="100">
        <f t="shared" ref="G26:G41" si="0">(D26*F26)</f>
        <v>1147.04</v>
      </c>
      <c r="N26" s="52"/>
      <c r="O26" s="52"/>
    </row>
    <row r="27" spans="1:15" s="1" customFormat="1" ht="24" customHeight="1" x14ac:dyDescent="0.2">
      <c r="A27" s="90" t="s">
        <v>248</v>
      </c>
      <c r="B27" s="90">
        <v>2000086381</v>
      </c>
      <c r="C27" s="91" t="s">
        <v>249</v>
      </c>
      <c r="D27" s="89">
        <v>1</v>
      </c>
      <c r="E27" s="97"/>
      <c r="F27" s="99">
        <v>1147.04</v>
      </c>
      <c r="G27" s="100">
        <f t="shared" si="0"/>
        <v>1147.04</v>
      </c>
      <c r="N27" s="52"/>
      <c r="O27" s="52"/>
    </row>
    <row r="28" spans="1:15" s="1" customFormat="1" ht="24" customHeight="1" x14ac:dyDescent="0.2">
      <c r="A28" s="90" t="s">
        <v>250</v>
      </c>
      <c r="B28" s="90">
        <v>2200060315</v>
      </c>
      <c r="C28" s="91" t="s">
        <v>251</v>
      </c>
      <c r="D28" s="89">
        <v>1</v>
      </c>
      <c r="E28" s="97"/>
      <c r="F28" s="99">
        <v>1147.04</v>
      </c>
      <c r="G28" s="100">
        <f t="shared" si="0"/>
        <v>1147.04</v>
      </c>
      <c r="N28" s="52"/>
      <c r="O28" s="52"/>
    </row>
    <row r="29" spans="1:15" s="1" customFormat="1" ht="24" customHeight="1" x14ac:dyDescent="0.2">
      <c r="A29" s="90" t="s">
        <v>252</v>
      </c>
      <c r="B29" s="90">
        <v>2200017397</v>
      </c>
      <c r="C29" s="91" t="s">
        <v>253</v>
      </c>
      <c r="D29" s="89">
        <v>1</v>
      </c>
      <c r="E29" s="97"/>
      <c r="F29" s="99">
        <v>1147.04</v>
      </c>
      <c r="G29" s="100">
        <f t="shared" si="0"/>
        <v>1147.04</v>
      </c>
      <c r="N29" s="52"/>
      <c r="O29" s="52"/>
    </row>
    <row r="30" spans="1:15" s="1" customFormat="1" ht="24" customHeight="1" x14ac:dyDescent="0.2">
      <c r="A30" s="87" t="s">
        <v>254</v>
      </c>
      <c r="B30" s="87">
        <v>21310</v>
      </c>
      <c r="C30" s="88" t="s">
        <v>255</v>
      </c>
      <c r="D30" s="89">
        <v>1</v>
      </c>
      <c r="E30" s="97"/>
      <c r="F30" s="99">
        <v>1147.04</v>
      </c>
      <c r="G30" s="100">
        <f t="shared" si="0"/>
        <v>1147.04</v>
      </c>
      <c r="N30" s="52"/>
      <c r="O30" s="52"/>
    </row>
    <row r="31" spans="1:15" s="1" customFormat="1" ht="24" customHeight="1" x14ac:dyDescent="0.2">
      <c r="A31" s="87" t="s">
        <v>256</v>
      </c>
      <c r="B31" s="87">
        <v>21310</v>
      </c>
      <c r="C31" s="88" t="s">
        <v>257</v>
      </c>
      <c r="D31" s="89">
        <v>1</v>
      </c>
      <c r="E31" s="97"/>
      <c r="F31" s="99">
        <v>1147.04</v>
      </c>
      <c r="G31" s="100">
        <f t="shared" si="0"/>
        <v>1147.04</v>
      </c>
      <c r="N31" s="52"/>
      <c r="O31" s="52"/>
    </row>
    <row r="32" spans="1:15" s="1" customFormat="1" ht="24" customHeight="1" x14ac:dyDescent="0.25">
      <c r="A32" s="92"/>
      <c r="B32" s="92"/>
      <c r="C32" s="93"/>
      <c r="D32" s="94">
        <f>SUM(D26:D31)</f>
        <v>6</v>
      </c>
      <c r="E32" s="97"/>
      <c r="F32" s="99"/>
      <c r="G32" s="100"/>
      <c r="N32" s="52"/>
      <c r="O32" s="52"/>
    </row>
    <row r="33" spans="1:15" s="1" customFormat="1" ht="24" customHeight="1" x14ac:dyDescent="0.2">
      <c r="A33" s="87" t="s">
        <v>258</v>
      </c>
      <c r="B33" s="87">
        <v>2200043468</v>
      </c>
      <c r="C33" s="88" t="s">
        <v>259</v>
      </c>
      <c r="D33" s="89">
        <v>1</v>
      </c>
      <c r="E33" s="97"/>
      <c r="F33" s="99">
        <v>1147.04</v>
      </c>
      <c r="G33" s="100">
        <f t="shared" si="0"/>
        <v>1147.04</v>
      </c>
      <c r="N33" s="52"/>
      <c r="O33" s="52"/>
    </row>
    <row r="34" spans="1:15" s="1" customFormat="1" ht="24" customHeight="1" x14ac:dyDescent="0.2">
      <c r="A34" s="87" t="s">
        <v>260</v>
      </c>
      <c r="B34" s="87">
        <v>2000076653</v>
      </c>
      <c r="C34" s="88" t="s">
        <v>261</v>
      </c>
      <c r="D34" s="89">
        <v>1</v>
      </c>
      <c r="E34" s="97"/>
      <c r="F34" s="99">
        <v>1147.04</v>
      </c>
      <c r="G34" s="100">
        <f t="shared" si="0"/>
        <v>1147.04</v>
      </c>
      <c r="N34" s="52"/>
      <c r="O34" s="52"/>
    </row>
    <row r="35" spans="1:15" s="1" customFormat="1" ht="24" customHeight="1" x14ac:dyDescent="0.2">
      <c r="A35" s="87" t="s">
        <v>262</v>
      </c>
      <c r="B35" s="87">
        <v>2200060310</v>
      </c>
      <c r="C35" s="88" t="s">
        <v>263</v>
      </c>
      <c r="D35" s="89">
        <v>1</v>
      </c>
      <c r="E35" s="97"/>
      <c r="F35" s="99">
        <v>1147.04</v>
      </c>
      <c r="G35" s="100">
        <f t="shared" si="0"/>
        <v>1147.04</v>
      </c>
      <c r="N35" s="52"/>
      <c r="O35" s="52"/>
    </row>
    <row r="36" spans="1:15" s="1" customFormat="1" ht="24" customHeight="1" x14ac:dyDescent="0.2">
      <c r="A36" s="90" t="s">
        <v>264</v>
      </c>
      <c r="B36" s="90">
        <v>2000069146</v>
      </c>
      <c r="C36" s="91" t="s">
        <v>265</v>
      </c>
      <c r="D36" s="89">
        <v>1</v>
      </c>
      <c r="E36" s="97"/>
      <c r="F36" s="99">
        <v>1147.04</v>
      </c>
      <c r="G36" s="100">
        <f t="shared" si="0"/>
        <v>1147.04</v>
      </c>
      <c r="N36" s="52"/>
      <c r="O36" s="52"/>
    </row>
    <row r="37" spans="1:15" s="1" customFormat="1" ht="24" customHeight="1" x14ac:dyDescent="0.2">
      <c r="A37" s="87" t="s">
        <v>266</v>
      </c>
      <c r="B37" s="87">
        <v>21309</v>
      </c>
      <c r="C37" s="88" t="s">
        <v>267</v>
      </c>
      <c r="D37" s="89">
        <v>1</v>
      </c>
      <c r="E37" s="97"/>
      <c r="F37" s="99">
        <v>1147.04</v>
      </c>
      <c r="G37" s="100">
        <f t="shared" si="0"/>
        <v>1147.04</v>
      </c>
      <c r="N37" s="52"/>
      <c r="O37" s="52"/>
    </row>
    <row r="38" spans="1:15" s="1" customFormat="1" ht="24" customHeight="1" x14ac:dyDescent="0.25">
      <c r="A38" s="87"/>
      <c r="B38" s="87"/>
      <c r="C38" s="88"/>
      <c r="D38" s="94">
        <f>SUM(D33:D37)</f>
        <v>5</v>
      </c>
      <c r="E38" s="97"/>
      <c r="F38" s="99"/>
      <c r="G38" s="100"/>
      <c r="N38" s="52"/>
      <c r="O38" s="52"/>
    </row>
    <row r="39" spans="1:15" s="1" customFormat="1" ht="24" customHeight="1" x14ac:dyDescent="0.2">
      <c r="A39" s="87" t="s">
        <v>268</v>
      </c>
      <c r="B39" s="87">
        <v>18084003</v>
      </c>
      <c r="C39" s="88" t="s">
        <v>269</v>
      </c>
      <c r="D39" s="95">
        <v>1</v>
      </c>
      <c r="E39" s="97"/>
      <c r="F39" s="99">
        <v>1147.04</v>
      </c>
      <c r="G39" s="100">
        <f t="shared" ref="G39:G43" si="1">(D39*F39)</f>
        <v>1147.04</v>
      </c>
      <c r="N39" s="52"/>
      <c r="O39" s="52"/>
    </row>
    <row r="40" spans="1:15" s="1" customFormat="1" ht="24" customHeight="1" x14ac:dyDescent="0.2">
      <c r="A40" s="87" t="s">
        <v>270</v>
      </c>
      <c r="B40" s="87">
        <v>17124087</v>
      </c>
      <c r="C40" s="88" t="s">
        <v>271</v>
      </c>
      <c r="D40" s="95">
        <v>1</v>
      </c>
      <c r="E40" s="97"/>
      <c r="F40" s="99">
        <v>1147.04</v>
      </c>
      <c r="G40" s="100">
        <f t="shared" si="1"/>
        <v>1147.04</v>
      </c>
      <c r="N40" s="52"/>
      <c r="O40" s="52"/>
    </row>
    <row r="41" spans="1:15" s="1" customFormat="1" ht="24" customHeight="1" x14ac:dyDescent="0.2">
      <c r="A41" s="87" t="s">
        <v>272</v>
      </c>
      <c r="B41" s="87">
        <v>17054106</v>
      </c>
      <c r="C41" s="88" t="s">
        <v>273</v>
      </c>
      <c r="D41" s="95">
        <v>1</v>
      </c>
      <c r="E41" s="97"/>
      <c r="F41" s="99">
        <v>1147.04</v>
      </c>
      <c r="G41" s="100">
        <f t="shared" si="1"/>
        <v>1147.04</v>
      </c>
      <c r="N41" s="52"/>
      <c r="O41" s="52"/>
    </row>
    <row r="42" spans="1:15" s="1" customFormat="1" ht="24" customHeight="1" x14ac:dyDescent="0.25">
      <c r="A42" s="87"/>
      <c r="B42" s="87"/>
      <c r="C42" s="88"/>
      <c r="D42" s="96">
        <f>SUM(D39:D41)</f>
        <v>3</v>
      </c>
      <c r="E42" s="97"/>
      <c r="F42" s="99"/>
      <c r="G42" s="100"/>
      <c r="N42" s="52"/>
      <c r="O42" s="52"/>
    </row>
    <row r="43" spans="1:15" s="1" customFormat="1" ht="24" customHeight="1" x14ac:dyDescent="0.2">
      <c r="A43" s="87" t="s">
        <v>274</v>
      </c>
      <c r="B43" s="87">
        <v>19064042</v>
      </c>
      <c r="C43" s="88" t="s">
        <v>275</v>
      </c>
      <c r="D43" s="95">
        <v>1</v>
      </c>
      <c r="E43" s="97"/>
      <c r="F43" s="99">
        <v>1147.04</v>
      </c>
      <c r="G43" s="100">
        <f t="shared" si="1"/>
        <v>1147.04</v>
      </c>
      <c r="N43" s="52"/>
      <c r="O43" s="52"/>
    </row>
    <row r="44" spans="1:15" s="1" customFormat="1" ht="24" customHeight="1" x14ac:dyDescent="0.2">
      <c r="A44" s="56"/>
      <c r="B44" s="56"/>
      <c r="C44" s="57"/>
      <c r="D44" s="58"/>
      <c r="E44" s="59"/>
      <c r="F44" s="99"/>
      <c r="G44" s="100"/>
      <c r="N44" s="52"/>
      <c r="O44" s="52"/>
    </row>
    <row r="45" spans="1:15" s="1" customFormat="1" ht="24" customHeight="1" x14ac:dyDescent="0.2">
      <c r="A45" s="56" t="s">
        <v>30</v>
      </c>
      <c r="B45" s="56">
        <v>2001126066</v>
      </c>
      <c r="C45" s="57" t="s">
        <v>31</v>
      </c>
      <c r="D45" s="58">
        <v>2</v>
      </c>
      <c r="E45" s="59"/>
      <c r="F45" s="99">
        <v>48</v>
      </c>
      <c r="G45" s="100">
        <f t="shared" ref="G45:G107" si="2">(D45*F45)</f>
        <v>96</v>
      </c>
      <c r="N45" s="52"/>
      <c r="O45" s="52"/>
    </row>
    <row r="46" spans="1:15" ht="21.75" customHeight="1" x14ac:dyDescent="0.2">
      <c r="A46" s="60" t="s">
        <v>32</v>
      </c>
      <c r="B46" s="60">
        <v>2001126066</v>
      </c>
      <c r="C46" s="61" t="s">
        <v>33</v>
      </c>
      <c r="D46" s="62">
        <v>2</v>
      </c>
      <c r="E46" s="63"/>
      <c r="F46" s="99">
        <v>48</v>
      </c>
      <c r="G46" s="100">
        <f t="shared" si="2"/>
        <v>96</v>
      </c>
    </row>
    <row r="47" spans="1:15" ht="20.25" customHeight="1" x14ac:dyDescent="0.2">
      <c r="A47" s="56" t="s">
        <v>34</v>
      </c>
      <c r="B47" s="56">
        <v>2000020507</v>
      </c>
      <c r="C47" s="57" t="s">
        <v>35</v>
      </c>
      <c r="D47" s="62">
        <v>5</v>
      </c>
      <c r="E47" s="63"/>
      <c r="F47" s="99">
        <v>48</v>
      </c>
      <c r="G47" s="100">
        <f t="shared" si="2"/>
        <v>240</v>
      </c>
    </row>
    <row r="48" spans="1:15" ht="23.25" customHeight="1" x14ac:dyDescent="0.2">
      <c r="A48" s="64" t="s">
        <v>36</v>
      </c>
      <c r="B48" s="64" t="s">
        <v>37</v>
      </c>
      <c r="C48" s="65" t="s">
        <v>38</v>
      </c>
      <c r="D48" s="62">
        <v>5</v>
      </c>
      <c r="E48" s="63"/>
      <c r="F48" s="99">
        <v>48</v>
      </c>
      <c r="G48" s="100">
        <f t="shared" si="2"/>
        <v>240</v>
      </c>
    </row>
    <row r="49" spans="1:7" ht="21.75" customHeight="1" x14ac:dyDescent="0.2">
      <c r="A49" s="66" t="s">
        <v>39</v>
      </c>
      <c r="B49" s="66" t="s">
        <v>40</v>
      </c>
      <c r="C49" s="67" t="s">
        <v>41</v>
      </c>
      <c r="D49" s="62">
        <v>5</v>
      </c>
      <c r="E49" s="63"/>
      <c r="F49" s="99">
        <v>48</v>
      </c>
      <c r="G49" s="100">
        <f t="shared" si="2"/>
        <v>240</v>
      </c>
    </row>
    <row r="50" spans="1:7" ht="21.75" customHeight="1" x14ac:dyDescent="0.2">
      <c r="A50" s="64" t="s">
        <v>42</v>
      </c>
      <c r="B50" s="64">
        <v>2001125972</v>
      </c>
      <c r="C50" s="65" t="s">
        <v>43</v>
      </c>
      <c r="D50" s="62">
        <v>5</v>
      </c>
      <c r="E50" s="63"/>
      <c r="F50" s="99">
        <v>48</v>
      </c>
      <c r="G50" s="100">
        <f t="shared" si="2"/>
        <v>240</v>
      </c>
    </row>
    <row r="51" spans="1:7" ht="20.25" customHeight="1" x14ac:dyDescent="0.2">
      <c r="A51" s="66" t="s">
        <v>44</v>
      </c>
      <c r="B51" s="66">
        <v>2000091737</v>
      </c>
      <c r="C51" s="67" t="s">
        <v>45</v>
      </c>
      <c r="D51" s="62">
        <v>10</v>
      </c>
      <c r="E51" s="63"/>
      <c r="F51" s="99">
        <v>48</v>
      </c>
      <c r="G51" s="100">
        <f t="shared" si="2"/>
        <v>480</v>
      </c>
    </row>
    <row r="52" spans="1:7" ht="21.75" customHeight="1" x14ac:dyDescent="0.2">
      <c r="A52" s="64" t="s">
        <v>46</v>
      </c>
      <c r="B52" s="64">
        <v>2001126072</v>
      </c>
      <c r="C52" s="65" t="s">
        <v>47</v>
      </c>
      <c r="D52" s="62">
        <v>1</v>
      </c>
      <c r="E52" s="63"/>
      <c r="F52" s="99">
        <v>48</v>
      </c>
      <c r="G52" s="100">
        <f t="shared" si="2"/>
        <v>48</v>
      </c>
    </row>
    <row r="53" spans="1:7" ht="21.75" customHeight="1" x14ac:dyDescent="0.2">
      <c r="A53" s="64" t="s">
        <v>46</v>
      </c>
      <c r="B53" s="64" t="s">
        <v>48</v>
      </c>
      <c r="C53" s="65" t="s">
        <v>47</v>
      </c>
      <c r="D53" s="62">
        <v>9</v>
      </c>
      <c r="E53" s="63"/>
      <c r="F53" s="99">
        <v>48</v>
      </c>
      <c r="G53" s="100">
        <f t="shared" si="2"/>
        <v>432</v>
      </c>
    </row>
    <row r="54" spans="1:7" ht="22.5" customHeight="1" x14ac:dyDescent="0.2">
      <c r="A54" s="66" t="s">
        <v>49</v>
      </c>
      <c r="B54" s="66">
        <v>2000091528</v>
      </c>
      <c r="C54" s="67" t="s">
        <v>50</v>
      </c>
      <c r="D54" s="62">
        <v>8</v>
      </c>
      <c r="E54" s="63"/>
      <c r="F54" s="99">
        <v>48</v>
      </c>
      <c r="G54" s="100">
        <f t="shared" si="2"/>
        <v>384</v>
      </c>
    </row>
    <row r="55" spans="1:7" ht="27.75" customHeight="1" x14ac:dyDescent="0.2">
      <c r="A55" s="64" t="s">
        <v>51</v>
      </c>
      <c r="B55" s="64">
        <v>2001126696</v>
      </c>
      <c r="C55" s="65" t="s">
        <v>52</v>
      </c>
      <c r="D55" s="62">
        <v>10</v>
      </c>
      <c r="E55" s="63"/>
      <c r="F55" s="99">
        <v>48</v>
      </c>
      <c r="G55" s="100">
        <f t="shared" si="2"/>
        <v>480</v>
      </c>
    </row>
    <row r="56" spans="1:7" ht="20.25" customHeight="1" x14ac:dyDescent="0.2">
      <c r="A56" s="66" t="s">
        <v>53</v>
      </c>
      <c r="B56" s="66">
        <v>2001126697</v>
      </c>
      <c r="C56" s="67" t="s">
        <v>54</v>
      </c>
      <c r="D56" s="62">
        <v>10</v>
      </c>
      <c r="E56" s="63"/>
      <c r="F56" s="99">
        <v>48</v>
      </c>
      <c r="G56" s="100">
        <f t="shared" si="2"/>
        <v>480</v>
      </c>
    </row>
    <row r="57" spans="1:7" ht="22.5" customHeight="1" x14ac:dyDescent="0.2">
      <c r="A57" s="64" t="s">
        <v>55</v>
      </c>
      <c r="B57" s="64" t="s">
        <v>56</v>
      </c>
      <c r="C57" s="65" t="s">
        <v>57</v>
      </c>
      <c r="D57" s="62">
        <v>10</v>
      </c>
      <c r="E57" s="63"/>
      <c r="F57" s="99">
        <v>48</v>
      </c>
      <c r="G57" s="100">
        <f t="shared" si="2"/>
        <v>480</v>
      </c>
    </row>
    <row r="58" spans="1:7" ht="22.5" customHeight="1" x14ac:dyDescent="0.2">
      <c r="A58" s="66" t="s">
        <v>58</v>
      </c>
      <c r="B58" s="66">
        <v>2001126026</v>
      </c>
      <c r="C58" s="67" t="s">
        <v>59</v>
      </c>
      <c r="D58" s="62">
        <v>10</v>
      </c>
      <c r="E58" s="63"/>
      <c r="F58" s="99">
        <v>48</v>
      </c>
      <c r="G58" s="100">
        <f t="shared" si="2"/>
        <v>480</v>
      </c>
    </row>
    <row r="59" spans="1:7" ht="24.75" customHeight="1" x14ac:dyDescent="0.2">
      <c r="A59" s="64" t="s">
        <v>60</v>
      </c>
      <c r="B59" s="64">
        <v>2000088381</v>
      </c>
      <c r="C59" s="65" t="s">
        <v>61</v>
      </c>
      <c r="D59" s="62">
        <v>5</v>
      </c>
      <c r="E59" s="63"/>
      <c r="F59" s="99">
        <v>48</v>
      </c>
      <c r="G59" s="100">
        <f t="shared" si="2"/>
        <v>240</v>
      </c>
    </row>
    <row r="60" spans="1:7" ht="24.75" customHeight="1" x14ac:dyDescent="0.2">
      <c r="A60" s="66" t="s">
        <v>62</v>
      </c>
      <c r="B60" s="66">
        <v>2001125980</v>
      </c>
      <c r="C60" s="67" t="s">
        <v>63</v>
      </c>
      <c r="D60" s="62">
        <v>5</v>
      </c>
      <c r="E60" s="63"/>
      <c r="F60" s="99">
        <v>48</v>
      </c>
      <c r="G60" s="100">
        <f t="shared" si="2"/>
        <v>240</v>
      </c>
    </row>
    <row r="61" spans="1:7" ht="24.75" customHeight="1" x14ac:dyDescent="0.2">
      <c r="A61" s="64" t="s">
        <v>64</v>
      </c>
      <c r="B61" s="64">
        <v>2001125039</v>
      </c>
      <c r="C61" s="65" t="s">
        <v>65</v>
      </c>
      <c r="D61" s="62">
        <v>5</v>
      </c>
      <c r="E61" s="63"/>
      <c r="F61" s="99">
        <v>48</v>
      </c>
      <c r="G61" s="100">
        <f t="shared" si="2"/>
        <v>240</v>
      </c>
    </row>
    <row r="62" spans="1:7" ht="25.5" customHeight="1" x14ac:dyDescent="0.2">
      <c r="A62" s="66" t="s">
        <v>66</v>
      </c>
      <c r="B62" s="66">
        <v>2001126703</v>
      </c>
      <c r="C62" s="67" t="s">
        <v>67</v>
      </c>
      <c r="D62" s="62">
        <v>5</v>
      </c>
      <c r="E62" s="63"/>
      <c r="F62" s="99">
        <v>48</v>
      </c>
      <c r="G62" s="100">
        <f t="shared" si="2"/>
        <v>240</v>
      </c>
    </row>
    <row r="63" spans="1:7" ht="20.25" customHeight="1" x14ac:dyDescent="0.2">
      <c r="A63" s="64" t="s">
        <v>68</v>
      </c>
      <c r="B63" s="64">
        <v>2001126082</v>
      </c>
      <c r="C63" s="65" t="s">
        <v>69</v>
      </c>
      <c r="D63" s="62">
        <v>5</v>
      </c>
      <c r="E63" s="63"/>
      <c r="F63" s="99">
        <v>48</v>
      </c>
      <c r="G63" s="100">
        <f t="shared" si="2"/>
        <v>240</v>
      </c>
    </row>
    <row r="64" spans="1:7" ht="21.75" customHeight="1" x14ac:dyDescent="0.2">
      <c r="A64" s="66" t="s">
        <v>70</v>
      </c>
      <c r="B64" s="66" t="s">
        <v>71</v>
      </c>
      <c r="C64" s="67" t="s">
        <v>72</v>
      </c>
      <c r="D64" s="62">
        <v>5</v>
      </c>
      <c r="E64" s="63"/>
      <c r="F64" s="99">
        <v>48</v>
      </c>
      <c r="G64" s="100">
        <f t="shared" si="2"/>
        <v>240</v>
      </c>
    </row>
    <row r="65" spans="1:7" ht="21.75" customHeight="1" x14ac:dyDescent="0.2">
      <c r="A65" s="64" t="s">
        <v>73</v>
      </c>
      <c r="B65" s="64" t="s">
        <v>74</v>
      </c>
      <c r="C65" s="65" t="s">
        <v>75</v>
      </c>
      <c r="D65" s="62">
        <v>5</v>
      </c>
      <c r="E65" s="63"/>
      <c r="F65" s="99">
        <v>48</v>
      </c>
      <c r="G65" s="100">
        <f t="shared" si="2"/>
        <v>240</v>
      </c>
    </row>
    <row r="66" spans="1:7" ht="23.25" customHeight="1" x14ac:dyDescent="0.2">
      <c r="A66" s="66" t="s">
        <v>76</v>
      </c>
      <c r="B66" s="66" t="s">
        <v>77</v>
      </c>
      <c r="C66" s="67" t="s">
        <v>78</v>
      </c>
      <c r="D66" s="62">
        <v>5</v>
      </c>
      <c r="E66" s="63"/>
      <c r="F66" s="99">
        <v>48</v>
      </c>
      <c r="G66" s="100">
        <f t="shared" si="2"/>
        <v>240</v>
      </c>
    </row>
    <row r="67" spans="1:7" ht="20.25" customHeight="1" x14ac:dyDescent="0.2">
      <c r="A67" s="66" t="s">
        <v>79</v>
      </c>
      <c r="B67" s="66" t="s">
        <v>80</v>
      </c>
      <c r="C67" s="65" t="s">
        <v>81</v>
      </c>
      <c r="D67" s="62">
        <v>5</v>
      </c>
      <c r="E67" s="63"/>
      <c r="F67" s="99">
        <v>48</v>
      </c>
      <c r="G67" s="100">
        <f t="shared" si="2"/>
        <v>240</v>
      </c>
    </row>
    <row r="68" spans="1:7" ht="25.5" customHeight="1" x14ac:dyDescent="0.2">
      <c r="A68" s="64" t="s">
        <v>82</v>
      </c>
      <c r="B68" s="66" t="s">
        <v>83</v>
      </c>
      <c r="C68" s="65" t="s">
        <v>84</v>
      </c>
      <c r="D68" s="62">
        <v>5</v>
      </c>
      <c r="E68" s="63"/>
      <c r="F68" s="99">
        <v>48</v>
      </c>
      <c r="G68" s="100">
        <f t="shared" si="2"/>
        <v>240</v>
      </c>
    </row>
    <row r="69" spans="1:7" ht="24.75" customHeight="1" x14ac:dyDescent="0.2">
      <c r="A69" s="64" t="s">
        <v>85</v>
      </c>
      <c r="B69" s="66" t="s">
        <v>86</v>
      </c>
      <c r="C69" s="67" t="s">
        <v>87</v>
      </c>
      <c r="D69" s="62">
        <v>5</v>
      </c>
      <c r="E69" s="63"/>
      <c r="F69" s="99">
        <v>48</v>
      </c>
      <c r="G69" s="100">
        <f t="shared" si="2"/>
        <v>240</v>
      </c>
    </row>
    <row r="70" spans="1:7" ht="24.75" customHeight="1" x14ac:dyDescent="0.2">
      <c r="A70" s="64" t="s">
        <v>88</v>
      </c>
      <c r="B70" s="66" t="s">
        <v>89</v>
      </c>
      <c r="C70" s="67" t="s">
        <v>90</v>
      </c>
      <c r="D70" s="62">
        <v>0</v>
      </c>
      <c r="E70" s="63"/>
      <c r="F70" s="99">
        <v>48</v>
      </c>
      <c r="G70" s="100">
        <f t="shared" si="2"/>
        <v>0</v>
      </c>
    </row>
    <row r="71" spans="1:7" ht="24.75" customHeight="1" x14ac:dyDescent="0.2">
      <c r="A71" s="64" t="s">
        <v>91</v>
      </c>
      <c r="B71" s="66" t="s">
        <v>92</v>
      </c>
      <c r="C71" s="67" t="s">
        <v>93</v>
      </c>
      <c r="D71" s="62">
        <v>5</v>
      </c>
      <c r="E71" s="63"/>
      <c r="F71" s="99">
        <v>48</v>
      </c>
      <c r="G71" s="100">
        <f t="shared" si="2"/>
        <v>240</v>
      </c>
    </row>
    <row r="72" spans="1:7" ht="15.75" x14ac:dyDescent="0.25">
      <c r="A72" s="64"/>
      <c r="B72" s="66"/>
      <c r="C72" s="67"/>
      <c r="D72" s="68">
        <f>SUM(D26:D71)</f>
        <v>181</v>
      </c>
      <c r="E72" s="63"/>
      <c r="F72" s="99"/>
      <c r="G72" s="100"/>
    </row>
    <row r="73" spans="1:7" ht="25.5" customHeight="1" x14ac:dyDescent="0.2">
      <c r="A73" s="69" t="s">
        <v>94</v>
      </c>
      <c r="B73" s="70">
        <v>2000125548</v>
      </c>
      <c r="C73" s="71" t="s">
        <v>95</v>
      </c>
      <c r="D73" s="62">
        <v>3</v>
      </c>
      <c r="E73" s="63"/>
      <c r="F73" s="99">
        <v>60</v>
      </c>
      <c r="G73" s="100">
        <f t="shared" si="2"/>
        <v>180</v>
      </c>
    </row>
    <row r="74" spans="1:7" ht="27" customHeight="1" x14ac:dyDescent="0.2">
      <c r="A74" s="69" t="s">
        <v>96</v>
      </c>
      <c r="B74" s="70">
        <v>2000125548</v>
      </c>
      <c r="C74" s="71" t="s">
        <v>97</v>
      </c>
      <c r="D74" s="62">
        <v>2</v>
      </c>
      <c r="E74" s="63"/>
      <c r="F74" s="99">
        <v>60</v>
      </c>
      <c r="G74" s="100">
        <f t="shared" si="2"/>
        <v>120</v>
      </c>
    </row>
    <row r="75" spans="1:7" ht="27" customHeight="1" x14ac:dyDescent="0.2">
      <c r="A75" s="69" t="s">
        <v>98</v>
      </c>
      <c r="B75" s="70">
        <v>2000125580</v>
      </c>
      <c r="C75" s="71" t="s">
        <v>99</v>
      </c>
      <c r="D75" s="62">
        <v>0</v>
      </c>
      <c r="E75" s="63"/>
      <c r="F75" s="99">
        <v>60</v>
      </c>
      <c r="G75" s="100">
        <f t="shared" si="2"/>
        <v>0</v>
      </c>
    </row>
    <row r="76" spans="1:7" ht="22.5" customHeight="1" x14ac:dyDescent="0.2">
      <c r="A76" s="69" t="s">
        <v>100</v>
      </c>
      <c r="B76" s="70">
        <v>2000110580</v>
      </c>
      <c r="C76" s="71" t="s">
        <v>101</v>
      </c>
      <c r="D76" s="62">
        <v>2</v>
      </c>
      <c r="E76" s="63"/>
      <c r="F76" s="99">
        <v>60</v>
      </c>
      <c r="G76" s="100">
        <f t="shared" si="2"/>
        <v>120</v>
      </c>
    </row>
    <row r="77" spans="1:7" ht="23.25" customHeight="1" x14ac:dyDescent="0.2">
      <c r="A77" s="66" t="s">
        <v>102</v>
      </c>
      <c r="B77" s="66">
        <v>2000088649</v>
      </c>
      <c r="C77" s="72" t="s">
        <v>103</v>
      </c>
      <c r="D77" s="62">
        <v>5</v>
      </c>
      <c r="E77" s="63"/>
      <c r="F77" s="99">
        <v>60</v>
      </c>
      <c r="G77" s="100">
        <f t="shared" si="2"/>
        <v>300</v>
      </c>
    </row>
    <row r="78" spans="1:7" ht="21.75" customHeight="1" x14ac:dyDescent="0.2">
      <c r="A78" s="64" t="s">
        <v>104</v>
      </c>
      <c r="B78" s="64">
        <v>2000092229</v>
      </c>
      <c r="C78" s="71" t="s">
        <v>105</v>
      </c>
      <c r="D78" s="62">
        <v>5</v>
      </c>
      <c r="E78" s="63"/>
      <c r="F78" s="99">
        <v>60</v>
      </c>
      <c r="G78" s="100">
        <f t="shared" si="2"/>
        <v>300</v>
      </c>
    </row>
    <row r="79" spans="1:7" ht="21" customHeight="1" x14ac:dyDescent="0.2">
      <c r="A79" s="66" t="s">
        <v>106</v>
      </c>
      <c r="B79" s="66">
        <v>2000091736</v>
      </c>
      <c r="C79" s="72" t="s">
        <v>107</v>
      </c>
      <c r="D79" s="62">
        <v>5</v>
      </c>
      <c r="E79" s="63"/>
      <c r="F79" s="99">
        <v>60</v>
      </c>
      <c r="G79" s="100">
        <f t="shared" si="2"/>
        <v>300</v>
      </c>
    </row>
    <row r="80" spans="1:7" ht="23.25" customHeight="1" x14ac:dyDescent="0.2">
      <c r="A80" s="64" t="s">
        <v>108</v>
      </c>
      <c r="B80" s="64">
        <v>2000088649</v>
      </c>
      <c r="C80" s="71" t="s">
        <v>109</v>
      </c>
      <c r="D80" s="62">
        <v>10</v>
      </c>
      <c r="E80" s="63"/>
      <c r="F80" s="99">
        <v>60</v>
      </c>
      <c r="G80" s="100">
        <f t="shared" si="2"/>
        <v>600</v>
      </c>
    </row>
    <row r="81" spans="1:7" ht="22.5" customHeight="1" x14ac:dyDescent="0.2">
      <c r="A81" s="66" t="s">
        <v>110</v>
      </c>
      <c r="B81" s="66">
        <v>2000091736</v>
      </c>
      <c r="C81" s="72" t="s">
        <v>111</v>
      </c>
      <c r="D81" s="62">
        <v>10</v>
      </c>
      <c r="E81" s="63"/>
      <c r="F81" s="99">
        <v>60</v>
      </c>
      <c r="G81" s="100">
        <f t="shared" si="2"/>
        <v>600</v>
      </c>
    </row>
    <row r="82" spans="1:7" ht="21.75" customHeight="1" x14ac:dyDescent="0.2">
      <c r="A82" s="64" t="s">
        <v>112</v>
      </c>
      <c r="B82" s="64">
        <v>2000091528</v>
      </c>
      <c r="C82" s="71" t="s">
        <v>113</v>
      </c>
      <c r="D82" s="62">
        <v>10</v>
      </c>
      <c r="E82" s="63"/>
      <c r="F82" s="99">
        <v>60</v>
      </c>
      <c r="G82" s="100">
        <f t="shared" si="2"/>
        <v>600</v>
      </c>
    </row>
    <row r="83" spans="1:7" ht="25.5" customHeight="1" x14ac:dyDescent="0.2">
      <c r="A83" s="66" t="s">
        <v>114</v>
      </c>
      <c r="B83" s="66">
        <v>2000102234</v>
      </c>
      <c r="C83" s="72" t="s">
        <v>115</v>
      </c>
      <c r="D83" s="62">
        <v>10</v>
      </c>
      <c r="E83" s="63"/>
      <c r="F83" s="99">
        <v>60</v>
      </c>
      <c r="G83" s="100">
        <f t="shared" si="2"/>
        <v>600</v>
      </c>
    </row>
    <row r="84" spans="1:7" ht="23.25" customHeight="1" x14ac:dyDescent="0.2">
      <c r="A84" s="64" t="s">
        <v>116</v>
      </c>
      <c r="B84" s="64">
        <v>2000110580</v>
      </c>
      <c r="C84" s="71" t="s">
        <v>117</v>
      </c>
      <c r="D84" s="62">
        <v>10</v>
      </c>
      <c r="E84" s="63"/>
      <c r="F84" s="99">
        <v>60</v>
      </c>
      <c r="G84" s="100">
        <f t="shared" si="2"/>
        <v>600</v>
      </c>
    </row>
    <row r="85" spans="1:7" ht="22.5" customHeight="1" x14ac:dyDescent="0.2">
      <c r="A85" s="66" t="s">
        <v>118</v>
      </c>
      <c r="B85" s="66">
        <v>2000087832</v>
      </c>
      <c r="C85" s="72" t="s">
        <v>119</v>
      </c>
      <c r="D85" s="62">
        <v>10</v>
      </c>
      <c r="E85" s="63"/>
      <c r="F85" s="99">
        <v>60</v>
      </c>
      <c r="G85" s="100">
        <f t="shared" si="2"/>
        <v>600</v>
      </c>
    </row>
    <row r="86" spans="1:7" ht="22.5" customHeight="1" x14ac:dyDescent="0.2">
      <c r="A86" s="64" t="s">
        <v>120</v>
      </c>
      <c r="B86" s="64">
        <v>2000087832</v>
      </c>
      <c r="C86" s="71" t="s">
        <v>121</v>
      </c>
      <c r="D86" s="62">
        <v>10</v>
      </c>
      <c r="E86" s="63"/>
      <c r="F86" s="99">
        <v>60</v>
      </c>
      <c r="G86" s="100">
        <f t="shared" si="2"/>
        <v>600</v>
      </c>
    </row>
    <row r="87" spans="1:7" ht="22.5" customHeight="1" x14ac:dyDescent="0.2">
      <c r="A87" s="66" t="s">
        <v>122</v>
      </c>
      <c r="B87" s="66">
        <v>2000088381</v>
      </c>
      <c r="C87" s="72" t="s">
        <v>123</v>
      </c>
      <c r="D87" s="62">
        <v>5</v>
      </c>
      <c r="E87" s="63"/>
      <c r="F87" s="99">
        <v>60</v>
      </c>
      <c r="G87" s="100">
        <f t="shared" si="2"/>
        <v>300</v>
      </c>
    </row>
    <row r="88" spans="1:7" ht="21.75" customHeight="1" x14ac:dyDescent="0.2">
      <c r="A88" s="64" t="s">
        <v>124</v>
      </c>
      <c r="B88" s="64">
        <v>2000088832</v>
      </c>
      <c r="C88" s="71" t="s">
        <v>125</v>
      </c>
      <c r="D88" s="62">
        <v>5</v>
      </c>
      <c r="E88" s="63"/>
      <c r="F88" s="99">
        <v>60</v>
      </c>
      <c r="G88" s="100">
        <f t="shared" si="2"/>
        <v>300</v>
      </c>
    </row>
    <row r="89" spans="1:7" ht="22.5" customHeight="1" x14ac:dyDescent="0.2">
      <c r="A89" s="66" t="s">
        <v>126</v>
      </c>
      <c r="B89" s="66">
        <v>2000110153</v>
      </c>
      <c r="C89" s="72" t="s">
        <v>127</v>
      </c>
      <c r="D89" s="62">
        <v>5</v>
      </c>
      <c r="E89" s="63"/>
      <c r="F89" s="99">
        <v>60</v>
      </c>
      <c r="G89" s="100">
        <f t="shared" si="2"/>
        <v>300</v>
      </c>
    </row>
    <row r="90" spans="1:7" ht="23.25" customHeight="1" x14ac:dyDescent="0.2">
      <c r="A90" s="64" t="s">
        <v>128</v>
      </c>
      <c r="B90" s="64">
        <v>2000088832</v>
      </c>
      <c r="C90" s="71" t="s">
        <v>129</v>
      </c>
      <c r="D90" s="62">
        <v>5</v>
      </c>
      <c r="E90" s="63"/>
      <c r="F90" s="99">
        <v>60</v>
      </c>
      <c r="G90" s="100">
        <f t="shared" si="2"/>
        <v>300</v>
      </c>
    </row>
    <row r="91" spans="1:7" ht="23.25" customHeight="1" x14ac:dyDescent="0.2">
      <c r="A91" s="60" t="s">
        <v>130</v>
      </c>
      <c r="B91" s="60">
        <v>2000110154</v>
      </c>
      <c r="C91" s="72" t="s">
        <v>131</v>
      </c>
      <c r="D91" s="73">
        <v>5</v>
      </c>
      <c r="E91" s="63"/>
      <c r="F91" s="99">
        <v>60</v>
      </c>
      <c r="G91" s="100">
        <f t="shared" si="2"/>
        <v>300</v>
      </c>
    </row>
    <row r="92" spans="1:7" ht="23.25" customHeight="1" x14ac:dyDescent="0.2">
      <c r="A92" s="74" t="s">
        <v>132</v>
      </c>
      <c r="B92" s="74">
        <v>2000110154</v>
      </c>
      <c r="C92" s="71" t="s">
        <v>133</v>
      </c>
      <c r="D92" s="73">
        <v>5</v>
      </c>
      <c r="E92" s="63"/>
      <c r="F92" s="99">
        <v>60</v>
      </c>
      <c r="G92" s="100">
        <f t="shared" si="2"/>
        <v>300</v>
      </c>
    </row>
    <row r="93" spans="1:7" ht="22.5" customHeight="1" x14ac:dyDescent="0.2">
      <c r="A93" s="66" t="s">
        <v>134</v>
      </c>
      <c r="B93" s="66">
        <v>2000102239</v>
      </c>
      <c r="C93" s="72" t="s">
        <v>135</v>
      </c>
      <c r="D93" s="62">
        <v>5</v>
      </c>
      <c r="E93" s="63"/>
      <c r="F93" s="99">
        <v>60</v>
      </c>
      <c r="G93" s="100">
        <f t="shared" si="2"/>
        <v>300</v>
      </c>
    </row>
    <row r="94" spans="1:7" ht="22.5" customHeight="1" x14ac:dyDescent="0.2">
      <c r="A94" s="74" t="s">
        <v>136</v>
      </c>
      <c r="B94" s="74">
        <v>2000102239</v>
      </c>
      <c r="C94" s="71" t="s">
        <v>137</v>
      </c>
      <c r="D94" s="73">
        <v>5</v>
      </c>
      <c r="E94" s="63"/>
      <c r="F94" s="99">
        <v>60</v>
      </c>
      <c r="G94" s="100">
        <f t="shared" si="2"/>
        <v>300</v>
      </c>
    </row>
    <row r="95" spans="1:7" ht="18.75" customHeight="1" x14ac:dyDescent="0.2">
      <c r="A95" s="66" t="s">
        <v>138</v>
      </c>
      <c r="B95" s="66">
        <v>2000014601</v>
      </c>
      <c r="C95" s="72" t="s">
        <v>139</v>
      </c>
      <c r="D95" s="62">
        <v>5</v>
      </c>
      <c r="E95" s="63"/>
      <c r="F95" s="99">
        <v>60</v>
      </c>
      <c r="G95" s="100">
        <f t="shared" si="2"/>
        <v>300</v>
      </c>
    </row>
    <row r="96" spans="1:7" ht="20.25" customHeight="1" x14ac:dyDescent="0.2">
      <c r="A96" s="64" t="s">
        <v>140</v>
      </c>
      <c r="B96" s="64">
        <v>2000092229</v>
      </c>
      <c r="C96" s="71" t="s">
        <v>141</v>
      </c>
      <c r="D96" s="62">
        <v>5</v>
      </c>
      <c r="E96" s="63"/>
      <c r="F96" s="99">
        <v>60</v>
      </c>
      <c r="G96" s="100">
        <f t="shared" si="2"/>
        <v>300</v>
      </c>
    </row>
    <row r="97" spans="1:7" ht="23.25" customHeight="1" x14ac:dyDescent="0.2">
      <c r="A97" s="66" t="s">
        <v>142</v>
      </c>
      <c r="B97" s="66">
        <v>2000087832</v>
      </c>
      <c r="C97" s="72" t="s">
        <v>143</v>
      </c>
      <c r="D97" s="62">
        <v>5</v>
      </c>
      <c r="E97" s="63"/>
      <c r="F97" s="99">
        <v>60</v>
      </c>
      <c r="G97" s="100">
        <f t="shared" si="2"/>
        <v>300</v>
      </c>
    </row>
    <row r="98" spans="1:7" ht="21.75" customHeight="1" x14ac:dyDescent="0.2">
      <c r="A98" s="64" t="s">
        <v>144</v>
      </c>
      <c r="B98" s="64">
        <v>2000087832</v>
      </c>
      <c r="C98" s="71" t="s">
        <v>145</v>
      </c>
      <c r="D98" s="62">
        <v>5</v>
      </c>
      <c r="E98" s="63"/>
      <c r="F98" s="99">
        <v>60</v>
      </c>
      <c r="G98" s="100">
        <f t="shared" si="2"/>
        <v>300</v>
      </c>
    </row>
    <row r="99" spans="1:7" ht="21.75" customHeight="1" x14ac:dyDescent="0.2">
      <c r="A99" s="66" t="s">
        <v>146</v>
      </c>
      <c r="B99" s="66" t="s">
        <v>147</v>
      </c>
      <c r="C99" s="72" t="s">
        <v>148</v>
      </c>
      <c r="D99" s="62">
        <v>5</v>
      </c>
      <c r="E99" s="63"/>
      <c r="F99" s="99">
        <v>60</v>
      </c>
      <c r="G99" s="100">
        <f t="shared" si="2"/>
        <v>300</v>
      </c>
    </row>
    <row r="100" spans="1:7" ht="24" customHeight="1" x14ac:dyDescent="0.2">
      <c r="A100" s="64" t="s">
        <v>149</v>
      </c>
      <c r="B100" s="64">
        <v>2000014601</v>
      </c>
      <c r="C100" s="71" t="s">
        <v>150</v>
      </c>
      <c r="D100" s="62">
        <v>5</v>
      </c>
      <c r="E100" s="63"/>
      <c r="F100" s="99">
        <v>60</v>
      </c>
      <c r="G100" s="100">
        <f t="shared" si="2"/>
        <v>300</v>
      </c>
    </row>
    <row r="101" spans="1:7" ht="24.75" customHeight="1" x14ac:dyDescent="0.2">
      <c r="A101" s="66" t="s">
        <v>151</v>
      </c>
      <c r="B101" s="66">
        <v>2000014601</v>
      </c>
      <c r="C101" s="72" t="s">
        <v>152</v>
      </c>
      <c r="D101" s="62">
        <v>5</v>
      </c>
      <c r="E101" s="63"/>
      <c r="F101" s="99">
        <v>60</v>
      </c>
      <c r="G101" s="100">
        <f t="shared" si="2"/>
        <v>300</v>
      </c>
    </row>
    <row r="102" spans="1:7" ht="15.75" x14ac:dyDescent="0.25">
      <c r="A102" s="66"/>
      <c r="B102" s="66"/>
      <c r="C102" s="67"/>
      <c r="D102" s="68">
        <f>SUM(D76:D101)</f>
        <v>162</v>
      </c>
      <c r="E102" s="63"/>
      <c r="F102" s="99"/>
      <c r="G102" s="100"/>
    </row>
    <row r="103" spans="1:7" ht="23.25" customHeight="1" x14ac:dyDescent="0.2">
      <c r="A103" s="75" t="s">
        <v>153</v>
      </c>
      <c r="B103" s="63">
        <v>230008755</v>
      </c>
      <c r="C103" s="76" t="s">
        <v>154</v>
      </c>
      <c r="D103" s="73">
        <v>2</v>
      </c>
      <c r="E103" s="77"/>
      <c r="F103" s="99">
        <v>38.4</v>
      </c>
      <c r="G103" s="100">
        <f t="shared" si="2"/>
        <v>76.8</v>
      </c>
    </row>
    <row r="104" spans="1:7" ht="23.25" customHeight="1" x14ac:dyDescent="0.2">
      <c r="A104" s="75" t="s">
        <v>155</v>
      </c>
      <c r="B104" s="63">
        <v>2100056068</v>
      </c>
      <c r="C104" s="76" t="s">
        <v>156</v>
      </c>
      <c r="D104" s="73">
        <v>2</v>
      </c>
      <c r="E104" s="77"/>
      <c r="F104" s="99">
        <v>38.4</v>
      </c>
      <c r="G104" s="100">
        <f t="shared" si="2"/>
        <v>76.8</v>
      </c>
    </row>
    <row r="105" spans="1:7" ht="23.25" customHeight="1" x14ac:dyDescent="0.2">
      <c r="A105" s="75" t="s">
        <v>157</v>
      </c>
      <c r="B105" s="63">
        <v>200114112</v>
      </c>
      <c r="C105" s="76" t="s">
        <v>158</v>
      </c>
      <c r="D105" s="73">
        <v>1</v>
      </c>
      <c r="E105" s="77"/>
      <c r="F105" s="99">
        <v>38.4</v>
      </c>
      <c r="G105" s="100">
        <f t="shared" si="2"/>
        <v>38.4</v>
      </c>
    </row>
    <row r="106" spans="1:7" ht="23.25" customHeight="1" x14ac:dyDescent="0.2">
      <c r="A106" s="75" t="s">
        <v>157</v>
      </c>
      <c r="B106" s="63">
        <v>2100016972</v>
      </c>
      <c r="C106" s="76" t="s">
        <v>158</v>
      </c>
      <c r="D106" s="73">
        <v>1</v>
      </c>
      <c r="E106" s="77"/>
      <c r="F106" s="99">
        <v>38.4</v>
      </c>
      <c r="G106" s="100">
        <f t="shared" si="2"/>
        <v>38.4</v>
      </c>
    </row>
    <row r="107" spans="1:7" ht="24.75" customHeight="1" x14ac:dyDescent="0.2">
      <c r="A107" s="75" t="s">
        <v>159</v>
      </c>
      <c r="B107" s="63">
        <v>200114112</v>
      </c>
      <c r="C107" s="76" t="s">
        <v>160</v>
      </c>
      <c r="D107" s="73">
        <v>1</v>
      </c>
      <c r="E107" s="77"/>
      <c r="F107" s="99">
        <v>38.4</v>
      </c>
      <c r="G107" s="100">
        <f t="shared" si="2"/>
        <v>38.4</v>
      </c>
    </row>
    <row r="108" spans="1:7" ht="24.75" customHeight="1" x14ac:dyDescent="0.2">
      <c r="A108" s="75" t="s">
        <v>159</v>
      </c>
      <c r="B108" s="63">
        <v>2100022701</v>
      </c>
      <c r="C108" s="76" t="s">
        <v>160</v>
      </c>
      <c r="D108" s="73">
        <v>1</v>
      </c>
      <c r="E108" s="77"/>
      <c r="F108" s="99">
        <v>38.4</v>
      </c>
      <c r="G108" s="100">
        <f t="shared" ref="G108:G150" si="3">(D108*F108)</f>
        <v>38.4</v>
      </c>
    </row>
    <row r="109" spans="1:7" ht="22.5" customHeight="1" x14ac:dyDescent="0.2">
      <c r="A109" s="75" t="s">
        <v>161</v>
      </c>
      <c r="B109" s="63" t="s">
        <v>162</v>
      </c>
      <c r="C109" s="76" t="s">
        <v>163</v>
      </c>
      <c r="D109" s="73">
        <v>2</v>
      </c>
      <c r="E109" s="78"/>
      <c r="F109" s="99">
        <v>38.4</v>
      </c>
      <c r="G109" s="100">
        <f t="shared" si="3"/>
        <v>76.8</v>
      </c>
    </row>
    <row r="110" spans="1:7" ht="22.5" customHeight="1" x14ac:dyDescent="0.2">
      <c r="A110" s="75" t="s">
        <v>164</v>
      </c>
      <c r="B110" s="63" t="s">
        <v>162</v>
      </c>
      <c r="C110" s="76" t="s">
        <v>165</v>
      </c>
      <c r="D110" s="73">
        <v>1</v>
      </c>
      <c r="E110" s="78"/>
      <c r="F110" s="99">
        <v>38.4</v>
      </c>
      <c r="G110" s="100">
        <f t="shared" si="3"/>
        <v>38.4</v>
      </c>
    </row>
    <row r="111" spans="1:7" ht="24.75" customHeight="1" x14ac:dyDescent="0.2">
      <c r="A111" s="75" t="s">
        <v>166</v>
      </c>
      <c r="B111" s="63">
        <v>200114114</v>
      </c>
      <c r="C111" s="76" t="s">
        <v>167</v>
      </c>
      <c r="D111" s="73">
        <v>2</v>
      </c>
      <c r="E111" s="78"/>
      <c r="F111" s="99">
        <v>38.4</v>
      </c>
      <c r="G111" s="100">
        <f t="shared" si="3"/>
        <v>76.8</v>
      </c>
    </row>
    <row r="112" spans="1:7" ht="24.75" customHeight="1" x14ac:dyDescent="0.2">
      <c r="A112" s="75" t="s">
        <v>168</v>
      </c>
      <c r="B112" s="63">
        <v>200114115</v>
      </c>
      <c r="C112" s="76" t="s">
        <v>169</v>
      </c>
      <c r="D112" s="73">
        <v>0</v>
      </c>
      <c r="E112" s="63"/>
      <c r="F112" s="99">
        <v>38.4</v>
      </c>
      <c r="G112" s="100">
        <f t="shared" si="3"/>
        <v>0</v>
      </c>
    </row>
    <row r="113" spans="1:10" s="80" customFormat="1" ht="27.75" customHeight="1" x14ac:dyDescent="0.25">
      <c r="A113" s="75" t="s">
        <v>170</v>
      </c>
      <c r="B113" s="63">
        <v>2300058771</v>
      </c>
      <c r="C113" s="76" t="s">
        <v>171</v>
      </c>
      <c r="D113" s="73">
        <v>2</v>
      </c>
      <c r="E113" s="79"/>
      <c r="F113" s="99">
        <v>38.4</v>
      </c>
      <c r="G113" s="100">
        <f t="shared" si="3"/>
        <v>76.8</v>
      </c>
      <c r="H113" s="4"/>
      <c r="I113" s="4"/>
      <c r="J113" s="4"/>
    </row>
    <row r="114" spans="1:10" s="80" customFormat="1" ht="24" customHeight="1" x14ac:dyDescent="0.25">
      <c r="A114" s="75" t="s">
        <v>172</v>
      </c>
      <c r="B114" s="63" t="s">
        <v>173</v>
      </c>
      <c r="C114" s="76" t="s">
        <v>174</v>
      </c>
      <c r="D114" s="73">
        <v>0</v>
      </c>
      <c r="E114" s="79"/>
      <c r="F114" s="99">
        <v>38.4</v>
      </c>
      <c r="G114" s="100">
        <f t="shared" si="3"/>
        <v>0</v>
      </c>
      <c r="H114" s="4"/>
      <c r="I114" s="4"/>
      <c r="J114" s="4"/>
    </row>
    <row r="115" spans="1:10" s="80" customFormat="1" ht="26.25" customHeight="1" x14ac:dyDescent="0.25">
      <c r="A115" s="75" t="s">
        <v>175</v>
      </c>
      <c r="B115" s="63" t="s">
        <v>176</v>
      </c>
      <c r="C115" s="76" t="s">
        <v>177</v>
      </c>
      <c r="D115" s="73">
        <v>0</v>
      </c>
      <c r="E115" s="79"/>
      <c r="F115" s="99">
        <v>38.4</v>
      </c>
      <c r="G115" s="100">
        <f t="shared" si="3"/>
        <v>0</v>
      </c>
      <c r="H115" s="4"/>
      <c r="I115" s="4"/>
      <c r="J115" s="4"/>
    </row>
    <row r="116" spans="1:10" s="80" customFormat="1" ht="21.75" customHeight="1" x14ac:dyDescent="0.25">
      <c r="A116" s="75" t="s">
        <v>178</v>
      </c>
      <c r="B116" s="63">
        <v>2100060059</v>
      </c>
      <c r="C116" s="76" t="s">
        <v>179</v>
      </c>
      <c r="D116" s="73">
        <v>2</v>
      </c>
      <c r="E116" s="79"/>
      <c r="F116" s="99">
        <v>38.4</v>
      </c>
      <c r="G116" s="100">
        <f t="shared" si="3"/>
        <v>76.8</v>
      </c>
      <c r="H116" s="4"/>
      <c r="I116" s="4"/>
      <c r="J116" s="4"/>
    </row>
    <row r="117" spans="1:10" s="80" customFormat="1" ht="23.25" customHeight="1" x14ac:dyDescent="0.25">
      <c r="A117" s="75" t="s">
        <v>180</v>
      </c>
      <c r="B117" s="63" t="s">
        <v>176</v>
      </c>
      <c r="C117" s="76" t="s">
        <v>181</v>
      </c>
      <c r="D117" s="73">
        <v>2</v>
      </c>
      <c r="E117" s="79"/>
      <c r="F117" s="99">
        <v>38.4</v>
      </c>
      <c r="G117" s="100">
        <f t="shared" si="3"/>
        <v>76.8</v>
      </c>
      <c r="H117" s="4"/>
      <c r="I117" s="4"/>
      <c r="J117" s="4"/>
    </row>
    <row r="118" spans="1:10" s="80" customFormat="1" ht="20.25" customHeight="1" x14ac:dyDescent="0.25">
      <c r="A118" s="75" t="s">
        <v>182</v>
      </c>
      <c r="B118" s="63">
        <v>190703700</v>
      </c>
      <c r="C118" s="76" t="s">
        <v>183</v>
      </c>
      <c r="D118" s="73">
        <v>0</v>
      </c>
      <c r="E118" s="79"/>
      <c r="F118" s="99">
        <v>38.4</v>
      </c>
      <c r="G118" s="100">
        <f t="shared" si="3"/>
        <v>0</v>
      </c>
      <c r="H118" s="4"/>
      <c r="I118" s="4"/>
      <c r="J118" s="4"/>
    </row>
    <row r="119" spans="1:10" customFormat="1" ht="25.5" customHeight="1" x14ac:dyDescent="0.25">
      <c r="A119" s="75" t="s">
        <v>184</v>
      </c>
      <c r="B119" s="63">
        <v>200114122</v>
      </c>
      <c r="C119" s="76" t="s">
        <v>185</v>
      </c>
      <c r="D119" s="73">
        <v>0</v>
      </c>
      <c r="E119" s="81"/>
      <c r="F119" s="99">
        <v>38.4</v>
      </c>
      <c r="G119" s="100">
        <f t="shared" si="3"/>
        <v>0</v>
      </c>
      <c r="H119" s="4"/>
      <c r="I119" s="4"/>
      <c r="J119" s="4"/>
    </row>
    <row r="120" spans="1:10" customFormat="1" ht="21" customHeight="1" x14ac:dyDescent="0.25">
      <c r="A120" s="82"/>
      <c r="B120" s="63"/>
      <c r="C120" s="76"/>
      <c r="D120" s="68">
        <v>9</v>
      </c>
      <c r="E120" s="81"/>
      <c r="F120" s="99"/>
      <c r="G120" s="100"/>
      <c r="H120" s="4"/>
      <c r="I120" s="4"/>
      <c r="J120" s="4"/>
    </row>
    <row r="121" spans="1:10" s="80" customFormat="1" ht="15.75" x14ac:dyDescent="0.25">
      <c r="A121" s="83" t="s">
        <v>186</v>
      </c>
      <c r="B121" s="63">
        <v>221052550</v>
      </c>
      <c r="C121" s="57" t="s">
        <v>187</v>
      </c>
      <c r="D121" s="62">
        <v>2</v>
      </c>
      <c r="E121" s="79"/>
      <c r="F121" s="99">
        <v>38.4</v>
      </c>
      <c r="G121" s="100">
        <f t="shared" si="3"/>
        <v>76.8</v>
      </c>
      <c r="H121" s="4"/>
      <c r="I121" s="4"/>
      <c r="J121" s="4"/>
    </row>
    <row r="122" spans="1:10" s="80" customFormat="1" ht="22.5" customHeight="1" x14ac:dyDescent="0.25">
      <c r="A122" s="83" t="s">
        <v>188</v>
      </c>
      <c r="B122" s="63">
        <v>221052551</v>
      </c>
      <c r="C122" s="57" t="s">
        <v>189</v>
      </c>
      <c r="D122" s="62">
        <v>2</v>
      </c>
      <c r="E122" s="79"/>
      <c r="F122" s="99">
        <v>38.4</v>
      </c>
      <c r="G122" s="100">
        <f t="shared" si="3"/>
        <v>76.8</v>
      </c>
      <c r="H122" s="4"/>
      <c r="I122" s="4"/>
      <c r="J122" s="4"/>
    </row>
    <row r="123" spans="1:10" s="85" customFormat="1" ht="20.100000000000001" customHeight="1" x14ac:dyDescent="0.2">
      <c r="A123" s="83" t="s">
        <v>190</v>
      </c>
      <c r="B123" s="63">
        <v>220749116</v>
      </c>
      <c r="C123" s="57" t="s">
        <v>191</v>
      </c>
      <c r="D123" s="62">
        <v>2</v>
      </c>
      <c r="E123" s="84"/>
      <c r="F123" s="99">
        <v>38.4</v>
      </c>
      <c r="G123" s="100">
        <f t="shared" si="3"/>
        <v>76.8</v>
      </c>
      <c r="H123" s="4"/>
      <c r="I123" s="4"/>
      <c r="J123" s="4"/>
    </row>
    <row r="124" spans="1:10" s="85" customFormat="1" ht="27" customHeight="1" x14ac:dyDescent="0.2">
      <c r="A124" s="83" t="s">
        <v>192</v>
      </c>
      <c r="B124" s="63">
        <v>220749117</v>
      </c>
      <c r="C124" s="57" t="s">
        <v>193</v>
      </c>
      <c r="D124" s="62">
        <v>2</v>
      </c>
      <c r="E124" s="84"/>
      <c r="F124" s="99">
        <v>38.4</v>
      </c>
      <c r="G124" s="100">
        <f t="shared" si="3"/>
        <v>76.8</v>
      </c>
      <c r="H124" s="4"/>
      <c r="I124" s="4"/>
      <c r="J124" s="4"/>
    </row>
    <row r="125" spans="1:10" ht="23.25" customHeight="1" x14ac:dyDescent="0.2">
      <c r="A125" s="83" t="s">
        <v>194</v>
      </c>
      <c r="B125" s="63">
        <v>220749118</v>
      </c>
      <c r="C125" s="57" t="s">
        <v>195</v>
      </c>
      <c r="D125" s="62">
        <v>2</v>
      </c>
      <c r="E125" s="78"/>
      <c r="F125" s="99">
        <v>38.4</v>
      </c>
      <c r="G125" s="100">
        <f t="shared" si="3"/>
        <v>76.8</v>
      </c>
    </row>
    <row r="126" spans="1:10" ht="23.25" customHeight="1" x14ac:dyDescent="0.2">
      <c r="A126" s="83" t="s">
        <v>196</v>
      </c>
      <c r="B126" s="63">
        <v>221052553</v>
      </c>
      <c r="C126" s="57" t="s">
        <v>197</v>
      </c>
      <c r="D126" s="62">
        <v>2</v>
      </c>
      <c r="E126" s="78"/>
      <c r="F126" s="99">
        <v>38.4</v>
      </c>
      <c r="G126" s="100">
        <f t="shared" si="3"/>
        <v>76.8</v>
      </c>
    </row>
    <row r="127" spans="1:10" ht="24.75" customHeight="1" x14ac:dyDescent="0.2">
      <c r="A127" s="83" t="s">
        <v>198</v>
      </c>
      <c r="B127" s="63">
        <v>210430305</v>
      </c>
      <c r="C127" s="57" t="s">
        <v>199</v>
      </c>
      <c r="D127" s="62">
        <v>2</v>
      </c>
      <c r="E127" s="78"/>
      <c r="F127" s="99">
        <v>38.4</v>
      </c>
      <c r="G127" s="100">
        <f t="shared" si="3"/>
        <v>76.8</v>
      </c>
    </row>
    <row r="128" spans="1:10" ht="32.25" customHeight="1" x14ac:dyDescent="0.2">
      <c r="A128" s="83" t="s">
        <v>200</v>
      </c>
      <c r="B128" s="63">
        <v>221052555</v>
      </c>
      <c r="C128" s="57" t="s">
        <v>201</v>
      </c>
      <c r="D128" s="62">
        <v>2</v>
      </c>
      <c r="E128" s="78"/>
      <c r="F128" s="99">
        <v>38.4</v>
      </c>
      <c r="G128" s="100">
        <f t="shared" si="3"/>
        <v>76.8</v>
      </c>
    </row>
    <row r="129" spans="1:7" ht="31.5" customHeight="1" x14ac:dyDescent="0.2">
      <c r="A129" s="83" t="s">
        <v>202</v>
      </c>
      <c r="B129" s="63">
        <v>211038104</v>
      </c>
      <c r="C129" s="57" t="s">
        <v>203</v>
      </c>
      <c r="D129" s="62">
        <v>2</v>
      </c>
      <c r="E129" s="78"/>
      <c r="F129" s="99">
        <v>38.4</v>
      </c>
      <c r="G129" s="100">
        <f t="shared" si="3"/>
        <v>76.8</v>
      </c>
    </row>
    <row r="130" spans="1:7" ht="27.75" customHeight="1" x14ac:dyDescent="0.2">
      <c r="A130" s="83" t="s">
        <v>204</v>
      </c>
      <c r="B130" s="63">
        <v>201123841</v>
      </c>
      <c r="C130" s="57" t="s">
        <v>205</v>
      </c>
      <c r="D130" s="62">
        <v>2</v>
      </c>
      <c r="E130" s="78"/>
      <c r="F130" s="99">
        <v>38.4</v>
      </c>
      <c r="G130" s="100">
        <f t="shared" si="3"/>
        <v>76.8</v>
      </c>
    </row>
    <row r="131" spans="1:7" ht="22.5" customHeight="1" x14ac:dyDescent="0.2">
      <c r="A131" s="83" t="s">
        <v>206</v>
      </c>
      <c r="B131" s="63">
        <v>221052557</v>
      </c>
      <c r="C131" s="57" t="s">
        <v>207</v>
      </c>
      <c r="D131" s="62">
        <v>2</v>
      </c>
      <c r="E131" s="78"/>
      <c r="F131" s="99">
        <v>38.4</v>
      </c>
      <c r="G131" s="100">
        <f t="shared" si="3"/>
        <v>76.8</v>
      </c>
    </row>
    <row r="132" spans="1:7" ht="24.75" customHeight="1" x14ac:dyDescent="0.2">
      <c r="A132" s="83" t="s">
        <v>208</v>
      </c>
      <c r="B132" s="63">
        <v>221052558</v>
      </c>
      <c r="C132" s="57" t="s">
        <v>209</v>
      </c>
      <c r="D132" s="62">
        <v>2</v>
      </c>
      <c r="E132" s="78"/>
      <c r="F132" s="99">
        <v>38.4</v>
      </c>
      <c r="G132" s="100">
        <f t="shared" si="3"/>
        <v>76.8</v>
      </c>
    </row>
    <row r="133" spans="1:7" ht="23.25" customHeight="1" x14ac:dyDescent="0.2">
      <c r="A133" s="83" t="s">
        <v>210</v>
      </c>
      <c r="B133" s="63">
        <v>221052559</v>
      </c>
      <c r="C133" s="57" t="s">
        <v>211</v>
      </c>
      <c r="D133" s="62">
        <v>2</v>
      </c>
      <c r="E133" s="78"/>
      <c r="F133" s="99">
        <v>38.4</v>
      </c>
      <c r="G133" s="100">
        <f t="shared" si="3"/>
        <v>76.8</v>
      </c>
    </row>
    <row r="134" spans="1:7" ht="22.5" customHeight="1" x14ac:dyDescent="0.2">
      <c r="A134" s="83" t="s">
        <v>212</v>
      </c>
      <c r="B134" s="63">
        <v>210430312</v>
      </c>
      <c r="C134" s="57" t="s">
        <v>213</v>
      </c>
      <c r="D134" s="62">
        <v>0</v>
      </c>
      <c r="E134" s="78"/>
      <c r="F134" s="99">
        <v>38.4</v>
      </c>
      <c r="G134" s="100">
        <f t="shared" si="3"/>
        <v>0</v>
      </c>
    </row>
    <row r="135" spans="1:7" ht="23.25" customHeight="1" x14ac:dyDescent="0.25">
      <c r="A135" s="83"/>
      <c r="B135" s="63"/>
      <c r="C135" s="57"/>
      <c r="D135" s="68">
        <f>SUM(D121:D134)</f>
        <v>26</v>
      </c>
      <c r="E135" s="78"/>
      <c r="F135" s="99"/>
      <c r="G135" s="100"/>
    </row>
    <row r="136" spans="1:7" ht="22.5" customHeight="1" x14ac:dyDescent="0.2">
      <c r="A136" s="83" t="s">
        <v>214</v>
      </c>
      <c r="B136" s="63">
        <v>211139209</v>
      </c>
      <c r="C136" s="57" t="s">
        <v>215</v>
      </c>
      <c r="D136" s="62">
        <v>2</v>
      </c>
      <c r="E136" s="78"/>
      <c r="F136" s="99">
        <v>38.4</v>
      </c>
      <c r="G136" s="100">
        <f t="shared" si="3"/>
        <v>76.8</v>
      </c>
    </row>
    <row r="137" spans="1:7" ht="22.5" customHeight="1" x14ac:dyDescent="0.2">
      <c r="A137" s="83" t="s">
        <v>216</v>
      </c>
      <c r="B137" s="63">
        <v>220749711</v>
      </c>
      <c r="C137" s="57" t="s">
        <v>217</v>
      </c>
      <c r="D137" s="62">
        <v>2</v>
      </c>
      <c r="E137" s="78"/>
      <c r="F137" s="99">
        <v>38.4</v>
      </c>
      <c r="G137" s="100">
        <f t="shared" si="3"/>
        <v>76.8</v>
      </c>
    </row>
    <row r="138" spans="1:7" ht="24.75" customHeight="1" x14ac:dyDescent="0.2">
      <c r="A138" s="83" t="s">
        <v>218</v>
      </c>
      <c r="B138" s="63">
        <v>220749712</v>
      </c>
      <c r="C138" s="57" t="s">
        <v>219</v>
      </c>
      <c r="D138" s="62">
        <v>2</v>
      </c>
      <c r="E138" s="78"/>
      <c r="F138" s="99">
        <v>38.4</v>
      </c>
      <c r="G138" s="100">
        <f t="shared" si="3"/>
        <v>76.8</v>
      </c>
    </row>
    <row r="139" spans="1:7" ht="23.25" customHeight="1" x14ac:dyDescent="0.2">
      <c r="A139" s="83" t="s">
        <v>220</v>
      </c>
      <c r="B139" s="63">
        <v>220749713</v>
      </c>
      <c r="C139" s="57" t="s">
        <v>221</v>
      </c>
      <c r="D139" s="62">
        <v>2</v>
      </c>
      <c r="E139" s="78"/>
      <c r="F139" s="99">
        <v>38.4</v>
      </c>
      <c r="G139" s="100">
        <f t="shared" si="3"/>
        <v>76.8</v>
      </c>
    </row>
    <row r="140" spans="1:7" ht="20.25" customHeight="1" x14ac:dyDescent="0.2">
      <c r="A140" s="83" t="s">
        <v>222</v>
      </c>
      <c r="B140" s="63">
        <v>220749714</v>
      </c>
      <c r="C140" s="57" t="s">
        <v>223</v>
      </c>
      <c r="D140" s="62">
        <v>2</v>
      </c>
      <c r="E140" s="78"/>
      <c r="F140" s="99">
        <v>38.4</v>
      </c>
      <c r="G140" s="100">
        <f t="shared" si="3"/>
        <v>76.8</v>
      </c>
    </row>
    <row r="141" spans="1:7" ht="21.75" customHeight="1" x14ac:dyDescent="0.2">
      <c r="A141" s="83" t="s">
        <v>224</v>
      </c>
      <c r="B141" s="63">
        <v>221052562</v>
      </c>
      <c r="C141" s="57" t="s">
        <v>225</v>
      </c>
      <c r="D141" s="62">
        <v>2</v>
      </c>
      <c r="E141" s="78"/>
      <c r="F141" s="99">
        <v>38.4</v>
      </c>
      <c r="G141" s="100">
        <f t="shared" si="3"/>
        <v>76.8</v>
      </c>
    </row>
    <row r="142" spans="1:7" ht="22.5" customHeight="1" x14ac:dyDescent="0.2">
      <c r="A142" s="83" t="s">
        <v>226</v>
      </c>
      <c r="B142" s="63">
        <v>220749715</v>
      </c>
      <c r="C142" s="57" t="s">
        <v>227</v>
      </c>
      <c r="D142" s="62">
        <v>2</v>
      </c>
      <c r="E142" s="78"/>
      <c r="F142" s="99">
        <v>38.4</v>
      </c>
      <c r="G142" s="100">
        <f t="shared" si="3"/>
        <v>76.8</v>
      </c>
    </row>
    <row r="143" spans="1:7" ht="22.5" customHeight="1" x14ac:dyDescent="0.2">
      <c r="A143" s="83" t="s">
        <v>228</v>
      </c>
      <c r="B143" s="63">
        <v>220749124</v>
      </c>
      <c r="C143" s="57" t="s">
        <v>229</v>
      </c>
      <c r="D143" s="62">
        <v>2</v>
      </c>
      <c r="E143" s="78"/>
      <c r="F143" s="99">
        <v>38.4</v>
      </c>
      <c r="G143" s="100">
        <f t="shared" si="3"/>
        <v>76.8</v>
      </c>
    </row>
    <row r="144" spans="1:7" ht="22.5" customHeight="1" x14ac:dyDescent="0.2">
      <c r="A144" s="83" t="s">
        <v>230</v>
      </c>
      <c r="B144" s="63">
        <v>220749125</v>
      </c>
      <c r="C144" s="57" t="s">
        <v>231</v>
      </c>
      <c r="D144" s="62">
        <v>2</v>
      </c>
      <c r="E144" s="78"/>
      <c r="F144" s="99">
        <v>38.4</v>
      </c>
      <c r="G144" s="100">
        <f t="shared" si="3"/>
        <v>76.8</v>
      </c>
    </row>
    <row r="145" spans="1:7" ht="24.75" customHeight="1" x14ac:dyDescent="0.2">
      <c r="A145" s="83" t="s">
        <v>232</v>
      </c>
      <c r="B145" s="63">
        <v>220749718</v>
      </c>
      <c r="C145" s="57" t="s">
        <v>233</v>
      </c>
      <c r="D145" s="62">
        <v>2</v>
      </c>
      <c r="E145" s="78"/>
      <c r="F145" s="99">
        <v>38.4</v>
      </c>
      <c r="G145" s="100">
        <f t="shared" si="3"/>
        <v>76.8</v>
      </c>
    </row>
    <row r="146" spans="1:7" ht="19.5" customHeight="1" x14ac:dyDescent="0.2">
      <c r="A146" s="83" t="s">
        <v>234</v>
      </c>
      <c r="B146" s="63">
        <v>221052565</v>
      </c>
      <c r="C146" s="57" t="s">
        <v>235</v>
      </c>
      <c r="D146" s="62">
        <v>2</v>
      </c>
      <c r="E146" s="78"/>
      <c r="F146" s="99">
        <v>38.4</v>
      </c>
      <c r="G146" s="100">
        <f t="shared" si="3"/>
        <v>76.8</v>
      </c>
    </row>
    <row r="147" spans="1:7" ht="21.75" customHeight="1" x14ac:dyDescent="0.2">
      <c r="A147" s="83" t="s">
        <v>236</v>
      </c>
      <c r="B147" s="63">
        <v>221052566</v>
      </c>
      <c r="C147" s="57" t="s">
        <v>237</v>
      </c>
      <c r="D147" s="62">
        <v>2</v>
      </c>
      <c r="E147" s="78"/>
      <c r="F147" s="99">
        <v>38.4</v>
      </c>
      <c r="G147" s="100">
        <f t="shared" si="3"/>
        <v>76.8</v>
      </c>
    </row>
    <row r="148" spans="1:7" ht="22.5" customHeight="1" x14ac:dyDescent="0.2">
      <c r="A148" s="83" t="s">
        <v>238</v>
      </c>
      <c r="B148" s="63">
        <v>220749721</v>
      </c>
      <c r="C148" s="57" t="s">
        <v>239</v>
      </c>
      <c r="D148" s="62">
        <v>2</v>
      </c>
      <c r="E148" s="78"/>
      <c r="F148" s="99">
        <v>38.4</v>
      </c>
      <c r="G148" s="100">
        <f t="shared" si="3"/>
        <v>76.8</v>
      </c>
    </row>
    <row r="149" spans="1:7" ht="23.25" customHeight="1" x14ac:dyDescent="0.2">
      <c r="A149" s="83" t="s">
        <v>240</v>
      </c>
      <c r="B149" s="63">
        <v>221052567</v>
      </c>
      <c r="C149" s="57" t="s">
        <v>241</v>
      </c>
      <c r="D149" s="62">
        <v>2</v>
      </c>
      <c r="E149" s="78"/>
      <c r="F149" s="99">
        <v>38.4</v>
      </c>
      <c r="G149" s="100">
        <f t="shared" si="3"/>
        <v>76.8</v>
      </c>
    </row>
    <row r="150" spans="1:7" ht="21.75" customHeight="1" x14ac:dyDescent="0.2">
      <c r="A150" s="83" t="s">
        <v>242</v>
      </c>
      <c r="B150" s="63">
        <v>221052568</v>
      </c>
      <c r="C150" s="57" t="s">
        <v>243</v>
      </c>
      <c r="D150" s="62">
        <v>2</v>
      </c>
      <c r="E150" s="78"/>
      <c r="F150" s="99">
        <v>38.4</v>
      </c>
      <c r="G150" s="100">
        <f t="shared" si="3"/>
        <v>76.8</v>
      </c>
    </row>
    <row r="151" spans="1:7" ht="15.75" x14ac:dyDescent="0.25">
      <c r="A151" s="78"/>
      <c r="B151" s="78"/>
      <c r="C151" s="78"/>
      <c r="D151" s="86">
        <v>28</v>
      </c>
      <c r="E151" s="78"/>
      <c r="F151" s="99"/>
      <c r="G151" s="100"/>
    </row>
    <row r="152" spans="1:7" ht="20.25" customHeight="1" x14ac:dyDescent="0.2">
      <c r="A152" s="60" t="s">
        <v>244</v>
      </c>
      <c r="B152" s="64">
        <v>210228152</v>
      </c>
      <c r="C152" s="61" t="s">
        <v>245</v>
      </c>
      <c r="D152" s="62">
        <v>3</v>
      </c>
      <c r="E152" s="78"/>
      <c r="F152" s="99">
        <v>38.4</v>
      </c>
      <c r="G152" s="100">
        <f t="shared" ref="G152" si="4">(D152*F152)</f>
        <v>115.19999999999999</v>
      </c>
    </row>
    <row r="153" spans="1:7" x14ac:dyDescent="0.2">
      <c r="A153" s="78"/>
      <c r="B153" s="78"/>
      <c r="C153" s="78"/>
      <c r="D153" s="78"/>
      <c r="E153" s="78"/>
      <c r="F153" s="78"/>
      <c r="G153" s="78"/>
    </row>
    <row r="154" spans="1:7" x14ac:dyDescent="0.2">
      <c r="A154" s="69" t="s">
        <v>276</v>
      </c>
      <c r="B154" s="63" t="s">
        <v>277</v>
      </c>
      <c r="C154" s="78" t="s">
        <v>278</v>
      </c>
      <c r="D154" s="98">
        <v>2</v>
      </c>
      <c r="E154" s="63"/>
      <c r="F154" s="99">
        <v>331.04</v>
      </c>
      <c r="G154" s="100">
        <f t="shared" ref="G154:G171" si="5">(D154*F154)</f>
        <v>662.08</v>
      </c>
    </row>
    <row r="155" spans="1:7" x14ac:dyDescent="0.2">
      <c r="A155" s="69" t="s">
        <v>279</v>
      </c>
      <c r="B155" s="63" t="s">
        <v>277</v>
      </c>
      <c r="C155" s="78" t="s">
        <v>280</v>
      </c>
      <c r="D155" s="98">
        <v>2</v>
      </c>
      <c r="E155" s="63"/>
      <c r="F155" s="99">
        <v>331.04</v>
      </c>
      <c r="G155" s="100">
        <f t="shared" si="5"/>
        <v>662.08</v>
      </c>
    </row>
    <row r="156" spans="1:7" x14ac:dyDescent="0.2">
      <c r="A156" s="69" t="s">
        <v>281</v>
      </c>
      <c r="B156" s="63" t="s">
        <v>282</v>
      </c>
      <c r="C156" s="78" t="s">
        <v>283</v>
      </c>
      <c r="D156" s="98">
        <v>2</v>
      </c>
      <c r="E156" s="63"/>
      <c r="F156" s="99">
        <v>331.04</v>
      </c>
      <c r="G156" s="100">
        <f t="shared" si="5"/>
        <v>662.08</v>
      </c>
    </row>
    <row r="157" spans="1:7" x14ac:dyDescent="0.2">
      <c r="A157" s="69" t="s">
        <v>284</v>
      </c>
      <c r="B157" s="63" t="s">
        <v>285</v>
      </c>
      <c r="C157" s="78" t="s">
        <v>286</v>
      </c>
      <c r="D157" s="98">
        <v>2</v>
      </c>
      <c r="E157" s="63"/>
      <c r="F157" s="99">
        <v>331.04</v>
      </c>
      <c r="G157" s="100">
        <f t="shared" si="5"/>
        <v>662.08</v>
      </c>
    </row>
    <row r="158" spans="1:7" x14ac:dyDescent="0.2">
      <c r="A158" s="69" t="s">
        <v>287</v>
      </c>
      <c r="B158" s="63" t="s">
        <v>288</v>
      </c>
      <c r="C158" s="78" t="s">
        <v>289</v>
      </c>
      <c r="D158" s="98">
        <v>2</v>
      </c>
      <c r="E158" s="63"/>
      <c r="F158" s="99">
        <v>331.04</v>
      </c>
      <c r="G158" s="100">
        <f t="shared" si="5"/>
        <v>662.08</v>
      </c>
    </row>
    <row r="159" spans="1:7" x14ac:dyDescent="0.2">
      <c r="A159" s="69" t="s">
        <v>290</v>
      </c>
      <c r="B159" s="63" t="s">
        <v>291</v>
      </c>
      <c r="C159" s="78" t="s">
        <v>292</v>
      </c>
      <c r="D159" s="98">
        <v>2</v>
      </c>
      <c r="E159" s="63"/>
      <c r="F159" s="99">
        <v>331.04</v>
      </c>
      <c r="G159" s="100">
        <f t="shared" si="5"/>
        <v>662.08</v>
      </c>
    </row>
    <row r="160" spans="1:7" x14ac:dyDescent="0.2">
      <c r="A160" s="69" t="s">
        <v>293</v>
      </c>
      <c r="B160" s="63" t="s">
        <v>294</v>
      </c>
      <c r="C160" s="78" t="s">
        <v>295</v>
      </c>
      <c r="D160" s="98">
        <v>2</v>
      </c>
      <c r="E160" s="63"/>
      <c r="F160" s="99">
        <v>331.04</v>
      </c>
      <c r="G160" s="100">
        <f t="shared" si="5"/>
        <v>662.08</v>
      </c>
    </row>
    <row r="161" spans="1:7" x14ac:dyDescent="0.2">
      <c r="A161" s="69" t="s">
        <v>296</v>
      </c>
      <c r="B161" s="63" t="s">
        <v>294</v>
      </c>
      <c r="C161" s="78" t="s">
        <v>297</v>
      </c>
      <c r="D161" s="98">
        <v>2</v>
      </c>
      <c r="E161" s="63"/>
      <c r="F161" s="99">
        <v>331.04</v>
      </c>
      <c r="G161" s="100">
        <f t="shared" si="5"/>
        <v>662.08</v>
      </c>
    </row>
    <row r="162" spans="1:7" x14ac:dyDescent="0.2">
      <c r="A162" s="69" t="s">
        <v>298</v>
      </c>
      <c r="B162" s="63" t="s">
        <v>299</v>
      </c>
      <c r="C162" s="78" t="s">
        <v>300</v>
      </c>
      <c r="D162" s="98">
        <v>1</v>
      </c>
      <c r="E162" s="63"/>
      <c r="F162" s="99">
        <v>331.04</v>
      </c>
      <c r="G162" s="100">
        <f t="shared" si="5"/>
        <v>331.04</v>
      </c>
    </row>
    <row r="163" spans="1:7" x14ac:dyDescent="0.2">
      <c r="A163" s="69" t="s">
        <v>298</v>
      </c>
      <c r="B163" s="63" t="s">
        <v>301</v>
      </c>
      <c r="C163" s="78" t="s">
        <v>300</v>
      </c>
      <c r="D163" s="98">
        <v>1</v>
      </c>
      <c r="E163" s="63"/>
      <c r="F163" s="99">
        <v>331.04</v>
      </c>
      <c r="G163" s="100">
        <f t="shared" si="5"/>
        <v>331.04</v>
      </c>
    </row>
    <row r="164" spans="1:7" x14ac:dyDescent="0.2">
      <c r="A164" s="69" t="s">
        <v>302</v>
      </c>
      <c r="B164" s="63" t="s">
        <v>303</v>
      </c>
      <c r="C164" s="78" t="s">
        <v>304</v>
      </c>
      <c r="D164" s="98">
        <v>2</v>
      </c>
      <c r="E164" s="63"/>
      <c r="F164" s="99">
        <v>331.04</v>
      </c>
      <c r="G164" s="100">
        <f t="shared" si="5"/>
        <v>662.08</v>
      </c>
    </row>
    <row r="165" spans="1:7" x14ac:dyDescent="0.2">
      <c r="A165" s="69" t="s">
        <v>305</v>
      </c>
      <c r="B165" s="63" t="s">
        <v>306</v>
      </c>
      <c r="C165" s="78" t="s">
        <v>307</v>
      </c>
      <c r="D165" s="98">
        <v>2</v>
      </c>
      <c r="E165" s="63"/>
      <c r="F165" s="99">
        <v>331.04</v>
      </c>
      <c r="G165" s="100">
        <f t="shared" si="5"/>
        <v>662.08</v>
      </c>
    </row>
    <row r="166" spans="1:7" x14ac:dyDescent="0.2">
      <c r="A166" s="69" t="s">
        <v>308</v>
      </c>
      <c r="B166" s="63" t="s">
        <v>309</v>
      </c>
      <c r="C166" s="78" t="s">
        <v>310</v>
      </c>
      <c r="D166" s="98">
        <v>2</v>
      </c>
      <c r="E166" s="63"/>
      <c r="F166" s="99">
        <v>331.04</v>
      </c>
      <c r="G166" s="100">
        <f t="shared" si="5"/>
        <v>662.08</v>
      </c>
    </row>
    <row r="167" spans="1:7" x14ac:dyDescent="0.2">
      <c r="A167" s="69" t="s">
        <v>311</v>
      </c>
      <c r="B167" s="63" t="s">
        <v>312</v>
      </c>
      <c r="C167" s="78" t="s">
        <v>313</v>
      </c>
      <c r="D167" s="98">
        <v>2</v>
      </c>
      <c r="E167" s="63"/>
      <c r="F167" s="99">
        <v>331.04</v>
      </c>
      <c r="G167" s="100">
        <f t="shared" si="5"/>
        <v>662.08</v>
      </c>
    </row>
    <row r="168" spans="1:7" x14ac:dyDescent="0.2">
      <c r="A168" s="69" t="s">
        <v>314</v>
      </c>
      <c r="B168" s="63" t="s">
        <v>315</v>
      </c>
      <c r="C168" s="78" t="s">
        <v>316</v>
      </c>
      <c r="D168" s="98">
        <v>2</v>
      </c>
      <c r="E168" s="63"/>
      <c r="F168" s="99">
        <v>331.04</v>
      </c>
      <c r="G168" s="100">
        <f t="shared" si="5"/>
        <v>662.08</v>
      </c>
    </row>
    <row r="169" spans="1:7" x14ac:dyDescent="0.2">
      <c r="A169" s="69" t="s">
        <v>317</v>
      </c>
      <c r="B169" s="63" t="s">
        <v>318</v>
      </c>
      <c r="C169" s="78" t="s">
        <v>319</v>
      </c>
      <c r="D169" s="98">
        <v>2</v>
      </c>
      <c r="E169" s="63"/>
      <c r="F169" s="99">
        <v>331.04</v>
      </c>
      <c r="G169" s="100">
        <f t="shared" si="5"/>
        <v>662.08</v>
      </c>
    </row>
    <row r="170" spans="1:7" x14ac:dyDescent="0.2">
      <c r="A170" s="69" t="s">
        <v>320</v>
      </c>
      <c r="B170" s="63" t="s">
        <v>321</v>
      </c>
      <c r="C170" s="78" t="s">
        <v>322</v>
      </c>
      <c r="D170" s="98">
        <v>2</v>
      </c>
      <c r="E170" s="63"/>
      <c r="F170" s="99">
        <v>331.04</v>
      </c>
      <c r="G170" s="100">
        <f t="shared" si="5"/>
        <v>662.08</v>
      </c>
    </row>
    <row r="171" spans="1:7" x14ac:dyDescent="0.2">
      <c r="A171" s="69" t="s">
        <v>323</v>
      </c>
      <c r="B171" s="63" t="s">
        <v>324</v>
      </c>
      <c r="C171" s="78" t="s">
        <v>325</v>
      </c>
      <c r="D171" s="98">
        <v>2</v>
      </c>
      <c r="E171" s="63"/>
      <c r="F171" s="99">
        <v>331.04</v>
      </c>
      <c r="G171" s="100">
        <f t="shared" si="5"/>
        <v>662.08</v>
      </c>
    </row>
    <row r="172" spans="1:7" ht="15.75" x14ac:dyDescent="0.25">
      <c r="A172" s="69"/>
      <c r="B172" s="63"/>
      <c r="C172" s="78"/>
      <c r="D172" s="101">
        <f>SUM(D154:D171)</f>
        <v>34</v>
      </c>
      <c r="E172" s="63"/>
      <c r="F172" s="99"/>
      <c r="G172" s="100"/>
    </row>
    <row r="173" spans="1:7" ht="18" x14ac:dyDescent="0.2">
      <c r="A173" s="69" t="s">
        <v>401</v>
      </c>
      <c r="B173" s="62">
        <v>210127379</v>
      </c>
      <c r="C173" s="116" t="s">
        <v>402</v>
      </c>
      <c r="D173" s="63">
        <v>5</v>
      </c>
      <c r="E173" s="117"/>
      <c r="F173" s="99">
        <v>25</v>
      </c>
      <c r="G173" s="100">
        <f t="shared" ref="G173:G178" si="6">(D173*F173)</f>
        <v>125</v>
      </c>
    </row>
    <row r="174" spans="1:7" ht="18" x14ac:dyDescent="0.2">
      <c r="A174" s="69" t="s">
        <v>403</v>
      </c>
      <c r="B174" s="62">
        <v>201226140</v>
      </c>
      <c r="C174" s="116" t="s">
        <v>404</v>
      </c>
      <c r="D174" s="63">
        <v>5</v>
      </c>
      <c r="E174" s="117"/>
      <c r="F174" s="99">
        <v>25</v>
      </c>
      <c r="G174" s="100">
        <f t="shared" si="6"/>
        <v>125</v>
      </c>
    </row>
    <row r="175" spans="1:7" ht="18" x14ac:dyDescent="0.2">
      <c r="A175" s="69" t="s">
        <v>405</v>
      </c>
      <c r="B175" s="62">
        <v>210127381</v>
      </c>
      <c r="C175" s="116" t="s">
        <v>406</v>
      </c>
      <c r="D175" s="63">
        <v>0</v>
      </c>
      <c r="E175" s="117"/>
      <c r="F175" s="99">
        <v>25</v>
      </c>
      <c r="G175" s="100">
        <f t="shared" si="6"/>
        <v>0</v>
      </c>
    </row>
    <row r="176" spans="1:7" ht="18" x14ac:dyDescent="0.2">
      <c r="A176" s="69" t="s">
        <v>407</v>
      </c>
      <c r="B176" s="62">
        <v>201022788</v>
      </c>
      <c r="C176" s="116" t="s">
        <v>408</v>
      </c>
      <c r="D176" s="63">
        <v>5</v>
      </c>
      <c r="E176" s="117"/>
      <c r="F176" s="99">
        <v>25</v>
      </c>
      <c r="G176" s="100">
        <f t="shared" si="6"/>
        <v>125</v>
      </c>
    </row>
    <row r="177" spans="1:7" ht="18" x14ac:dyDescent="0.2">
      <c r="A177" s="69" t="s">
        <v>409</v>
      </c>
      <c r="B177" s="62">
        <v>210127383</v>
      </c>
      <c r="C177" s="116" t="s">
        <v>410</v>
      </c>
      <c r="D177" s="63">
        <v>0</v>
      </c>
      <c r="E177" s="117"/>
      <c r="F177" s="99">
        <v>25</v>
      </c>
      <c r="G177" s="100">
        <f t="shared" si="6"/>
        <v>0</v>
      </c>
    </row>
    <row r="178" spans="1:7" ht="18" x14ac:dyDescent="0.2">
      <c r="A178" s="69" t="s">
        <v>411</v>
      </c>
      <c r="B178" s="62">
        <v>210127384</v>
      </c>
      <c r="C178" s="116" t="s">
        <v>412</v>
      </c>
      <c r="D178" s="63">
        <v>5</v>
      </c>
      <c r="E178" s="117"/>
      <c r="F178" s="99">
        <v>25</v>
      </c>
      <c r="G178" s="100">
        <f t="shared" si="6"/>
        <v>125</v>
      </c>
    </row>
    <row r="179" spans="1:7" ht="18" x14ac:dyDescent="0.25">
      <c r="A179" s="69"/>
      <c r="B179" s="62"/>
      <c r="C179" s="116"/>
      <c r="D179" s="86">
        <f>SUM(D173:D178)</f>
        <v>20</v>
      </c>
      <c r="E179" s="117"/>
      <c r="F179" s="99"/>
      <c r="G179" s="100"/>
    </row>
    <row r="180" spans="1:7" ht="15.75" x14ac:dyDescent="0.25">
      <c r="C180" s="102"/>
      <c r="D180" s="103" t="s">
        <v>326</v>
      </c>
      <c r="E180" s="103"/>
      <c r="F180" s="103"/>
      <c r="G180" s="104">
        <f>SUM(G26:G178)</f>
        <v>49272.160000000142</v>
      </c>
    </row>
    <row r="181" spans="1:7" ht="15.75" x14ac:dyDescent="0.25">
      <c r="A181" s="102"/>
      <c r="B181" s="102"/>
      <c r="C181" s="102"/>
      <c r="D181" s="103" t="s">
        <v>327</v>
      </c>
      <c r="E181" s="103"/>
      <c r="F181" s="103"/>
      <c r="G181" s="105">
        <f>+G180*0.12</f>
        <v>5912.6592000000164</v>
      </c>
    </row>
    <row r="182" spans="1:7" ht="15.75" x14ac:dyDescent="0.25">
      <c r="C182" s="106"/>
      <c r="D182" s="107" t="s">
        <v>328</v>
      </c>
      <c r="E182" s="107"/>
      <c r="F182" s="107"/>
      <c r="G182" s="105">
        <f>+G180+G181</f>
        <v>55184.819200000158</v>
      </c>
    </row>
    <row r="186" spans="1:7" ht="15.75" x14ac:dyDescent="0.25">
      <c r="B186" s="86"/>
      <c r="C186" s="86" t="s">
        <v>329</v>
      </c>
    </row>
    <row r="187" spans="1:7" ht="15.75" x14ac:dyDescent="0.25">
      <c r="B187" s="86" t="s">
        <v>330</v>
      </c>
      <c r="C187" s="86" t="s">
        <v>331</v>
      </c>
    </row>
    <row r="188" spans="1:7" ht="15.75" x14ac:dyDescent="0.25">
      <c r="B188" s="78"/>
      <c r="C188" s="86" t="s">
        <v>332</v>
      </c>
    </row>
    <row r="189" spans="1:7" x14ac:dyDescent="0.2">
      <c r="B189" s="63">
        <v>1</v>
      </c>
      <c r="C189" s="57" t="s">
        <v>333</v>
      </c>
    </row>
    <row r="190" spans="1:7" x14ac:dyDescent="0.2">
      <c r="B190" s="63">
        <v>1</v>
      </c>
      <c r="C190" s="57" t="s">
        <v>334</v>
      </c>
    </row>
    <row r="191" spans="1:7" x14ac:dyDescent="0.2">
      <c r="B191" s="63">
        <v>2</v>
      </c>
      <c r="C191" s="57" t="s">
        <v>335</v>
      </c>
    </row>
    <row r="192" spans="1:7" x14ac:dyDescent="0.2">
      <c r="B192" s="63">
        <v>1</v>
      </c>
      <c r="C192" s="57" t="s">
        <v>336</v>
      </c>
    </row>
    <row r="193" spans="2:3" x14ac:dyDescent="0.2">
      <c r="B193" s="63">
        <v>4</v>
      </c>
      <c r="C193" s="78" t="s">
        <v>337</v>
      </c>
    </row>
    <row r="194" spans="2:3" x14ac:dyDescent="0.2">
      <c r="B194" s="63">
        <v>1</v>
      </c>
      <c r="C194" s="57" t="s">
        <v>338</v>
      </c>
    </row>
    <row r="195" spans="2:3" x14ac:dyDescent="0.2">
      <c r="B195" s="63">
        <v>1</v>
      </c>
      <c r="C195" s="57" t="s">
        <v>339</v>
      </c>
    </row>
    <row r="196" spans="2:3" x14ac:dyDescent="0.2">
      <c r="B196" s="63">
        <v>1</v>
      </c>
      <c r="C196" s="57" t="s">
        <v>340</v>
      </c>
    </row>
    <row r="197" spans="2:3" x14ac:dyDescent="0.2">
      <c r="B197" s="63">
        <v>1</v>
      </c>
      <c r="C197" s="57" t="s">
        <v>341</v>
      </c>
    </row>
    <row r="198" spans="2:3" x14ac:dyDescent="0.2">
      <c r="B198" s="63">
        <v>1</v>
      </c>
      <c r="C198" s="57" t="s">
        <v>342</v>
      </c>
    </row>
    <row r="199" spans="2:3" x14ac:dyDescent="0.2">
      <c r="B199" s="63">
        <v>1</v>
      </c>
      <c r="C199" s="108" t="s">
        <v>343</v>
      </c>
    </row>
    <row r="200" spans="2:3" x14ac:dyDescent="0.2">
      <c r="B200" s="63">
        <v>1</v>
      </c>
      <c r="C200" s="108" t="s">
        <v>344</v>
      </c>
    </row>
    <row r="201" spans="2:3" x14ac:dyDescent="0.2">
      <c r="B201" s="63">
        <v>1</v>
      </c>
      <c r="C201" s="57" t="s">
        <v>345</v>
      </c>
    </row>
    <row r="202" spans="2:3" x14ac:dyDescent="0.2">
      <c r="B202" s="63">
        <v>2</v>
      </c>
      <c r="C202" s="57" t="s">
        <v>346</v>
      </c>
    </row>
    <row r="203" spans="2:3" x14ac:dyDescent="0.2">
      <c r="B203" s="63">
        <v>1</v>
      </c>
      <c r="C203" s="57" t="s">
        <v>347</v>
      </c>
    </row>
    <row r="204" spans="2:3" x14ac:dyDescent="0.2">
      <c r="B204" s="63">
        <v>1</v>
      </c>
      <c r="C204" s="57" t="s">
        <v>348</v>
      </c>
    </row>
    <row r="205" spans="2:3" x14ac:dyDescent="0.2">
      <c r="B205" s="63">
        <v>2</v>
      </c>
      <c r="C205" s="57" t="s">
        <v>349</v>
      </c>
    </row>
    <row r="206" spans="2:3" x14ac:dyDescent="0.2">
      <c r="B206" s="63">
        <v>1</v>
      </c>
      <c r="C206" s="57" t="s">
        <v>350</v>
      </c>
    </row>
    <row r="207" spans="2:3" x14ac:dyDescent="0.2">
      <c r="B207" s="63">
        <v>2</v>
      </c>
      <c r="C207" s="57" t="s">
        <v>351</v>
      </c>
    </row>
    <row r="208" spans="2:3" x14ac:dyDescent="0.2">
      <c r="B208" s="63">
        <v>1</v>
      </c>
      <c r="C208" s="57" t="s">
        <v>352</v>
      </c>
    </row>
    <row r="209" spans="2:3" ht="15.75" x14ac:dyDescent="0.25">
      <c r="B209" s="86">
        <f>SUM(B189:B208)</f>
        <v>27</v>
      </c>
      <c r="C209" s="57"/>
    </row>
    <row r="211" spans="2:3" ht="15.75" x14ac:dyDescent="0.25">
      <c r="B211" s="78"/>
      <c r="C211" s="86" t="s">
        <v>353</v>
      </c>
    </row>
    <row r="212" spans="2:3" x14ac:dyDescent="0.2">
      <c r="B212" s="63">
        <v>1</v>
      </c>
      <c r="C212" s="57" t="s">
        <v>354</v>
      </c>
    </row>
    <row r="213" spans="2:3" x14ac:dyDescent="0.2">
      <c r="B213" s="63">
        <v>2</v>
      </c>
      <c r="C213" s="57" t="s">
        <v>355</v>
      </c>
    </row>
    <row r="214" spans="2:3" x14ac:dyDescent="0.2">
      <c r="B214" s="63">
        <v>1</v>
      </c>
      <c r="C214" s="57" t="s">
        <v>356</v>
      </c>
    </row>
    <row r="215" spans="2:3" x14ac:dyDescent="0.2">
      <c r="B215" s="63">
        <v>1</v>
      </c>
      <c r="C215" s="57" t="s">
        <v>357</v>
      </c>
    </row>
    <row r="216" spans="2:3" x14ac:dyDescent="0.2">
      <c r="B216" s="63">
        <v>2</v>
      </c>
      <c r="C216" s="57" t="s">
        <v>358</v>
      </c>
    </row>
    <row r="217" spans="2:3" x14ac:dyDescent="0.2">
      <c r="B217" s="63">
        <v>1</v>
      </c>
      <c r="C217" s="109" t="s">
        <v>359</v>
      </c>
    </row>
    <row r="218" spans="2:3" x14ac:dyDescent="0.2">
      <c r="B218" s="63">
        <v>1</v>
      </c>
      <c r="C218" s="57" t="s">
        <v>360</v>
      </c>
    </row>
    <row r="219" spans="2:3" x14ac:dyDescent="0.2">
      <c r="B219" s="63">
        <v>1</v>
      </c>
      <c r="C219" s="57" t="s">
        <v>361</v>
      </c>
    </row>
    <row r="220" spans="2:3" x14ac:dyDescent="0.2">
      <c r="B220" s="63">
        <v>1</v>
      </c>
      <c r="C220" s="57" t="s">
        <v>362</v>
      </c>
    </row>
    <row r="221" spans="2:3" ht="15.75" x14ac:dyDescent="0.25">
      <c r="B221" s="86">
        <f t="shared" ref="B221" si="7">SUM(B212:B220)</f>
        <v>11</v>
      </c>
      <c r="C221" s="78"/>
    </row>
    <row r="223" spans="2:3" x14ac:dyDescent="0.2">
      <c r="B223" s="78"/>
      <c r="C223" s="78" t="s">
        <v>363</v>
      </c>
    </row>
    <row r="224" spans="2:3" x14ac:dyDescent="0.2">
      <c r="B224" s="78" t="s">
        <v>330</v>
      </c>
      <c r="C224" s="78" t="s">
        <v>331</v>
      </c>
    </row>
    <row r="225" spans="2:3" x14ac:dyDescent="0.2">
      <c r="B225" s="63">
        <v>2</v>
      </c>
      <c r="C225" s="78" t="s">
        <v>364</v>
      </c>
    </row>
    <row r="226" spans="2:3" x14ac:dyDescent="0.2">
      <c r="B226" s="63">
        <v>2</v>
      </c>
      <c r="C226" s="78" t="s">
        <v>365</v>
      </c>
    </row>
    <row r="227" spans="2:3" x14ac:dyDescent="0.2">
      <c r="B227" s="63">
        <v>2</v>
      </c>
      <c r="C227" s="78" t="s">
        <v>366</v>
      </c>
    </row>
    <row r="228" spans="2:3" x14ac:dyDescent="0.2">
      <c r="B228" s="63">
        <v>2</v>
      </c>
      <c r="C228" s="78" t="s">
        <v>367</v>
      </c>
    </row>
    <row r="229" spans="2:3" x14ac:dyDescent="0.2">
      <c r="B229" s="63">
        <v>2</v>
      </c>
      <c r="C229" s="78" t="s">
        <v>368</v>
      </c>
    </row>
    <row r="230" spans="2:3" x14ac:dyDescent="0.2">
      <c r="B230" s="63">
        <v>1</v>
      </c>
      <c r="C230" s="78" t="s">
        <v>369</v>
      </c>
    </row>
    <row r="231" spans="2:3" x14ac:dyDescent="0.2">
      <c r="B231" s="63">
        <v>1</v>
      </c>
      <c r="C231" s="78" t="s">
        <v>370</v>
      </c>
    </row>
    <row r="232" spans="2:3" x14ac:dyDescent="0.2">
      <c r="B232" s="63">
        <v>1</v>
      </c>
      <c r="C232" s="78" t="s">
        <v>371</v>
      </c>
    </row>
    <row r="233" spans="2:3" x14ac:dyDescent="0.2">
      <c r="B233" s="63">
        <v>2</v>
      </c>
      <c r="C233" s="78" t="s">
        <v>372</v>
      </c>
    </row>
    <row r="234" spans="2:3" x14ac:dyDescent="0.2">
      <c r="B234" s="63">
        <v>1</v>
      </c>
      <c r="C234" s="78" t="s">
        <v>373</v>
      </c>
    </row>
    <row r="235" spans="2:3" x14ac:dyDescent="0.2">
      <c r="B235" s="63">
        <v>1</v>
      </c>
      <c r="C235" s="78" t="s">
        <v>374</v>
      </c>
    </row>
    <row r="236" spans="2:3" x14ac:dyDescent="0.2">
      <c r="B236" s="63">
        <v>1</v>
      </c>
      <c r="C236" s="78" t="s">
        <v>375</v>
      </c>
    </row>
    <row r="237" spans="2:3" x14ac:dyDescent="0.2">
      <c r="B237" s="63">
        <v>1</v>
      </c>
      <c r="C237" s="78" t="s">
        <v>376</v>
      </c>
    </row>
    <row r="238" spans="2:3" x14ac:dyDescent="0.2">
      <c r="B238" s="63">
        <v>1</v>
      </c>
      <c r="C238" s="78" t="s">
        <v>377</v>
      </c>
    </row>
    <row r="239" spans="2:3" x14ac:dyDescent="0.2">
      <c r="B239" s="63">
        <v>1</v>
      </c>
      <c r="C239" s="78" t="s">
        <v>378</v>
      </c>
    </row>
    <row r="240" spans="2:3" x14ac:dyDescent="0.2">
      <c r="B240" s="63">
        <v>2</v>
      </c>
      <c r="C240" s="78" t="s">
        <v>379</v>
      </c>
    </row>
    <row r="241" spans="2:3" x14ac:dyDescent="0.2">
      <c r="B241" s="63">
        <f>SUM(B225:B239)</f>
        <v>21</v>
      </c>
      <c r="C241" s="110"/>
    </row>
    <row r="243" spans="2:3" x14ac:dyDescent="0.2">
      <c r="B243" s="63">
        <v>1</v>
      </c>
      <c r="C243" s="78" t="s">
        <v>395</v>
      </c>
    </row>
    <row r="244" spans="2:3" x14ac:dyDescent="0.2">
      <c r="B244" s="63">
        <v>6</v>
      </c>
      <c r="C244" s="78" t="s">
        <v>396</v>
      </c>
    </row>
    <row r="245" spans="2:3" x14ac:dyDescent="0.2">
      <c r="B245" s="63">
        <v>1</v>
      </c>
      <c r="C245" s="78" t="s">
        <v>397</v>
      </c>
    </row>
    <row r="246" spans="2:3" x14ac:dyDescent="0.2">
      <c r="B246" s="63">
        <v>1</v>
      </c>
      <c r="C246" s="78" t="s">
        <v>398</v>
      </c>
    </row>
    <row r="247" spans="2:3" x14ac:dyDescent="0.2">
      <c r="B247" s="63">
        <v>1</v>
      </c>
      <c r="C247" s="78" t="s">
        <v>399</v>
      </c>
    </row>
    <row r="248" spans="2:3" x14ac:dyDescent="0.2">
      <c r="B248" s="63">
        <v>2</v>
      </c>
      <c r="C248" s="78" t="s">
        <v>400</v>
      </c>
    </row>
    <row r="249" spans="2:3" ht="15.75" x14ac:dyDescent="0.25">
      <c r="B249" s="86">
        <f>SUM(B243:B248)</f>
        <v>12</v>
      </c>
      <c r="C249" s="78"/>
    </row>
    <row r="252" spans="2:3" ht="15.75" x14ac:dyDescent="0.25">
      <c r="B252" s="111" t="s">
        <v>380</v>
      </c>
      <c r="C252" s="106" t="s">
        <v>381</v>
      </c>
    </row>
    <row r="253" spans="2:3" ht="15.75" x14ac:dyDescent="0.25">
      <c r="B253" s="111"/>
      <c r="C253" s="106" t="s">
        <v>382</v>
      </c>
    </row>
    <row r="254" spans="2:3" ht="15.75" x14ac:dyDescent="0.25">
      <c r="B254" s="111"/>
      <c r="C254" s="106" t="s">
        <v>383</v>
      </c>
    </row>
    <row r="255" spans="2:3" ht="15.75" x14ac:dyDescent="0.25">
      <c r="B255" s="111"/>
      <c r="C255" s="106" t="s">
        <v>384</v>
      </c>
    </row>
    <row r="256" spans="2:3" ht="15.75" x14ac:dyDescent="0.25">
      <c r="B256" s="111"/>
      <c r="C256" s="106"/>
    </row>
    <row r="257" spans="2:3" ht="15.75" x14ac:dyDescent="0.25">
      <c r="B257" s="111"/>
      <c r="C257" s="106"/>
    </row>
    <row r="258" spans="2:3" x14ac:dyDescent="0.2">
      <c r="B258" s="2"/>
      <c r="C258" s="3"/>
    </row>
    <row r="259" spans="2:3" ht="15.75" thickBot="1" x14ac:dyDescent="0.25">
      <c r="B259" s="4" t="s">
        <v>385</v>
      </c>
      <c r="C259" s="112"/>
    </row>
    <row r="262" spans="2:3" ht="15.75" thickBot="1" x14ac:dyDescent="0.25">
      <c r="B262" s="4" t="s">
        <v>386</v>
      </c>
      <c r="C262" s="112"/>
    </row>
    <row r="265" spans="2:3" ht="15.75" thickBot="1" x14ac:dyDescent="0.25">
      <c r="B265" s="4" t="s">
        <v>387</v>
      </c>
      <c r="C265" s="112"/>
    </row>
    <row r="267" spans="2:3" x14ac:dyDescent="0.2">
      <c r="B267" s="113"/>
      <c r="C267" s="114"/>
    </row>
    <row r="268" spans="2:3" ht="15.75" thickBot="1" x14ac:dyDescent="0.25">
      <c r="B268" s="4" t="s">
        <v>388</v>
      </c>
      <c r="C268" s="112"/>
    </row>
    <row r="269" spans="2:3" x14ac:dyDescent="0.2">
      <c r="B269" s="1"/>
      <c r="C269" s="3"/>
    </row>
    <row r="270" spans="2:3" x14ac:dyDescent="0.2">
      <c r="B270" s="1"/>
      <c r="C270" s="3"/>
    </row>
    <row r="271" spans="2:3" ht="15.75" thickBot="1" x14ac:dyDescent="0.25">
      <c r="B271" s="1" t="s">
        <v>389</v>
      </c>
      <c r="C271" s="115"/>
    </row>
    <row r="272" spans="2:3" x14ac:dyDescent="0.2">
      <c r="B272" s="51"/>
    </row>
  </sheetData>
  <mergeCells count="11">
    <mergeCell ref="A12:B12"/>
    <mergeCell ref="A24:G24"/>
    <mergeCell ref="D180:F180"/>
    <mergeCell ref="D181:F181"/>
    <mergeCell ref="D182:F182"/>
    <mergeCell ref="C3:C4"/>
    <mergeCell ref="D3:E3"/>
    <mergeCell ref="C5:C6"/>
    <mergeCell ref="D5:E5"/>
    <mergeCell ref="D6:E6"/>
    <mergeCell ref="N10:O11"/>
  </mergeCells>
  <conditionalFormatting sqref="A26:A29">
    <cfRule type="duplicateValues" dxfId="0" priority="1"/>
  </conditionalFormatting>
  <pageMargins left="0.31496062992125984" right="0.31496062992125984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2023-08-24T15:11:55Z</cp:lastPrinted>
  <dcterms:created xsi:type="dcterms:W3CDTF">2023-08-24T14:46:35Z</dcterms:created>
  <dcterms:modified xsi:type="dcterms:W3CDTF">2023-08-24T15:34:48Z</dcterms:modified>
</cp:coreProperties>
</file>