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omments1.xml" ContentType="application/vnd.openxmlformats-officedocument.spreadsheetml.comment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 defaultThemeVersion="166925"/>
  <mc:AlternateContent xmlns:mc="http://schemas.openxmlformats.org/markup-compatibility/2006">
    <mc:Choice Requires="x15">
      <x15ac:absPath xmlns:x15ac="http://schemas.microsoft.com/office/spreadsheetml/2010/11/ac" url="Z:\INTERHOSPITAL\"/>
    </mc:Choice>
  </mc:AlternateContent>
  <xr:revisionPtr revIDLastSave="0" documentId="13_ncr:1_{4ADD6C44-FD1A-4ECE-9A78-B2B7173A3B89}" xr6:coauthVersionLast="47" xr6:coauthVersionMax="47" xr10:uidLastSave="{00000000-0000-0000-0000-000000000000}"/>
  <bookViews>
    <workbookView xWindow="-120" yWindow="-120" windowWidth="24240" windowHeight="13140" xr2:uid="{5CFEB2B2-90EF-42D1-8CA2-B1A13B8BEB92}"/>
  </bookViews>
  <sheets>
    <sheet name="Hoja1" sheetId="1" r:id="rId1"/>
  </sheets>
  <definedNames>
    <definedName name="_xlnm.Print_Area" localSheetId="0">Hoja1!$A$1:$G$577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G391" i="1" l="1"/>
  <c r="G392" i="1"/>
  <c r="G393" i="1"/>
  <c r="G394" i="1"/>
  <c r="G395" i="1"/>
  <c r="G396" i="1"/>
  <c r="G397" i="1"/>
  <c r="G398" i="1"/>
  <c r="G356" i="1"/>
  <c r="G357" i="1"/>
  <c r="G358" i="1"/>
  <c r="G359" i="1"/>
  <c r="G360" i="1"/>
  <c r="G361" i="1"/>
  <c r="G362" i="1"/>
  <c r="G363" i="1"/>
  <c r="G364" i="1"/>
  <c r="G365" i="1"/>
  <c r="G366" i="1"/>
  <c r="G367" i="1"/>
  <c r="G368" i="1"/>
  <c r="G369" i="1"/>
  <c r="G370" i="1"/>
  <c r="G371" i="1"/>
  <c r="G372" i="1"/>
  <c r="G373" i="1"/>
  <c r="G374" i="1"/>
  <c r="G341" i="1"/>
  <c r="G342" i="1"/>
  <c r="G343" i="1"/>
  <c r="G344" i="1"/>
  <c r="G345" i="1"/>
  <c r="G346" i="1"/>
  <c r="G347" i="1"/>
  <c r="G348" i="1"/>
  <c r="G349" i="1"/>
  <c r="G350" i="1"/>
  <c r="G351" i="1"/>
  <c r="G352" i="1"/>
  <c r="G353" i="1"/>
  <c r="G330" i="1"/>
  <c r="G331" i="1"/>
  <c r="G332" i="1"/>
  <c r="G333" i="1"/>
  <c r="G334" i="1"/>
  <c r="G335" i="1"/>
  <c r="G336" i="1"/>
  <c r="G337" i="1"/>
  <c r="G302" i="1"/>
  <c r="G303" i="1"/>
  <c r="G304" i="1"/>
  <c r="G305" i="1"/>
  <c r="G306" i="1"/>
  <c r="G307" i="1"/>
  <c r="G308" i="1"/>
  <c r="G309" i="1"/>
  <c r="G310" i="1"/>
  <c r="G311" i="1"/>
  <c r="G312" i="1"/>
  <c r="G313" i="1"/>
  <c r="G314" i="1"/>
  <c r="G315" i="1"/>
  <c r="G316" i="1"/>
  <c r="G317" i="1"/>
  <c r="G318" i="1"/>
  <c r="G319" i="1"/>
  <c r="G320" i="1"/>
  <c r="G321" i="1"/>
  <c r="G322" i="1"/>
  <c r="G323" i="1"/>
  <c r="G324" i="1"/>
  <c r="G325" i="1"/>
  <c r="G326" i="1"/>
  <c r="G327" i="1"/>
  <c r="G258" i="1"/>
  <c r="G259" i="1"/>
  <c r="G260" i="1"/>
  <c r="G261" i="1"/>
  <c r="G262" i="1"/>
  <c r="G263" i="1"/>
  <c r="G264" i="1"/>
  <c r="G265" i="1"/>
  <c r="G266" i="1"/>
  <c r="G267" i="1"/>
  <c r="G268" i="1"/>
  <c r="G269" i="1"/>
  <c r="G270" i="1"/>
  <c r="G273" i="1"/>
  <c r="G274" i="1"/>
  <c r="G275" i="1"/>
  <c r="G276" i="1"/>
  <c r="G277" i="1"/>
  <c r="G278" i="1"/>
  <c r="G279" i="1"/>
  <c r="G280" i="1"/>
  <c r="G281" i="1"/>
  <c r="G282" i="1"/>
  <c r="G283" i="1"/>
  <c r="G284" i="1"/>
  <c r="G285" i="1"/>
  <c r="G286" i="1"/>
  <c r="G287" i="1"/>
  <c r="G288" i="1"/>
  <c r="G289" i="1"/>
  <c r="G290" i="1"/>
  <c r="G291" i="1"/>
  <c r="G292" i="1"/>
  <c r="G293" i="1"/>
  <c r="G294" i="1"/>
  <c r="G295" i="1"/>
  <c r="G296" i="1"/>
  <c r="G297" i="1"/>
  <c r="G298" i="1"/>
  <c r="G299" i="1"/>
  <c r="G390" i="1"/>
  <c r="G387" i="1"/>
  <c r="G376" i="1"/>
  <c r="G355" i="1"/>
  <c r="G339" i="1"/>
  <c r="G329" i="1"/>
  <c r="G301" i="1"/>
  <c r="G272" i="1"/>
  <c r="G251" i="1"/>
  <c r="G252" i="1"/>
  <c r="G253" i="1"/>
  <c r="G254" i="1"/>
  <c r="G255" i="1"/>
  <c r="G247" i="1"/>
  <c r="G248" i="1"/>
  <c r="G241" i="1"/>
  <c r="G242" i="1"/>
  <c r="G243" i="1"/>
  <c r="G244" i="1"/>
  <c r="G240" i="1"/>
  <c r="G250" i="1"/>
  <c r="G246" i="1"/>
  <c r="G235" i="1"/>
  <c r="G236" i="1"/>
  <c r="G237" i="1"/>
  <c r="G238" i="1"/>
  <c r="G234" i="1"/>
  <c r="G225" i="1"/>
  <c r="G226" i="1"/>
  <c r="G227" i="1"/>
  <c r="G228" i="1"/>
  <c r="G229" i="1"/>
  <c r="G230" i="1"/>
  <c r="G231" i="1"/>
  <c r="G232" i="1"/>
  <c r="G224" i="1"/>
  <c r="G215" i="1"/>
  <c r="G216" i="1"/>
  <c r="G217" i="1"/>
  <c r="G218" i="1"/>
  <c r="G219" i="1"/>
  <c r="G220" i="1"/>
  <c r="G221" i="1"/>
  <c r="G222" i="1"/>
  <c r="G214" i="1"/>
  <c r="G206" i="1"/>
  <c r="G207" i="1"/>
  <c r="G208" i="1"/>
  <c r="G209" i="1"/>
  <c r="G210" i="1"/>
  <c r="G211" i="1"/>
  <c r="G212" i="1"/>
  <c r="G205" i="1"/>
  <c r="G198" i="1"/>
  <c r="G199" i="1"/>
  <c r="G200" i="1"/>
  <c r="G201" i="1"/>
  <c r="G202" i="1"/>
  <c r="G203" i="1"/>
  <c r="G197" i="1"/>
  <c r="G195" i="1"/>
  <c r="G179" i="1"/>
  <c r="G180" i="1"/>
  <c r="G181" i="1"/>
  <c r="G182" i="1"/>
  <c r="G183" i="1"/>
  <c r="G184" i="1"/>
  <c r="G185" i="1"/>
  <c r="G186" i="1"/>
  <c r="G187" i="1"/>
  <c r="G188" i="1"/>
  <c r="G189" i="1"/>
  <c r="G190" i="1"/>
  <c r="G191" i="1"/>
  <c r="G192" i="1"/>
  <c r="G193" i="1"/>
  <c r="G178" i="1"/>
  <c r="G164" i="1"/>
  <c r="G165" i="1"/>
  <c r="G166" i="1"/>
  <c r="G167" i="1"/>
  <c r="G168" i="1"/>
  <c r="G169" i="1"/>
  <c r="G170" i="1"/>
  <c r="G171" i="1"/>
  <c r="G172" i="1"/>
  <c r="G173" i="1"/>
  <c r="G174" i="1"/>
  <c r="G175" i="1"/>
  <c r="G176" i="1"/>
  <c r="G163" i="1"/>
  <c r="G148" i="1"/>
  <c r="G149" i="1"/>
  <c r="G150" i="1"/>
  <c r="G151" i="1"/>
  <c r="G152" i="1"/>
  <c r="G153" i="1"/>
  <c r="G154" i="1"/>
  <c r="G155" i="1"/>
  <c r="G156" i="1"/>
  <c r="G157" i="1"/>
  <c r="G158" i="1"/>
  <c r="G159" i="1"/>
  <c r="G160" i="1"/>
  <c r="G161" i="1"/>
  <c r="G120" i="1"/>
  <c r="G121" i="1"/>
  <c r="G122" i="1"/>
  <c r="G123" i="1"/>
  <c r="G124" i="1"/>
  <c r="G125" i="1"/>
  <c r="G126" i="1"/>
  <c r="G127" i="1"/>
  <c r="G128" i="1"/>
  <c r="G129" i="1"/>
  <c r="G130" i="1"/>
  <c r="G131" i="1"/>
  <c r="G132" i="1"/>
  <c r="G133" i="1"/>
  <c r="G134" i="1"/>
  <c r="G135" i="1"/>
  <c r="G136" i="1"/>
  <c r="G137" i="1"/>
  <c r="G138" i="1"/>
  <c r="G139" i="1"/>
  <c r="G140" i="1"/>
  <c r="G141" i="1"/>
  <c r="G142" i="1"/>
  <c r="G143" i="1"/>
  <c r="G144" i="1"/>
  <c r="G145" i="1"/>
  <c r="G92" i="1"/>
  <c r="G93" i="1"/>
  <c r="G94" i="1"/>
  <c r="G95" i="1"/>
  <c r="G96" i="1"/>
  <c r="G97" i="1"/>
  <c r="G98" i="1"/>
  <c r="G99" i="1"/>
  <c r="G100" i="1"/>
  <c r="G101" i="1"/>
  <c r="G102" i="1"/>
  <c r="G103" i="1"/>
  <c r="G104" i="1"/>
  <c r="G105" i="1"/>
  <c r="G106" i="1"/>
  <c r="G107" i="1"/>
  <c r="G108" i="1"/>
  <c r="G109" i="1"/>
  <c r="G110" i="1"/>
  <c r="G111" i="1"/>
  <c r="G112" i="1"/>
  <c r="G113" i="1"/>
  <c r="G114" i="1"/>
  <c r="G115" i="1"/>
  <c r="G116" i="1"/>
  <c r="G117" i="1"/>
  <c r="G82" i="1"/>
  <c r="G83" i="1"/>
  <c r="G84" i="1"/>
  <c r="G85" i="1"/>
  <c r="G86" i="1"/>
  <c r="G87" i="1"/>
  <c r="G88" i="1"/>
  <c r="G89" i="1"/>
  <c r="G72" i="1"/>
  <c r="G73" i="1"/>
  <c r="G74" i="1"/>
  <c r="G75" i="1"/>
  <c r="G76" i="1"/>
  <c r="G77" i="1"/>
  <c r="G78" i="1"/>
  <c r="G79" i="1"/>
  <c r="G69" i="1"/>
  <c r="G63" i="1"/>
  <c r="G64" i="1"/>
  <c r="G65" i="1"/>
  <c r="G66" i="1"/>
  <c r="G57" i="1"/>
  <c r="G58" i="1"/>
  <c r="G59" i="1"/>
  <c r="G60" i="1"/>
  <c r="G51" i="1"/>
  <c r="G52" i="1"/>
  <c r="G53" i="1"/>
  <c r="G54" i="1"/>
  <c r="G45" i="1"/>
  <c r="G46" i="1"/>
  <c r="G47" i="1"/>
  <c r="G48" i="1"/>
  <c r="G40" i="1"/>
  <c r="G41" i="1"/>
  <c r="G42" i="1"/>
  <c r="G35" i="1"/>
  <c r="G36" i="1"/>
  <c r="G37" i="1"/>
  <c r="G30" i="1"/>
  <c r="G31" i="1"/>
  <c r="G32" i="1"/>
  <c r="G25" i="1"/>
  <c r="G26" i="1"/>
  <c r="G27" i="1"/>
  <c r="G91" i="1"/>
  <c r="G81" i="1"/>
  <c r="G71" i="1"/>
  <c r="G68" i="1"/>
  <c r="G62" i="1"/>
  <c r="G56" i="1"/>
  <c r="G50" i="1"/>
  <c r="G44" i="1"/>
  <c r="G39" i="1"/>
  <c r="G34" i="1"/>
  <c r="G29" i="1"/>
  <c r="G24" i="1"/>
  <c r="B548" i="1" l="1"/>
  <c r="D399" i="1"/>
  <c r="B529" i="1"/>
  <c r="B518" i="1"/>
  <c r="B511" i="1"/>
  <c r="B489" i="1"/>
  <c r="B446" i="1"/>
  <c r="B433" i="1"/>
  <c r="D389" i="1"/>
  <c r="G388" i="1"/>
  <c r="D386" i="1"/>
  <c r="G386" i="1" s="1"/>
  <c r="G385" i="1"/>
  <c r="G384" i="1"/>
  <c r="G383" i="1"/>
  <c r="G382" i="1"/>
  <c r="G381" i="1"/>
  <c r="G380" i="1"/>
  <c r="G379" i="1"/>
  <c r="G378" i="1"/>
  <c r="G377" i="1"/>
  <c r="D375" i="1"/>
  <c r="D354" i="1"/>
  <c r="G340" i="1"/>
  <c r="D213" i="1"/>
  <c r="D204" i="1"/>
  <c r="D338" i="1" l="1"/>
  <c r="D328" i="1"/>
  <c r="D300" i="1"/>
  <c r="G257" i="1"/>
  <c r="D256" i="1"/>
  <c r="D249" i="1" l="1"/>
  <c r="D223" i="1"/>
  <c r="D90" i="1"/>
  <c r="D80" i="1"/>
  <c r="D70" i="1"/>
  <c r="D67" i="1"/>
  <c r="D61" i="1"/>
  <c r="D55" i="1"/>
  <c r="D49" i="1"/>
  <c r="D43" i="1"/>
  <c r="D38" i="1"/>
  <c r="D33" i="1"/>
  <c r="D28" i="1"/>
  <c r="G147" i="1" l="1"/>
  <c r="G119" i="1"/>
  <c r="G400" i="1" s="1"/>
  <c r="C6" i="1"/>
  <c r="G401" i="1" l="1"/>
  <c r="G402" i="1" s="1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Asus</author>
  </authors>
  <commentList>
    <comment ref="E6" authorId="0" shapeId="0" xr:uid="{C9326678-E15C-44C6-8E67-F86CDF505CE8}">
      <text>
        <r>
          <rPr>
            <b/>
            <sz val="12"/>
            <color indexed="81"/>
            <rFont val="Tahoma"/>
            <family val="2"/>
          </rPr>
          <t>No. DOC.
AÑO,MES Y SECUENCIA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C8" authorId="0" shapeId="0" xr:uid="{4D0AC8B3-10F8-43A4-9110-596BA4C43C07}">
      <text>
        <r>
          <rPr>
            <b/>
            <sz val="13"/>
            <color indexed="81"/>
            <rFont val="Tahoma"/>
            <family val="2"/>
          </rPr>
          <t>CLIENTE:
Razon social y ruc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C10" authorId="0" shapeId="0" xr:uid="{5871CF20-2701-42E4-BEC6-A7F33CA7D643}">
      <text>
        <r>
          <rPr>
            <b/>
            <sz val="12"/>
            <color indexed="81"/>
            <rFont val="Tahoma"/>
            <family val="2"/>
          </rPr>
          <t>INSTITUCIÓN:</t>
        </r>
        <r>
          <rPr>
            <sz val="12"/>
            <color indexed="81"/>
            <rFont val="Tahoma"/>
            <family val="2"/>
          </rPr>
          <t xml:space="preserve">
HOSPITAL O CLINICA</t>
        </r>
      </text>
    </comment>
    <comment ref="E10" authorId="0" shapeId="0" xr:uid="{C4975068-7685-4DDB-949A-567C9B3822F6}">
      <text>
        <r>
          <rPr>
            <b/>
            <sz val="12"/>
            <color indexed="81"/>
            <rFont val="Tahoma"/>
            <family val="2"/>
          </rPr>
          <t>NOTA:
CODIFICACION SI ES PARA:
- JAIRO PINEDA CORAL
- INQUIORT S.A.</t>
        </r>
      </text>
    </comment>
  </commentList>
</comments>
</file>

<file path=xl/sharedStrings.xml><?xml version="1.0" encoding="utf-8"?>
<sst xmlns="http://schemas.openxmlformats.org/spreadsheetml/2006/main" count="977" uniqueCount="940">
  <si>
    <t>REGISTRO DE NOTA DE ENTREGA</t>
  </si>
  <si>
    <t>Código: R-ORT-02</t>
  </si>
  <si>
    <t>VERSION: 01</t>
  </si>
  <si>
    <t>ANEXO AL PROCEDIMIENTO DE DESPACHO</t>
  </si>
  <si>
    <t>Fecha de elaboración: 22/02/2023</t>
  </si>
  <si>
    <t>Vigente hasta: 22/02/2026</t>
  </si>
  <si>
    <t>FECHA DE EMISIÓN:</t>
  </si>
  <si>
    <t>No. DOC</t>
  </si>
  <si>
    <t>NOMBRE CLIENTE</t>
  </si>
  <si>
    <t>RUC. CLIENTE</t>
  </si>
  <si>
    <t>INSTITUCION/CLINICA/HOSPITAL</t>
  </si>
  <si>
    <t>NOTA</t>
  </si>
  <si>
    <t>PUNTO DE LLEGADA</t>
  </si>
  <si>
    <t>MOTIVO DE TRASLADO</t>
  </si>
  <si>
    <t>VENTA -CIRUGÍA</t>
  </si>
  <si>
    <t>FECHA CIRUGÍA</t>
  </si>
  <si>
    <t>HORA  CIRUGIA</t>
  </si>
  <si>
    <t>NOMBRE MÉDICO</t>
  </si>
  <si>
    <t>NOMBRE PACIENTE</t>
  </si>
  <si>
    <t xml:space="preserve">TIPO DE SEGURO </t>
  </si>
  <si>
    <t xml:space="preserve">IDENTIFICACION DEL PACIENTE </t>
  </si>
  <si>
    <t>TORNILLERA 4.5/6.5 TITANIO UNO</t>
  </si>
  <si>
    <t>COD. ARTICULO</t>
  </si>
  <si>
    <t>Lote</t>
  </si>
  <si>
    <t xml:space="preserve">DESCRIPCION ARTICULO </t>
  </si>
  <si>
    <t>CANT.</t>
  </si>
  <si>
    <t>DESCARGO</t>
  </si>
  <si>
    <t>PRECIO UNITARIO</t>
  </si>
  <si>
    <t>PRECIO TOTAL</t>
  </si>
  <si>
    <t>TI-106.222</t>
  </si>
  <si>
    <t xml:space="preserve">TORNILLO CORTICAL 4.5*22mm TITANIO </t>
  </si>
  <si>
    <t>TI-106.224</t>
  </si>
  <si>
    <t>220647569</t>
  </si>
  <si>
    <t xml:space="preserve">TORNILLO CORTICAL 4.5*24mm TITANIO </t>
  </si>
  <si>
    <t>TI-106.226</t>
  </si>
  <si>
    <t xml:space="preserve">TORNILLO CORTICAL 4.5*26mm TITANIO </t>
  </si>
  <si>
    <t>TI-106.228</t>
  </si>
  <si>
    <t>220647731</t>
  </si>
  <si>
    <t xml:space="preserve">TORNILLO CORTICAL 4.5*28mm TITANIO </t>
  </si>
  <si>
    <t>TI-106.230</t>
  </si>
  <si>
    <t xml:space="preserve">TORNILLO CORTICAL 4.5*30mm TITANIO </t>
  </si>
  <si>
    <t>TI-106.232</t>
  </si>
  <si>
    <t>2300038359</t>
  </si>
  <si>
    <t xml:space="preserve">TORNILLO CORTICAL 4.5*32mm TITANIO </t>
  </si>
  <si>
    <t>TI-106.234</t>
  </si>
  <si>
    <t xml:space="preserve">TORNILLO CORTICAL 4.5*34mm TITANIO </t>
  </si>
  <si>
    <t>TI-106.236</t>
  </si>
  <si>
    <t xml:space="preserve">TORNILLO CORTICAL 4.5*36mm TITANIO </t>
  </si>
  <si>
    <t>TI-106.238</t>
  </si>
  <si>
    <t xml:space="preserve">TORNILLO CORTICAL 4.5*38mm TITANIO </t>
  </si>
  <si>
    <t>TI-106.240</t>
  </si>
  <si>
    <t xml:space="preserve">TORNILLO CORTICAL 4.5*40mm TITANIO </t>
  </si>
  <si>
    <t>TI-106.242</t>
  </si>
  <si>
    <t xml:space="preserve">TORNILLO CORTICAL 4.5*42mm TITANIO </t>
  </si>
  <si>
    <t>TI-106.244</t>
  </si>
  <si>
    <t xml:space="preserve">TORNILLO CORTICAL 4.5*44mm TITANIO </t>
  </si>
  <si>
    <t>TI-106.246</t>
  </si>
  <si>
    <t xml:space="preserve">TORNILLO CORTICAL 4.5*46mm TITANIO </t>
  </si>
  <si>
    <t>TI-106.248</t>
  </si>
  <si>
    <t xml:space="preserve">TORNILLO CORTICAL 4.5*48mm TITANIO </t>
  </si>
  <si>
    <t>TI-106.250</t>
  </si>
  <si>
    <t xml:space="preserve">TORNILLO CORTICAL 4.5*50mm TITANIO </t>
  </si>
  <si>
    <t>TI-106.252</t>
  </si>
  <si>
    <t xml:space="preserve">TORNILLO CORTICAL 4.5*52mm TITANIO </t>
  </si>
  <si>
    <t>TI-106.254</t>
  </si>
  <si>
    <t xml:space="preserve">TORNILLO CORTICAL 4.5*54mm TITANIO </t>
  </si>
  <si>
    <t>T55904556YN</t>
  </si>
  <si>
    <t>2200017494</t>
  </si>
  <si>
    <t xml:space="preserve">TORNILLO CORTICAL 4.5*56mm TITANIO </t>
  </si>
  <si>
    <t>T55904558YN</t>
  </si>
  <si>
    <t>2200026496</t>
  </si>
  <si>
    <t xml:space="preserve">TORNILLO CORTICAL 4.5*58mm TITANIO </t>
  </si>
  <si>
    <t>T55904560YN</t>
  </si>
  <si>
    <t>2200018084</t>
  </si>
  <si>
    <t xml:space="preserve">TORNILLO CORTICAL 4.5*60mm TITANIO </t>
  </si>
  <si>
    <t>TI-106.265</t>
  </si>
  <si>
    <t xml:space="preserve">TORNILLO CORTICAL 4.5*65mm TITANIO </t>
  </si>
  <si>
    <t>T55904570YN</t>
  </si>
  <si>
    <t>2200125423</t>
  </si>
  <si>
    <t xml:space="preserve">TORNILLO CORTICAL 4.5*70mm TITANIO </t>
  </si>
  <si>
    <t>T55904575YN</t>
  </si>
  <si>
    <t>2001125988</t>
  </si>
  <si>
    <t>TORNILLO CORTICAL 4.5*75mm TITANIO</t>
  </si>
  <si>
    <t>TI-106.280</t>
  </si>
  <si>
    <t>22115336</t>
  </si>
  <si>
    <t xml:space="preserve">TORNILLO CORTICAL 4.5*80mm TITANIO </t>
  </si>
  <si>
    <t>T55904580YN</t>
  </si>
  <si>
    <t>2001125989</t>
  </si>
  <si>
    <t>T55904585YN</t>
  </si>
  <si>
    <t>TORNILLO CORTICAL 4.5*85mm TITANIO</t>
  </si>
  <si>
    <t>T55904590YN</t>
  </si>
  <si>
    <t>TORNILLO CORTICAL 4.5*90mm TITANIO</t>
  </si>
  <si>
    <t>T500950022</t>
  </si>
  <si>
    <t xml:space="preserve">TORNILLO DE  BLOQUEO 5.0*22mm TITANIO  </t>
  </si>
  <si>
    <t>T500950024</t>
  </si>
  <si>
    <t xml:space="preserve">TORNILLO DE  BLOQUEO 5.0*24mm TITANIO  </t>
  </si>
  <si>
    <t>T500950026</t>
  </si>
  <si>
    <t xml:space="preserve">TORNILLO DE  BLOQUEO 5.0*26mm TITANIO  </t>
  </si>
  <si>
    <t>T500950028</t>
  </si>
  <si>
    <t xml:space="preserve">TORNILLO DE  BLOQUEO 5.0*28mm TITANIO  </t>
  </si>
  <si>
    <t>T500950030</t>
  </si>
  <si>
    <t xml:space="preserve">TORNILLO DE  BLOQUEO 5.0*30mm TITANIO  </t>
  </si>
  <si>
    <t>T500950032</t>
  </si>
  <si>
    <t xml:space="preserve">TORNILLO DE  BLOQUEO 5.0*32mm TITANIO  </t>
  </si>
  <si>
    <t>T500950034</t>
  </si>
  <si>
    <t xml:space="preserve">TORNILLO DE  BLOQUEO 5.0*34mm TITANIO  </t>
  </si>
  <si>
    <t>T500950036</t>
  </si>
  <si>
    <t xml:space="preserve">TORNILLO DE  BLOQUEO 5.0*36mm TITANIO  </t>
  </si>
  <si>
    <t>T500950038</t>
  </si>
  <si>
    <t xml:space="preserve">TORNILLO DE  BLOQUEO 5.0*38mm TITANIO  </t>
  </si>
  <si>
    <t>T500950040</t>
  </si>
  <si>
    <t xml:space="preserve">TORNILLO DE  BLOQUEO 5.0*40mm TITANIO  </t>
  </si>
  <si>
    <t>T500950042</t>
  </si>
  <si>
    <t xml:space="preserve">TORNILLO DE  BLOQUEO 5.0*42mm TITANIO  </t>
  </si>
  <si>
    <t>T500950044</t>
  </si>
  <si>
    <t xml:space="preserve">TORNILLO DE  BLOQUEO 5.0*44mm TITANIO  </t>
  </si>
  <si>
    <t>T500950046</t>
  </si>
  <si>
    <t xml:space="preserve">TORNILLO DE  BLOQUEO 5.0*46mm TITANIO  </t>
  </si>
  <si>
    <t>T500950048</t>
  </si>
  <si>
    <t xml:space="preserve">TORNILLO DE  BLOQUEO 5.0*48mm TITANIO  </t>
  </si>
  <si>
    <t>T500950050</t>
  </si>
  <si>
    <t xml:space="preserve">TORNILLO DE  BLOQUEO 5.0*50mm TITANIO  </t>
  </si>
  <si>
    <t>T500950052</t>
  </si>
  <si>
    <t xml:space="preserve">TORNILLO DE  BLOQUEO 5.0*52mm TITANIO  </t>
  </si>
  <si>
    <t>T500950054</t>
  </si>
  <si>
    <t xml:space="preserve">TORNILLO DE  BLOQUEO 5.0*54mm TITANIO  </t>
  </si>
  <si>
    <t>T500950056</t>
  </si>
  <si>
    <t xml:space="preserve">TORNILLO DE  BLOQUEO 5.0*56mm TITANIO  </t>
  </si>
  <si>
    <t>T500950058</t>
  </si>
  <si>
    <t xml:space="preserve">TORNILLO DE  BLOQUEO 5.0*58mm TITANIO  </t>
  </si>
  <si>
    <t>T500950060</t>
  </si>
  <si>
    <t xml:space="preserve">TORNILLO DE  BLOQUEO 5.0*60mm TITANIO  </t>
  </si>
  <si>
    <t>T500950065</t>
  </si>
  <si>
    <t xml:space="preserve">TORNILLO DE  BLOQUEO 5.0*65mm TITANIO  </t>
  </si>
  <si>
    <t>T500950070</t>
  </si>
  <si>
    <t>2100002629</t>
  </si>
  <si>
    <t xml:space="preserve">TORNILLO DE  BLOQUEO 5.0*70mm TITANIO  </t>
  </si>
  <si>
    <t>2100006287</t>
  </si>
  <si>
    <t>T500950075</t>
  </si>
  <si>
    <t>2000087832</t>
  </si>
  <si>
    <t xml:space="preserve">TORNILLO DE  BLOQUEO 5.0*75mm TITANIO  </t>
  </si>
  <si>
    <t>T500950080</t>
  </si>
  <si>
    <t>2100007022</t>
  </si>
  <si>
    <t xml:space="preserve">TORNILLO DE  BLOQUEO 5.0*80mm TITANIO  </t>
  </si>
  <si>
    <t>T500950085</t>
  </si>
  <si>
    <t>2000014601</t>
  </si>
  <si>
    <t xml:space="preserve">TORNILLO DE  BLOQUEO 5.0*85mm TITANIO  </t>
  </si>
  <si>
    <t>T500950090</t>
  </si>
  <si>
    <t xml:space="preserve">TORNILLO DE  BLOQUEO 5.0*90mm TITANIO  </t>
  </si>
  <si>
    <t>TI-108.030</t>
  </si>
  <si>
    <t>TORNILLO  ESPONJOSO 6.5 *30mm ROSCA CORTA TITANIO</t>
  </si>
  <si>
    <t>TI-108.035</t>
  </si>
  <si>
    <t>TORNILLO  ESPONJOSO 6.5 *35mm ROSCA CORTA TITANIO</t>
  </si>
  <si>
    <t>TI-108.040</t>
  </si>
  <si>
    <t>TORNILLO  ESPONJOSO 6.5 *40mm ROSCA CORTA TITANIO</t>
  </si>
  <si>
    <t>TI-108.045</t>
  </si>
  <si>
    <t>TORNILLO  ESPONJOSO 6.5 *45mm ROSCA CORTA TITANIO</t>
  </si>
  <si>
    <t>TI-108.050</t>
  </si>
  <si>
    <t>200114114</t>
  </si>
  <si>
    <t>TORNILLO  ESPONJOSO 6.5 *50mm ROSCA CORTA TITANIO</t>
  </si>
  <si>
    <t>TI-108.055</t>
  </si>
  <si>
    <t>TORNILLO  ESPONJOSO 6.5 *55mm ROSCA CORTA TITANIO</t>
  </si>
  <si>
    <t>TI-108.060</t>
  </si>
  <si>
    <t>TORNILLO  ESPONJOSO 6.5 *60mm ROSCA CORTA TITANIO</t>
  </si>
  <si>
    <t>TI-108.065</t>
  </si>
  <si>
    <t>TORNILLO  ESPONJOSO 6.5 *65mm ROSCA CORTA TITANIO</t>
  </si>
  <si>
    <t>TI-108.070</t>
  </si>
  <si>
    <t>200114116</t>
  </si>
  <si>
    <t xml:space="preserve">TORNILLO  ESPONJOSO 6.5 * 70mm ROSCA CORTA TITANIO </t>
  </si>
  <si>
    <t>TI-108.075</t>
  </si>
  <si>
    <t xml:space="preserve">TORNILLO  ESPONJOSO 6.5 * 75mm ROSCA CORTA TITANIO </t>
  </si>
  <si>
    <t>TI-108.080</t>
  </si>
  <si>
    <t>200114117</t>
  </si>
  <si>
    <t xml:space="preserve">TORNILLO  ESPONJOSO 6.5 * 80mm ROSCA CORTA TITANIO </t>
  </si>
  <si>
    <t>TI-108.085</t>
  </si>
  <si>
    <t xml:space="preserve">TORNILLO  ESPONJOSO 6.5 * 85mm ROSCA CORTA TITANIO </t>
  </si>
  <si>
    <t>TI-108.090</t>
  </si>
  <si>
    <t>TORNILLO  ESPONJOSO 6.5 *90mm ROSCA CORTA TITANIO</t>
  </si>
  <si>
    <t>TI-108.095</t>
  </si>
  <si>
    <t>TORNILLO  ESPONJOSO 6.5 *95mm ROSCA CORTA TITANIO</t>
  </si>
  <si>
    <t>TI-108.100</t>
  </si>
  <si>
    <t>TORNILLO  ESPONJOSO 6.5 *100mm ROSCA CORTA TITANIO</t>
  </si>
  <si>
    <t>Ti-109.040</t>
  </si>
  <si>
    <t>TORNILLO ESPONJOSO 6.5 *40mm ROSCA LARGA TITANIO</t>
  </si>
  <si>
    <t>Ti-109.045</t>
  </si>
  <si>
    <t>TORNILLO ESPONJOSO 6.5 *45mm ROSCA LARGA TITANIO</t>
  </si>
  <si>
    <t>Ti-109.050</t>
  </si>
  <si>
    <t>TORNILLO ESPONJOSO 6.5 *50mm ROSCA LARGA TITANIO</t>
  </si>
  <si>
    <t>Ti-109.055</t>
  </si>
  <si>
    <t>TORNILLO ESPONJOSO 6.5 *55mm ROSCA LARGA TITANIO</t>
  </si>
  <si>
    <t>Ti-109.060</t>
  </si>
  <si>
    <t>TORNILLO ESPONJOSO 6.5 *60mm ROSCA LARGA TITANIO</t>
  </si>
  <si>
    <t>Ti-109.065</t>
  </si>
  <si>
    <t>TORNILLO ESPONJOSO 6.5 *65mm ROSCA LARGA TITANIO</t>
  </si>
  <si>
    <t>Ti-109.070</t>
  </si>
  <si>
    <t>TORNILLO ESPONJOSO 6.5 *70mm ROSCA LARGATITANIO</t>
  </si>
  <si>
    <t>Ti-109.075</t>
  </si>
  <si>
    <t>TORNILLO ESPONJOSO 6.5 *75mm ROSCA LARGA TITANIO</t>
  </si>
  <si>
    <t>Ti-109.080</t>
  </si>
  <si>
    <t>TORNILLO ESPONJOSO 6.5 *80mm ROSCA LARGA TITANIO</t>
  </si>
  <si>
    <t>Ti-109.085</t>
  </si>
  <si>
    <t>TORNILLO ESPONJOSO 6.5 *85mm ROSCA LARGA TITANIO</t>
  </si>
  <si>
    <t>Ti-109.090</t>
  </si>
  <si>
    <t>TORNILLO ESPONJOSO 6.5 *90mm ROSCA LARGA TITANIO</t>
  </si>
  <si>
    <t>Ti-109.095</t>
  </si>
  <si>
    <t>TORNILLO ESPONJOSO 6.5 *95mm ROSCA LARGA TITANIO</t>
  </si>
  <si>
    <t>Ti-109.100</t>
  </si>
  <si>
    <t>TORNILLO ESPONJOSO 6.5 *100mm ROSCA LARGA TITANIO</t>
  </si>
  <si>
    <t>Ti-109.105</t>
  </si>
  <si>
    <t>TORNILLO ESPONJOSO 6.5 *105mm ROSCA LARGA TITANIO</t>
  </si>
  <si>
    <t>Ti-110.030</t>
  </si>
  <si>
    <t>TORNILLO ESPONJOSO 6.5 *30mm ROSCA FULL TITANIO</t>
  </si>
  <si>
    <t>Ti-110.035</t>
  </si>
  <si>
    <t>TORNILLO ESPONJOSO 6.5 *35mm ROSCA FULL  TITANIO</t>
  </si>
  <si>
    <t>Ti-110.040</t>
  </si>
  <si>
    <t>TORNILLO ESPONJOSO 6.5 *40mm ROSCA FULL TITANIO</t>
  </si>
  <si>
    <t>Ti-110.045</t>
  </si>
  <si>
    <t>TORNILLO ESPONJOSO 6.5 *45mm ROSCA FULL TITANIO</t>
  </si>
  <si>
    <t>Ti-110.050</t>
  </si>
  <si>
    <t>TORNILLO ESPONJOSO 6.5 *50mm ROSCA FULL TITANIO</t>
  </si>
  <si>
    <t>Ti-110.055</t>
  </si>
  <si>
    <t>TORNILLO ESPONJOSO 6.5 *55mm ROSCA FULL TITANIO</t>
  </si>
  <si>
    <t>Ti-110.060</t>
  </si>
  <si>
    <t>TORNILLO ESPONJOSO 6.5 *60mm ROSCA FULL TITANIO</t>
  </si>
  <si>
    <t>Ti-110.065</t>
  </si>
  <si>
    <t>TORNILLO ESPONJOSO 6.5 *65mm ROSCA FULL TITANIO</t>
  </si>
  <si>
    <t>Ti-110.070</t>
  </si>
  <si>
    <t>TORNILLO ESPONJOSO 6.5 *70mm ROSCA FULL TITANIO</t>
  </si>
  <si>
    <t>Ti-110.075</t>
  </si>
  <si>
    <t>TORNILLO ESPONJOSO 6.5 *75mm ROSCA FULL TITANIO</t>
  </si>
  <si>
    <t>Ti-110.080</t>
  </si>
  <si>
    <t>TORNILLO ESPONJOSO 6.5 *80mm ROSCA FULL TITANIO</t>
  </si>
  <si>
    <t>Ti-110.085</t>
  </si>
  <si>
    <t>TORNILLO ESPONJOSO 6.5 *85mm ROSCA FULL TITANIO</t>
  </si>
  <si>
    <t>Ti-110.090</t>
  </si>
  <si>
    <t>TORNILLO ESPONJOSO 6.5 *90mm ROSCA FULL TITANIO</t>
  </si>
  <si>
    <t>Ti-110.095</t>
  </si>
  <si>
    <t>TORNILLO ESPONJOSO 6.5 *95mm ROSCA FULL TITANIO</t>
  </si>
  <si>
    <t>Ti-110.100</t>
  </si>
  <si>
    <t>TORNILLO ESPONJOSO 6.5 *100mm ROSCA FULL TITANIO</t>
  </si>
  <si>
    <t>Ti-110.105</t>
  </si>
  <si>
    <t>TORNILLO ESPONJOSO 6.5 *105mm ROSCA FULL TITANIO</t>
  </si>
  <si>
    <t>Ti-115.020</t>
  </si>
  <si>
    <t>ARANDELA 4.5 mm TITANIO</t>
  </si>
  <si>
    <t>T60880408</t>
  </si>
  <si>
    <t>2200107334</t>
  </si>
  <si>
    <t>PLACA BLOQ. TIBIA PROXIMAL  LATERAL 4.5/5.0mm *04 ORIF. DER. TIT.</t>
  </si>
  <si>
    <t>T60880611</t>
  </si>
  <si>
    <t>PLACA BLOQ. TIBIA PROXIMAL LATERAL 4.5/5.0mm *06 ORIF. DER. TIT.</t>
  </si>
  <si>
    <t>T60880815</t>
  </si>
  <si>
    <t>PLACA BLOQ. TIBIA PROXIMAL LATERAL 4.5/5.0mm *08 ORIF. DER. TIT.</t>
  </si>
  <si>
    <t>T60881019</t>
  </si>
  <si>
    <t>PLACA BLOQ. TIBIA PROXIMAL LATERAL 4.5/5.0mm *10 ORIF. DER. TIT.</t>
  </si>
  <si>
    <t>T60870408</t>
  </si>
  <si>
    <t>PLACA BLOQ. TIBIA PROXIMAL LATERAL 4.5/5.0mm *04 ORIF. IZQ. TIT.</t>
  </si>
  <si>
    <t>T60870611</t>
  </si>
  <si>
    <t>PLACA BLOQ. TIBIA PROXIMAL LATERAL 4.5/5.0mm *06 ORIF. IZQ. TIT.</t>
  </si>
  <si>
    <t>T60870815</t>
  </si>
  <si>
    <t>PLACA BLOQ. TIBIA PROXIMAL LATERAL 4.5/5.0mm *08 ORIF. IZQ. TIT.</t>
  </si>
  <si>
    <t>T60871019</t>
  </si>
  <si>
    <t>PLACA BLOQ. TIBIA PROXIMAL LATERAL 4.5/5.0mm *10 ORIF. IZQ. TIT.</t>
  </si>
  <si>
    <t>T61680410</t>
  </si>
  <si>
    <t>2100113016</t>
  </si>
  <si>
    <t>PLACA BLOQ. TIBIA PROXIMAL  MEDIAL 4.5/5.0mm  *4 ORIF. DER TIT.</t>
  </si>
  <si>
    <t>T61680614</t>
  </si>
  <si>
    <t>PLACA BLOQ. TIBIA PROXIMAL  MEDIAL 4.5/5.0mm  *6 ORIF. DER TIT.</t>
  </si>
  <si>
    <t>T61680817</t>
  </si>
  <si>
    <t>PLACA BLOQ. TIBIA PROXIMAL MEDIAL 4.5/5.0mm*8 ORIF. DER. TIT.</t>
  </si>
  <si>
    <t>T61671021</t>
  </si>
  <si>
    <t>PLACA BLOQ. TIBIA PROXIMAL MEDIAL 4.5/5.0mm*10 ORIF. DER. TIT.</t>
  </si>
  <si>
    <t>T61670410</t>
  </si>
  <si>
    <t>PLACA BLOQ. TIBIA PROXIMAL MEDIAL 4.5/5.0mm  *4 ORIF. IZQ TIT.</t>
  </si>
  <si>
    <t>T61670614</t>
  </si>
  <si>
    <t>2200075154</t>
  </si>
  <si>
    <t>PLACA BLOQ. TIBIA PROXIMAL MEDIAL 4.5/5.0mm  *6 ORIF. IZQ TIT.</t>
  </si>
  <si>
    <t>T61670817</t>
  </si>
  <si>
    <t>PLACA BLOQ. TIBIA PROXIMAL MEDIAL 4.5/5.0mm*8 ORIF. IZQ TIT.</t>
  </si>
  <si>
    <t>PLACA BLOQ. TIBIA PROXIMAL MEDIAL 4.5/5.0mm*10 ORIF. IZQ TIT.</t>
  </si>
  <si>
    <t>T63080514</t>
  </si>
  <si>
    <t>PLACA BLOQ. PALO DE GOLF 4.5/5.0mm*5 ORIF. DER TIT.</t>
  </si>
  <si>
    <t>T63080718</t>
  </si>
  <si>
    <t>2100062034</t>
  </si>
  <si>
    <t>PLACA BLOQ. PALO DE GOLF 4.5/5.0mm*7 ORIF. DER TIT.</t>
  </si>
  <si>
    <t>T63080922</t>
  </si>
  <si>
    <t>PLACA BLOQ. PALO DE GOLF 4.5/5.0mm*9 ORIF. DER TIT.</t>
  </si>
  <si>
    <t>T63081126</t>
  </si>
  <si>
    <t>2100082798</t>
  </si>
  <si>
    <t>PLACA BLOQ. PALO DE GOLF 4.5/5.0mm*11 ORIF. DER TIT.</t>
  </si>
  <si>
    <t>T63081330</t>
  </si>
  <si>
    <t>1403378</t>
  </si>
  <si>
    <t>PLACA BLOQ. PALO DE GOLF 4.5/5.0mm*13 ORIF. DER TIT.</t>
  </si>
  <si>
    <t>T63070514</t>
  </si>
  <si>
    <t>2200032843</t>
  </si>
  <si>
    <t>PLACA BLOQ. PALO DE GOLF 4.5/5.0mm*5 ORIF. IZQ TIT.</t>
  </si>
  <si>
    <t>T63070718</t>
  </si>
  <si>
    <t>PLACA BLOQ. PALO DE GOLF 4.5/5.0mm*7 ORIF. IZQ TIT.</t>
  </si>
  <si>
    <t>T63070922</t>
  </si>
  <si>
    <t>PLACA BLOQ. PALO DE GOLF 4.5/5.0mm*9 ORIF. IZQ TIT.</t>
  </si>
  <si>
    <t>T63071126</t>
  </si>
  <si>
    <t>PLACA BLOQ. PALO DE GOLF 4.5/5.0mm*11 ORIF. IZQ TIT.</t>
  </si>
  <si>
    <t>T63071330</t>
  </si>
  <si>
    <t>1403367</t>
  </si>
  <si>
    <t>PLACA BLOQ. PALO DE GOLF 4.5/5.0mm*13 ORIF. IZQ TIT.</t>
  </si>
  <si>
    <t>PG63080514</t>
  </si>
  <si>
    <t>PLACA BLOQ. PALO DE GOLF AV 4.5/5.0mm*5 ORIF. DER TIT.</t>
  </si>
  <si>
    <t>PG63080718</t>
  </si>
  <si>
    <t>PLACA BLOQ. PALO DE GOLF AV 4.5/5.0mm*7 ORIF. DER TIT.</t>
  </si>
  <si>
    <t>PG63080922</t>
  </si>
  <si>
    <t>PLACA BLOQ. PALO DE GOLF AV 4.5/5.0mm*9 ORIF. DER TIT.</t>
  </si>
  <si>
    <t>PG63081126</t>
  </si>
  <si>
    <t>PLACA BLOQ. PALO DE GOLF AV 4.5/5.0mm*11 ORIF. DER TIT.</t>
  </si>
  <si>
    <t>PG63081330</t>
  </si>
  <si>
    <t>PLACA BLOQ. PALO DE GOLF AV 4.5/5.0mm*13 ORIF. DER TIT.</t>
  </si>
  <si>
    <t>PG63070514</t>
  </si>
  <si>
    <t>PLACA BLOQ. PALO DE GOLF AV 4.5/5.0mm*5 ORIF. IZQ TIT.</t>
  </si>
  <si>
    <t>PG63070718</t>
  </si>
  <si>
    <t>PLACA BLOQ. PALO DE GOLF AV 4.5/5.0mm*7 ORIF. IZQ TIT.</t>
  </si>
  <si>
    <t>PG63070922</t>
  </si>
  <si>
    <t>PLACA BLOQ. PALO DE GOLF AV 4.5/5.0mm*9 ORIF. IZQ TIT.</t>
  </si>
  <si>
    <t>PG63071126</t>
  </si>
  <si>
    <t>PLACA BLOQ. PALO DE GOLF AV 4.5/5.0mm*11 ORIF. IZQ TIT.</t>
  </si>
  <si>
    <t>PG63071330</t>
  </si>
  <si>
    <t>PLACA BLOQ. PALO DE GOLF AV 4.5/5.0mm*13 ORIF. IZQ TIT.</t>
  </si>
  <si>
    <t>TI-714.208</t>
  </si>
  <si>
    <t>PLACA BLOQ. TIBIA PROXIMAL EN T 5.0mm*8 ORIF. TIT</t>
  </si>
  <si>
    <t>TI-714.212</t>
  </si>
  <si>
    <t>PLACA BLOQ. TIBIA PROXIMAL EN T 5.0mm*12 ORIF. TIT</t>
  </si>
  <si>
    <t>Ti-SF-150.106</t>
  </si>
  <si>
    <t>PLACA BLOQ. DCP ANGOSTA 4.5mm*6 ORIF. TIT.</t>
  </si>
  <si>
    <t>Ti-SF-150.107</t>
  </si>
  <si>
    <t>KAI13620</t>
  </si>
  <si>
    <t>PLACA BLOQ. DCP ANGOSTA 4.5mm*7 ORIF. TIT.</t>
  </si>
  <si>
    <t>Ti-SF-150.108</t>
  </si>
  <si>
    <t>PLACA BLOQ. DCP ANGOSTA 4.5mm*8 ORIF. TIT.</t>
  </si>
  <si>
    <t>Ti-SF-150.109</t>
  </si>
  <si>
    <t>KAI113620</t>
  </si>
  <si>
    <t>PLACA BLOQ. DCP ANGOSTA 4.5mm*9 ORIF. TIT.</t>
  </si>
  <si>
    <t>Ti-SF-150.110</t>
  </si>
  <si>
    <t>PLACA BLOQ. DCP ANGOSTA 4.5mm*10 ORIF. TIT.</t>
  </si>
  <si>
    <t>Ti-SF-150.111</t>
  </si>
  <si>
    <t>PLACA BLOQ. DCP ANGOSTA 4.5mm*11 ORIF. TIT.</t>
  </si>
  <si>
    <t>Ti-SF-150.112</t>
  </si>
  <si>
    <t>PLACA BLOQ. DCP ANGOSTA 4.5mm*12 ORIF. TIT.</t>
  </si>
  <si>
    <t>Ti-SF-150.114</t>
  </si>
  <si>
    <t>PLACA BLOQ. DCP ANGOSTA 4.5mm*14 ORIF. TIT.</t>
  </si>
  <si>
    <t>Ti-SF-150.116</t>
  </si>
  <si>
    <t>PLACA BLOQ. DCP ANGOSTA 4.5mm*16 ORIF. TIT.</t>
  </si>
  <si>
    <t>DC-SF-150.106</t>
  </si>
  <si>
    <t>PLACA BLOQ. DCP ANGOSTA AV  4.5mm*6 ORIF. TIT.</t>
  </si>
  <si>
    <t>DC-SF-150.107</t>
  </si>
  <si>
    <t>PLACA BLOQ. DCP ANGOSTA AV 4.5mm*7 ORIF. TIT.</t>
  </si>
  <si>
    <t>DC-SF-150.108</t>
  </si>
  <si>
    <t>PLACA BLOQ. DCP ANGOSTA AV 4.5mm*8 ORIF. TIT.</t>
  </si>
  <si>
    <t>DC-SF-150.109</t>
  </si>
  <si>
    <t>PLACA BLOQ. DCP ANGOSTA AV 4.5mm*9 ORIF. TIT.</t>
  </si>
  <si>
    <t>DC-SF-150.110</t>
  </si>
  <si>
    <t>PLACA BLOQ. DCP ANGOSTA AV 4.5mm*10 ORIF. TIT.</t>
  </si>
  <si>
    <t>DC-SF-150.111</t>
  </si>
  <si>
    <t>PLACA BLOQ. DCP ANGOSTA AV 4.5mm*11 ORIF. TIT.</t>
  </si>
  <si>
    <t>DC-SF-150.112</t>
  </si>
  <si>
    <t>PLACA BLOQ. DCP ANGOSTA AV 4.5mm*12 ORIF. TIT.</t>
  </si>
  <si>
    <t>DC-SF-150.114</t>
  </si>
  <si>
    <t>PLACA BLOQ. DCP ANGOSTA AV 4.5mm*14 ORIF. TIT.</t>
  </si>
  <si>
    <t>DC-SF-150.116</t>
  </si>
  <si>
    <t>PLACA BLOQ. DCP ANGOSTA AV 4.5mm*16 ORIF. TIT.</t>
  </si>
  <si>
    <t>A93680373</t>
  </si>
  <si>
    <t>2100085109</t>
  </si>
  <si>
    <t>PLACA BLOQ. PERONE 2.7/3.5mm*3 ORIF. DER. TITANIO</t>
  </si>
  <si>
    <t>A93680374</t>
  </si>
  <si>
    <t>PLACA BLOQ. PERONE 2.7/3.5mm*4 ORIF. DER. TITANIO</t>
  </si>
  <si>
    <t>A93680599</t>
  </si>
  <si>
    <t>2100082983</t>
  </si>
  <si>
    <t>PLACA BLOQ. PERONE 2.7/3.5mm*5 ORIF. DER. TITANIO</t>
  </si>
  <si>
    <t>A93680611</t>
  </si>
  <si>
    <t>2200018328</t>
  </si>
  <si>
    <t>PLACA BLOQ. PERONE 2.7/3.5mm*6 ORIF. DER. TITANIO</t>
  </si>
  <si>
    <t>A93680712</t>
  </si>
  <si>
    <t>1800051988</t>
  </si>
  <si>
    <t>PLACA BLOQ. PERONE 2.7/3.5mm*7 ORIF. DER. TITANIO</t>
  </si>
  <si>
    <t>A93680915</t>
  </si>
  <si>
    <t>PLACA BLOQ. PERONE 2.7/3.5mm*9 ORIF. DER. TITANIO</t>
  </si>
  <si>
    <t>A93681117</t>
  </si>
  <si>
    <t>1900012889</t>
  </si>
  <si>
    <t>PLACA BLOQ. PERONE 2.7/3.5mm*11 ORIF. DER. TITANIO</t>
  </si>
  <si>
    <t>A93681320</t>
  </si>
  <si>
    <t>1508160510</t>
  </si>
  <si>
    <t>PLACA BLOQ. PERONE 2.7/3.5mm*13 ORIF. DER. TITANIO</t>
  </si>
  <si>
    <t>A93681522</t>
  </si>
  <si>
    <t>1508160530</t>
  </si>
  <si>
    <t>PLACA BLOQ. PERONE 2.7/3.5mm*15 ORIF. DER. TITANIO</t>
  </si>
  <si>
    <t>A93670373</t>
  </si>
  <si>
    <t>2000096694</t>
  </si>
  <si>
    <t>PLACA BLOQ. PERONE 2.7/3.5mm*3 ORIF. IZQ. TITANIO</t>
  </si>
  <si>
    <t>A93670374</t>
  </si>
  <si>
    <t>1403427</t>
  </si>
  <si>
    <t>PLACA BLOQ. PERONE 2.7/3.5mm*4 ORIF. IZQ. TITANIO</t>
  </si>
  <si>
    <t>A93670599</t>
  </si>
  <si>
    <t>2000097034</t>
  </si>
  <si>
    <t>PLACA BLOQ. PERONE 2.7/3.5mm*5 ORIF. IZQ. TITANIO</t>
  </si>
  <si>
    <t>A93670611</t>
  </si>
  <si>
    <t>19024007</t>
  </si>
  <si>
    <t>PLACA BLOQ. PERONE 2.7/3.5mm*6 ORIF. IZQ. TITANIO</t>
  </si>
  <si>
    <t>A93670712</t>
  </si>
  <si>
    <t>1403430</t>
  </si>
  <si>
    <t>PLACA BLOQ. PERONE 2.7/3.5mm*7 ORIF.   IZQ. TITANIO</t>
  </si>
  <si>
    <t>A93670915</t>
  </si>
  <si>
    <t>1403432</t>
  </si>
  <si>
    <t>PLACA BLOQ. PERONE 2.7/3.5mm*9 ORIF. IZQ. TITANIO</t>
  </si>
  <si>
    <t>A93671117</t>
  </si>
  <si>
    <t>PLACA BLOQ. PERONE 2.7/3.5mm*11 ORIF. IZQ. TITANIO</t>
  </si>
  <si>
    <t>1508160500</t>
  </si>
  <si>
    <t>PLACA BLOQ. PERONE 2.7/3.5mm*13 ORIF. IZQ. TITANIO</t>
  </si>
  <si>
    <t>1508160520</t>
  </si>
  <si>
    <t>PLACA BLOQ. PERONE 2.7/3.5mm*15 ORIF. IZQ. TITANIO</t>
  </si>
  <si>
    <t>A93680373R</t>
  </si>
  <si>
    <t>PLACA BLOQ. PERONE 3.5mm*3 ORIF. DER. TITANIO</t>
  </si>
  <si>
    <t>A93680374R</t>
  </si>
  <si>
    <t>PLACA BLOQ. PERONE 3.5mm*4 ORIF. DER. TITANIO</t>
  </si>
  <si>
    <t>A93680611R</t>
  </si>
  <si>
    <t>PLACA BLOQ. PERONE 3.5mm*6 ORIF. DER. TITANIO</t>
  </si>
  <si>
    <t>A93680712R</t>
  </si>
  <si>
    <t>PLACA BLOQ. PERONE 3.5mm*7 ORIF. DER. TITANIO</t>
  </si>
  <si>
    <t>A93680915R</t>
  </si>
  <si>
    <t>PLACA BLOQ. PERONE 3.5mm*9 ORIF. DER. TITANIO</t>
  </si>
  <si>
    <t>A93670373L</t>
  </si>
  <si>
    <t>PLACA BLOQ. PERONE 3.5mm*3 ORIF. IZQ. TITANIO</t>
  </si>
  <si>
    <t>A93670374L</t>
  </si>
  <si>
    <t>PLACA BLOQ. PERONE 3.5mm*4 ORIF. IZQ. TITANIO</t>
  </si>
  <si>
    <t>A93670611L</t>
  </si>
  <si>
    <t>PLACA BLOQ. PERONE 3.5mm*6 ORIF. IZQ. TITANIO</t>
  </si>
  <si>
    <t>A93670712L</t>
  </si>
  <si>
    <t>PLACA BLOQ. PERONE 3.5mm*7 ORIF. IZQ. TITANIO</t>
  </si>
  <si>
    <t>A93670915L</t>
  </si>
  <si>
    <t>PLACA BLOQ. PERONE 3.5mm*9 ORIF. IZQ. TITANIO</t>
  </si>
  <si>
    <t>T713905090</t>
  </si>
  <si>
    <t>2000086742</t>
  </si>
  <si>
    <t>PLACA BLOQ. PERONE ANATOMICA 90mm 3.5*6 ORIF. TIT.</t>
  </si>
  <si>
    <t>T713907114</t>
  </si>
  <si>
    <t>2000084314</t>
  </si>
  <si>
    <t>PLACA BLOQ. PERONE ANATOMICA 114mm 3.5*7  ORIF. TIT.</t>
  </si>
  <si>
    <t>T713908126</t>
  </si>
  <si>
    <t>2000068896</t>
  </si>
  <si>
    <t>PLACA BLOQ. PERONE ANATOMICA 126mm 3.5*8 ORIF. TIT.</t>
  </si>
  <si>
    <t>TI-702.306</t>
  </si>
  <si>
    <t>20G32773</t>
  </si>
  <si>
    <t>PLACA BLOQ. 1/3 CAÑA 3.5mm*06 ORIF. TIT.</t>
  </si>
  <si>
    <t>TI-702.307</t>
  </si>
  <si>
    <t>20G32774</t>
  </si>
  <si>
    <t>PLACA BLOQ. 1/3 CAÑA 3.5mm*07 ORIF. TIT.</t>
  </si>
  <si>
    <t>TI-702.308</t>
  </si>
  <si>
    <t>19G11509</t>
  </si>
  <si>
    <t>PLACA BLOQ. 1/3 CAÑA 3.5mm*08 ORIF. TIT.</t>
  </si>
  <si>
    <t>TI-702.309</t>
  </si>
  <si>
    <t>20G13746</t>
  </si>
  <si>
    <t>PLACA BLOQ. 1/3 CAÑA 3.5mm*09 ORIF. TIT.</t>
  </si>
  <si>
    <t>TI-702.310</t>
  </si>
  <si>
    <t>20G26269</t>
  </si>
  <si>
    <t>PLACA BLOQ. 1/3 CAÑA 3.5mm*10 ORIF. TIT.</t>
  </si>
  <si>
    <t>TI-702.312</t>
  </si>
  <si>
    <t>20G10034</t>
  </si>
  <si>
    <t>PLACA BLOQ. 1/3 CAÑA 3.5mm*12 ORIF. TIT.</t>
  </si>
  <si>
    <t>TORNILLO DE BLOQUEO 2.7 *08 MM TITANIO</t>
  </si>
  <si>
    <t>50102110</t>
  </si>
  <si>
    <t xml:space="preserve">TORNILLO DE BLOQUEO 2.7*10mm TITANIO </t>
  </si>
  <si>
    <t>50102112</t>
  </si>
  <si>
    <t xml:space="preserve">TORNILLO DE BLOQUEO 2.7*12mm TITANIO </t>
  </si>
  <si>
    <t>50102114</t>
  </si>
  <si>
    <t xml:space="preserve">TORNILLO DE BLOQUEO 2.7*14mm TITANIO </t>
  </si>
  <si>
    <t>50102116</t>
  </si>
  <si>
    <t>2100026255</t>
  </si>
  <si>
    <t xml:space="preserve">TORNILLO DE BLOQUEO 2.7*16mm TITANIO </t>
  </si>
  <si>
    <t>TI-SF-100V.216</t>
  </si>
  <si>
    <t xml:space="preserve">TORNILLO DE BLOQUEO 2.4*16mm TITANIO </t>
  </si>
  <si>
    <t>TI-SF-100V.218</t>
  </si>
  <si>
    <t xml:space="preserve">TORNILLO DE BLOQUEO 2.4*18mm TITANIO </t>
  </si>
  <si>
    <t>50102118</t>
  </si>
  <si>
    <t xml:space="preserve">TORNILLO DE BLOQUEO 2.7*18mm TITANIO </t>
  </si>
  <si>
    <t>50102120</t>
  </si>
  <si>
    <t xml:space="preserve">TORNILLO DE BLOQUEO 2.7*20mm TITANIO </t>
  </si>
  <si>
    <t>50102122</t>
  </si>
  <si>
    <t>2100046556</t>
  </si>
  <si>
    <t xml:space="preserve">TORNILLO DE BLOQUEO 2.7*22mm TITANIO </t>
  </si>
  <si>
    <t>50102124</t>
  </si>
  <si>
    <t>2000115332</t>
  </si>
  <si>
    <t xml:space="preserve">TORNILLO DE BLOQUEO 2.7*24mm TITANIO </t>
  </si>
  <si>
    <t>50102126</t>
  </si>
  <si>
    <t xml:space="preserve">TORNILLO DE BLOQUEO 2.7*26mm TITANIO </t>
  </si>
  <si>
    <t>2200040568</t>
  </si>
  <si>
    <t xml:space="preserve">TORNILLO DE BLOQUEO 2.7*28mm TITANIO </t>
  </si>
  <si>
    <t>TC50102730</t>
  </si>
  <si>
    <t xml:space="preserve">TORNILLO DE BLOQUEO 2.7*30mm TITANIO </t>
  </si>
  <si>
    <t>Ti-102.212</t>
  </si>
  <si>
    <t>TORNILLO CORTICAL 3.5*12mm TITANIO</t>
  </si>
  <si>
    <t>Ti-102.214</t>
  </si>
  <si>
    <t>TORNILLO CORTICAL 3.5*14mm TITANIO</t>
  </si>
  <si>
    <t>Ti-102.216</t>
  </si>
  <si>
    <t>TORNILLO CORTICAL 3.5*16mm TITANIO</t>
  </si>
  <si>
    <t>Ti-102.218</t>
  </si>
  <si>
    <t>TORNILLO CORTICAL 3.5*18mm TITANIO</t>
  </si>
  <si>
    <t>Ti-102.220</t>
  </si>
  <si>
    <t xml:space="preserve">TORNILLO CORTICAL 3.5*20mm TITANIO </t>
  </si>
  <si>
    <t>Ti-102.222</t>
  </si>
  <si>
    <t xml:space="preserve">TORNILLO CORTICAL 3.5*22mm TITANIO </t>
  </si>
  <si>
    <t>Ti-102.224</t>
  </si>
  <si>
    <t xml:space="preserve">TORNILLO CORTICAL 3.5*24mm TITANIO </t>
  </si>
  <si>
    <t>Ti-102.226</t>
  </si>
  <si>
    <t xml:space="preserve">TORNILLO CORTICAL 3.5*26mm TITANIO </t>
  </si>
  <si>
    <t>Ti-102.228</t>
  </si>
  <si>
    <t xml:space="preserve">TORNILLO CORTICAL 3.5*28mm TITANIO </t>
  </si>
  <si>
    <t>Ti-102.230</t>
  </si>
  <si>
    <t xml:space="preserve">TORNILLO CORTICAL 3.5*30mm TITANIO </t>
  </si>
  <si>
    <t>Ti-102.232</t>
  </si>
  <si>
    <t xml:space="preserve">TORNILLO CORTICAL 3.5*32mm TITANIO </t>
  </si>
  <si>
    <t>Ti-102.234</t>
  </si>
  <si>
    <t>TORNILLO CORTICAL 3.5*34mm TITANIO</t>
  </si>
  <si>
    <t>Ti-102.236</t>
  </si>
  <si>
    <t>TORNILLO CORTICAL 3.5*36mm TITANIO</t>
  </si>
  <si>
    <t>Ti-102.238</t>
  </si>
  <si>
    <t>TORNILLO CORTICAL 3.5*38mm TITANIO</t>
  </si>
  <si>
    <t>Ti-102.240</t>
  </si>
  <si>
    <t>TORNILLO CORTICAL 3.5*40mm TITANIO</t>
  </si>
  <si>
    <t>Ti-102.242</t>
  </si>
  <si>
    <t>TORNILLO CORTICAL 3.5*42mm TITANIO</t>
  </si>
  <si>
    <t>Ti-102.244</t>
  </si>
  <si>
    <t>TORNILLO CORTICAL 3.5*44mm TITANIO</t>
  </si>
  <si>
    <t>Ti-102.246</t>
  </si>
  <si>
    <t>TORNILLO CORTICAL 3.5*46mm TITANIO</t>
  </si>
  <si>
    <t>Ti-102.248</t>
  </si>
  <si>
    <t>2200079727</t>
  </si>
  <si>
    <t>TORNILLO CORTICAL 3.5*48mm TITANIO</t>
  </si>
  <si>
    <t>Ti-102.250</t>
  </si>
  <si>
    <t>TORNILLO CORTICAL 3.5*50mm TITANIO</t>
  </si>
  <si>
    <t>Ti-102.255</t>
  </si>
  <si>
    <t>2100027758</t>
  </si>
  <si>
    <t>TORNILLO CORTICAL 3.5*55mm TITANIO</t>
  </si>
  <si>
    <t>Ti-102.260</t>
  </si>
  <si>
    <t>210002759</t>
  </si>
  <si>
    <t>TORNILLO CORTICAL 3.5*60mm TITANIO</t>
  </si>
  <si>
    <t>55903565YN</t>
  </si>
  <si>
    <t>1900047462</t>
  </si>
  <si>
    <t>TORNILLO CORTICAL 3.5*65mm TITANIO</t>
  </si>
  <si>
    <t>55903570YN</t>
  </si>
  <si>
    <t>1900047727</t>
  </si>
  <si>
    <t>TORNILLO CORTICAL 3.5*70mm TITANIO</t>
  </si>
  <si>
    <t>T500935012</t>
  </si>
  <si>
    <t xml:space="preserve">TORNILLO DE BLOQUEO 3.5*12mm TITANIO </t>
  </si>
  <si>
    <t>T500935014</t>
  </si>
  <si>
    <t xml:space="preserve">TORNILLO DE BLOQUEO 3.5*14mm TITANIO </t>
  </si>
  <si>
    <t>T500935016</t>
  </si>
  <si>
    <t xml:space="preserve">TORNILLO DE BLOQUEO 3.5*16mm TITANIO </t>
  </si>
  <si>
    <t>T500935018</t>
  </si>
  <si>
    <t>2100017484</t>
  </si>
  <si>
    <t>TORNILLO DE BLOQUEO 3.5*18mm TITANIO</t>
  </si>
  <si>
    <t>T500935020</t>
  </si>
  <si>
    <t>TORNILLO DE BLOQUEO 3.5*20mm TITANIO</t>
  </si>
  <si>
    <t>T500935022</t>
  </si>
  <si>
    <t>D180400701</t>
  </si>
  <si>
    <t>TORNILLO DE BLOQUEO 3.5*22mm TITANIO</t>
  </si>
  <si>
    <t>T500935024</t>
  </si>
  <si>
    <t>TORNILLO DE BLOQUEO 3.5*24mm TITANIO</t>
  </si>
  <si>
    <t>T500935026</t>
  </si>
  <si>
    <t>G200400794</t>
  </si>
  <si>
    <t>TORNILLO DE BLOQUEO 3.5*26mm TITANIO</t>
  </si>
  <si>
    <t>T500935028</t>
  </si>
  <si>
    <t>G200400784</t>
  </si>
  <si>
    <t>TORNILLO DE BLOQUEO 3.5*28mm TITANIO</t>
  </si>
  <si>
    <t>T500935030</t>
  </si>
  <si>
    <t>J2104590</t>
  </si>
  <si>
    <t xml:space="preserve">TORNILLO DE BLOQUEO 3.5*30mm TITANIO </t>
  </si>
  <si>
    <t>T500935032</t>
  </si>
  <si>
    <t>B2100005</t>
  </si>
  <si>
    <t>TORNILLO DE BLOQUEO 3.5*32mm TITANIO</t>
  </si>
  <si>
    <t>T500935034</t>
  </si>
  <si>
    <t>M190400704</t>
  </si>
  <si>
    <t>TORNILLO DE BLOQUEO 3.5*34mm TITANIO</t>
  </si>
  <si>
    <t>T500935036</t>
  </si>
  <si>
    <t>M180400712</t>
  </si>
  <si>
    <t>TORNILLO DE BLOQUEO 3.5*36mm TITANIO</t>
  </si>
  <si>
    <t>2300019346</t>
  </si>
  <si>
    <t>T500935038</t>
  </si>
  <si>
    <t>J2104467</t>
  </si>
  <si>
    <t>TORNILLO DE BLOQUEO 3.5*38mm TITANIO</t>
  </si>
  <si>
    <t>T500935040</t>
  </si>
  <si>
    <t>2200184355</t>
  </si>
  <si>
    <t>TORNILLO DE BLOQUEO 3.5*40mm TITANIO</t>
  </si>
  <si>
    <t>2300059250</t>
  </si>
  <si>
    <t>T500935042</t>
  </si>
  <si>
    <t>K180400706</t>
  </si>
  <si>
    <t>TORNILLO DE BLOQUEO 3.5*42mm TITANIO</t>
  </si>
  <si>
    <t>T500935044</t>
  </si>
  <si>
    <t>M180400715</t>
  </si>
  <si>
    <t>TORNILLO DE BLOQUEO 3.5*44mm TITANIO</t>
  </si>
  <si>
    <t>T500935045</t>
  </si>
  <si>
    <t>2300036847</t>
  </si>
  <si>
    <t>TORNILLO DE BLOQUEO 3.5*45mm TITANIO</t>
  </si>
  <si>
    <t>T500935046</t>
  </si>
  <si>
    <t>E190400736</t>
  </si>
  <si>
    <t>TORNILLO DE BLOQUEO 3.5*46mm TITANIO</t>
  </si>
  <si>
    <t>T500935048</t>
  </si>
  <si>
    <t>K180400719</t>
  </si>
  <si>
    <t>TORNILLO DE BLOQUEO 3.5*48mm TITANIO</t>
  </si>
  <si>
    <t>T500935050</t>
  </si>
  <si>
    <t>C2103692</t>
  </si>
  <si>
    <t>TORNILLO DE BLOQUEO 3.5*50mm TITANIO</t>
  </si>
  <si>
    <t>T500935056</t>
  </si>
  <si>
    <t>F180400701</t>
  </si>
  <si>
    <t>TORNILLO DE BLOQUEO 3.5*56mm TITANIO</t>
  </si>
  <si>
    <t>T500935060</t>
  </si>
  <si>
    <t>TORNILLO DE BLOQUEO 3.5*60mm TITANIO</t>
  </si>
  <si>
    <t>T500935065</t>
  </si>
  <si>
    <t>TORNILLO DE BLOQUEO 3.5*65mm TITANIO</t>
  </si>
  <si>
    <t>T500935070</t>
  </si>
  <si>
    <t xml:space="preserve">TORNILLO DE BLOQUEO 3.5*70mm TITANIO </t>
  </si>
  <si>
    <t>040030020</t>
  </si>
  <si>
    <t>2104461</t>
  </si>
  <si>
    <t xml:space="preserve">TORNILLO ESPONJOSO 4.0*20mm TITANIO </t>
  </si>
  <si>
    <t>040030025</t>
  </si>
  <si>
    <t>K200400304</t>
  </si>
  <si>
    <t xml:space="preserve">TORNILLO ESPONJOSO 4.0*25mm TITANIO </t>
  </si>
  <si>
    <t>040030030</t>
  </si>
  <si>
    <t>M200400313</t>
  </si>
  <si>
    <t xml:space="preserve">TORNILLO ESPONJOSO 4.0*30mm TITANIO </t>
  </si>
  <si>
    <t>040030035</t>
  </si>
  <si>
    <t>1405040036</t>
  </si>
  <si>
    <t xml:space="preserve">TORNILLO ESPONJOSO 4.0*35mm TITANIO </t>
  </si>
  <si>
    <t>040030040</t>
  </si>
  <si>
    <t>M180400312</t>
  </si>
  <si>
    <t xml:space="preserve">TORNILLO ESPONJOSO 4.0*40mm TITANIO </t>
  </si>
  <si>
    <t>040030045</t>
  </si>
  <si>
    <t>H2102855</t>
  </si>
  <si>
    <t xml:space="preserve">TORNILLO ESPONJOSO 4.0*45mm TITANIO </t>
  </si>
  <si>
    <t>040030050</t>
  </si>
  <si>
    <t>G200400307</t>
  </si>
  <si>
    <t>TORNILLO ESPONJOSO 4.0*50mm TITANIO</t>
  </si>
  <si>
    <t>040030055</t>
  </si>
  <si>
    <t>H2104250</t>
  </si>
  <si>
    <t>TORNILLO ESPONJOSO 4.0*55mm TITANIO</t>
  </si>
  <si>
    <t>040030060</t>
  </si>
  <si>
    <t>H200400312</t>
  </si>
  <si>
    <t xml:space="preserve">TORNILLO ESPONJOSO 4.0*60mm TITANIO </t>
  </si>
  <si>
    <t>TI-115.030</t>
  </si>
  <si>
    <t xml:space="preserve">ARANDELA 3.5mm TITANIO </t>
  </si>
  <si>
    <t>A80690507</t>
  </si>
  <si>
    <t>14101014200</t>
  </si>
  <si>
    <t>PLACA BLOQ. DCP 3.5mm*5 ORIF. TIT.</t>
  </si>
  <si>
    <t>A80690608</t>
  </si>
  <si>
    <t>2200114355</t>
  </si>
  <si>
    <t>PLACA BLOQ. DCP 3.5mm*6 ORIF. TIT.</t>
  </si>
  <si>
    <t>A80690709</t>
  </si>
  <si>
    <t>2200105474</t>
  </si>
  <si>
    <t>PLACA BLOQ. DCP 3.5mm*7 ORIF. TIT.</t>
  </si>
  <si>
    <t>A80690811</t>
  </si>
  <si>
    <t>2200114357 -</t>
  </si>
  <si>
    <t>PLACA BLOQ. DCP 3.5mm*8 ORIF. TIT.</t>
  </si>
  <si>
    <t>A80690912</t>
  </si>
  <si>
    <t>1207021340</t>
  </si>
  <si>
    <t>PLACA BLOQ. DCP 3.5mm*9 ORIF. TIT.</t>
  </si>
  <si>
    <t>A80691013</t>
  </si>
  <si>
    <t>2200087437</t>
  </si>
  <si>
    <t>PLACA BLOQ. DCP 3.5mm*10 ORIF. TIT.</t>
  </si>
  <si>
    <t>A806901214</t>
  </si>
  <si>
    <t>KAI13513</t>
  </si>
  <si>
    <t>PLACA BLOQ. DCP 3.5mm*12 ORIF. TIT.</t>
  </si>
  <si>
    <t>ALC80690506</t>
  </si>
  <si>
    <t>20014007</t>
  </si>
  <si>
    <t>PLACA BLOQ. LCDCP AV.3.5mm*4 ORIF. TIT.</t>
  </si>
  <si>
    <t>ALC80690507</t>
  </si>
  <si>
    <t>17044255</t>
  </si>
  <si>
    <t>PLACA BLOQ. LCDCP AV.3.5mm*5 ORIF. TIT.</t>
  </si>
  <si>
    <t>ALC80690608</t>
  </si>
  <si>
    <t>20014009</t>
  </si>
  <si>
    <t>PLACA BLOQ. LCDCP AV.3.5mm*6 ORIF. TIT.</t>
  </si>
  <si>
    <t>ALC80690609</t>
  </si>
  <si>
    <t>PLACA BLOQ. LCDCP AV.3.5mm*7 ORIF. TIT.</t>
  </si>
  <si>
    <t>ALC80690811</t>
  </si>
  <si>
    <t>PLACA BLOQ. LCDCP AV.3.5mm*8 ORIF. TIT.</t>
  </si>
  <si>
    <t>ALC80691013</t>
  </si>
  <si>
    <t>PLACA BLOQ. LCDCP AV.3.5mm*10 ORIF. TIT.</t>
  </si>
  <si>
    <t>ALC80691015</t>
  </si>
  <si>
    <t>PLACA BLOQ. LCDCP AV.3.5mm*11 ORIF. TIT.</t>
  </si>
  <si>
    <t>ALC806901214</t>
  </si>
  <si>
    <t>PLACA BLOQ. LCDCP AV.3.5mm*12 ORIF. TIT.</t>
  </si>
  <si>
    <t>Ti-116.318</t>
  </si>
  <si>
    <t xml:space="preserve">TORNILLO CANULADO 4.0*18mm TITANIO </t>
  </si>
  <si>
    <t>Ti-116.320</t>
  </si>
  <si>
    <t xml:space="preserve">TORNILLO CANULADO 4.0*20mm TITANIO </t>
  </si>
  <si>
    <t>Ti-116.324</t>
  </si>
  <si>
    <t>A190600233</t>
  </si>
  <si>
    <t>TORNILLO CANULADO 4.0*24mm TITANIO</t>
  </si>
  <si>
    <t>Ti-116.326</t>
  </si>
  <si>
    <t xml:space="preserve">TORNILLO CANULADO 4.0*26mm TITANIO </t>
  </si>
  <si>
    <t>Ti-116.328</t>
  </si>
  <si>
    <t xml:space="preserve">TORNILLO CANULADO 4.0*28mm TITANIO </t>
  </si>
  <si>
    <t>Ti-116.330</t>
  </si>
  <si>
    <t>C190600201</t>
  </si>
  <si>
    <t>TORNILLO CANULADO 4.0*30mm TITANIO</t>
  </si>
  <si>
    <t>Ti-116.334</t>
  </si>
  <si>
    <t>C190600216</t>
  </si>
  <si>
    <t>TORNILLO CANULADO 4.0*34mm TITANIO</t>
  </si>
  <si>
    <t>Ti-116.336</t>
  </si>
  <si>
    <t>M180600209</t>
  </si>
  <si>
    <t>TORNILLO CANULADO 4.0*36mm TITANIO</t>
  </si>
  <si>
    <t>060020040</t>
  </si>
  <si>
    <t xml:space="preserve">TORNILLO CANULADO 4.0*40mm TITANIO </t>
  </si>
  <si>
    <t>060020045</t>
  </si>
  <si>
    <t>TORNILLO CANULADO 4.0*45mm TITANIO</t>
  </si>
  <si>
    <t>060020050</t>
  </si>
  <si>
    <t>TORNILLO CANULADO 4.0*50mm TITANIO</t>
  </si>
  <si>
    <t>060020055</t>
  </si>
  <si>
    <t>TORNILLO CANULADO 4.0*55mm TITANIO</t>
  </si>
  <si>
    <t>060020060</t>
  </si>
  <si>
    <t xml:space="preserve">TORNILLO CANULADO 4.0*60mm TITANIO </t>
  </si>
  <si>
    <t>TI-115.130</t>
  </si>
  <si>
    <t>220344116</t>
  </si>
  <si>
    <t>TORNILLO CANULADO 3.0*30mm TITANIO</t>
  </si>
  <si>
    <t>116.116</t>
  </si>
  <si>
    <t>TORNILLO CANULADO 4.0*16mm ACERO</t>
  </si>
  <si>
    <t>116.118</t>
  </si>
  <si>
    <t>TORNILLO CANULADO 4.0*18mm ACERO</t>
  </si>
  <si>
    <t>116.120</t>
  </si>
  <si>
    <t>TORNILLO CANULADO 4.0*20mm ACERO</t>
  </si>
  <si>
    <t>116.122</t>
  </si>
  <si>
    <t>TORNILLO CANULADO 4.0*22mm ACERO</t>
  </si>
  <si>
    <t>116.124</t>
  </si>
  <si>
    <t>TORNILLO CANULADO 4.0*24mm ACERO</t>
  </si>
  <si>
    <t>116.126</t>
  </si>
  <si>
    <t>TORNILLO CANULADO 4.0*26mm ACERO</t>
  </si>
  <si>
    <t>116.128</t>
  </si>
  <si>
    <t>TORNILLO CANULADO 4.0*28mm ACERO</t>
  </si>
  <si>
    <t>116.130</t>
  </si>
  <si>
    <t>210431403</t>
  </si>
  <si>
    <t>TORNILLO CANULADO 4.0*30mm ACERO</t>
  </si>
  <si>
    <t>116.132</t>
  </si>
  <si>
    <t>TORNILLO CANULADO 4.0*32mm ACERO</t>
  </si>
  <si>
    <t>116.134</t>
  </si>
  <si>
    <t>TORNILLO CANULADO 4.0*34mm ACERO</t>
  </si>
  <si>
    <t>116.136</t>
  </si>
  <si>
    <t>TORNILLO CANULADO 4.0*36mm ACERO</t>
  </si>
  <si>
    <t>116.138</t>
  </si>
  <si>
    <t>TORNILLO CANULADO 4.0*38mm ACERO</t>
  </si>
  <si>
    <t>116.140</t>
  </si>
  <si>
    <t>TORNILLO CANULADO 4.0*40mm ACERO</t>
  </si>
  <si>
    <t>116.142</t>
  </si>
  <si>
    <t>TORNILLO CANULADO 4.0*42mm ACERO</t>
  </si>
  <si>
    <t>116.144</t>
  </si>
  <si>
    <t>TORNILLO CANULADO 4.0*44mm ACERO</t>
  </si>
  <si>
    <t>116.146</t>
  </si>
  <si>
    <t>TORNILLO CANULADO 4.0*46mm ACERO</t>
  </si>
  <si>
    <t>116.148</t>
  </si>
  <si>
    <t>TORNILLO CANULADO 4.0*48mm ACERO</t>
  </si>
  <si>
    <t>116.150</t>
  </si>
  <si>
    <t>TORNILLO CANULADO 4.0*50mm ACERO</t>
  </si>
  <si>
    <t>116.155</t>
  </si>
  <si>
    <t>TORNILLO CANULADO 4.0*55mm ACERO</t>
  </si>
  <si>
    <t>116.160</t>
  </si>
  <si>
    <t>TORNILLO CANULADO 4.0*60mm ACERO</t>
  </si>
  <si>
    <t>T56034530</t>
  </si>
  <si>
    <t xml:space="preserve">TORNILLO CANULADO 4.5*30mm TITANIO </t>
  </si>
  <si>
    <t>T56034536</t>
  </si>
  <si>
    <t xml:space="preserve">TORNILLO CANULADO 4.5*36mm TITANIO </t>
  </si>
  <si>
    <t>T56034540</t>
  </si>
  <si>
    <t xml:space="preserve">TORNILLO CANULADO 4.5*40mm TITANIO </t>
  </si>
  <si>
    <t>T56034546</t>
  </si>
  <si>
    <t xml:space="preserve">TORNILLO CANULADO 4.5*46mm TITANIO </t>
  </si>
  <si>
    <t>T56034550</t>
  </si>
  <si>
    <t xml:space="preserve">TORNILLO CANULADO 4.5*50mm TITANIO </t>
  </si>
  <si>
    <t>T56034554</t>
  </si>
  <si>
    <t xml:space="preserve">TORNILLO CANULADO 4.5*54mm TITANIO </t>
  </si>
  <si>
    <t>T56034560</t>
  </si>
  <si>
    <t xml:space="preserve">TORNILLO CANULADO 4.5*60mm TITANIO </t>
  </si>
  <si>
    <t>T56034564</t>
  </si>
  <si>
    <t xml:space="preserve">TORNILLO CANULADO 4.5*64mm TITANIO </t>
  </si>
  <si>
    <t>T56034570</t>
  </si>
  <si>
    <t xml:space="preserve">TORNILLO CANULADO 4.5*70mm TITANIO </t>
  </si>
  <si>
    <t>T56034574</t>
  </si>
  <si>
    <t xml:space="preserve">TORNILLO CANULADO 4.5*74mm TITANIO </t>
  </si>
  <si>
    <t>115.030</t>
  </si>
  <si>
    <t>220445447</t>
  </si>
  <si>
    <t>ARANDELA 3.5mm ACERO</t>
  </si>
  <si>
    <t>INSTRUMENTAL SET 4.5/6.5 # 1</t>
  </si>
  <si>
    <t>CANTIDAD</t>
  </si>
  <si>
    <t>DESCRIPCION</t>
  </si>
  <si>
    <t>BANDEJA SUPERIOR</t>
  </si>
  <si>
    <t xml:space="preserve">ATORNILLADOR DE 4.5MM CON CAMISA </t>
  </si>
  <si>
    <t>MEDIDOR DE PROFUNDIDAD</t>
  </si>
  <si>
    <t xml:space="preserve">BROCAS DE 4.3MM </t>
  </si>
  <si>
    <t xml:space="preserve">BROCA DE 3.5MM </t>
  </si>
  <si>
    <t>CLAVIJA KIRSCHNER 2.5*250 MM ACERO</t>
  </si>
  <si>
    <t>TARRAJA 6.5MM</t>
  </si>
  <si>
    <t xml:space="preserve">GUIA DE BROCA DE 3.2/4.5MM </t>
  </si>
  <si>
    <t xml:space="preserve">GUIA DE BROCA DE 3.2/6.5MM </t>
  </si>
  <si>
    <t xml:space="preserve">ANCLAJE DE 4,5MM HEXAGONAL </t>
  </si>
  <si>
    <t xml:space="preserve">ANCLAJE DE 4,5MM STAR DRIVE </t>
  </si>
  <si>
    <t xml:space="preserve">EXTRACTOR HEXAGONAL ANCLAJE RAPIDO  </t>
  </si>
  <si>
    <t xml:space="preserve">TREFINA ( ESCAREADOR PARA  HUESO) ANCLAJE RAPIDO </t>
  </si>
  <si>
    <t>TARRAJA 4.5MM</t>
  </si>
  <si>
    <t xml:space="preserve">BROCAS DE 3.2MM </t>
  </si>
  <si>
    <t xml:space="preserve">BROCA DE 4.5MM </t>
  </si>
  <si>
    <t xml:space="preserve">BROCA  DE 4.0MM </t>
  </si>
  <si>
    <t xml:space="preserve">MANGO EN T DE ANCLAJE RAPIDO </t>
  </si>
  <si>
    <t>GUIAS DE BLOQUEO 2.5</t>
  </si>
  <si>
    <t xml:space="preserve">PINZA SUJETADORA DE TORNILLOS </t>
  </si>
  <si>
    <t>GUIAS DE BLOQUEO 4.3</t>
  </si>
  <si>
    <t>GUIA CENTRICA/EXCENTRICA</t>
  </si>
  <si>
    <t xml:space="preserve">BANDEJA INFERIOR </t>
  </si>
  <si>
    <t>TORQUE 4.0N.m CON CAMISA</t>
  </si>
  <si>
    <t xml:space="preserve">DOBLADORAS DE PLACA </t>
  </si>
  <si>
    <t xml:space="preserve">ELEVADOR DE PERIOSTIO CURVO </t>
  </si>
  <si>
    <t xml:space="preserve">ELEVADOR DE PERIOSTIO RECTO </t>
  </si>
  <si>
    <t>SEPARADORES DE HOMAN ANCHO</t>
  </si>
  <si>
    <t>SEPARADORES DE HOMAN ANGOSTO</t>
  </si>
  <si>
    <t xml:space="preserve">PINZA DE REDUCCION VERBRUGGE </t>
  </si>
  <si>
    <t>PINZA DE PUNTAS CON CREMALLERA</t>
  </si>
  <si>
    <t>MANGO AZUL ANCLAJE RAPIDO</t>
  </si>
  <si>
    <t>ANCLAJE RAPIDO STARDRIVE CON CAMISA</t>
  </si>
  <si>
    <t>EQUIPO BASICO 4.5 # 4</t>
  </si>
  <si>
    <t>SEPARADORES DE BENNET</t>
  </si>
  <si>
    <t>SEPARADORES DE HIBS</t>
  </si>
  <si>
    <t>SEPARADORES HOMMAN MEDIANOS</t>
  </si>
  <si>
    <t xml:space="preserve">SEPARADORES HOMMAN FINOS </t>
  </si>
  <si>
    <t>SEPARADORES HOMMAN FINOS LARGOS</t>
  </si>
  <si>
    <t>PINZAS REDUCTORAS CANGREJO ARANDELA</t>
  </si>
  <si>
    <t>PINZA VERBRUGUER ARANDELA</t>
  </si>
  <si>
    <t>GUBIA</t>
  </si>
  <si>
    <t>PINZA EN PUNTA CREMALLERA</t>
  </si>
  <si>
    <t>DESPERIO</t>
  </si>
  <si>
    <t>CURETA LARGA</t>
  </si>
  <si>
    <t>PASADOR DE ALAMBRE</t>
  </si>
  <si>
    <t>MANGO TORQUE NEGRO</t>
  </si>
  <si>
    <t>MARTILLO</t>
  </si>
  <si>
    <t>ATORNILLADOR HEXAGONAL 4.5</t>
  </si>
  <si>
    <t>OSTEOTOMO</t>
  </si>
  <si>
    <t>REDUCTORAS CLAN DE LAYNE</t>
  </si>
  <si>
    <t>INSTRUMENTAL TORNILLO CANULADO 4.0MM TITANIO/ACERO # 1</t>
  </si>
  <si>
    <t>DESCRIPCIÓN</t>
  </si>
  <si>
    <t>Medidor de Profundidad (0-70mm)</t>
  </si>
  <si>
    <t>Aguja de Limpieza 1.2mm</t>
  </si>
  <si>
    <t>Broca Canulada con Bloque Limitado 2.7mm</t>
  </si>
  <si>
    <t>Broca Canulada  2.7mm</t>
  </si>
  <si>
    <t>Destornillador hexagonal de punta 2.5mm</t>
  </si>
  <si>
    <t>Macho de Canulado para Tornillos 4.0mm</t>
  </si>
  <si>
    <t xml:space="preserve">Destornillador hexagonal Canulado, de punta 2.5mm con camisa </t>
  </si>
  <si>
    <t>Avellanador Canulado ∅ 6.5</t>
  </si>
  <si>
    <t>Llave hexagonal</t>
  </si>
  <si>
    <t xml:space="preserve">Guía de pin 1.2mm con mango 2 piezas </t>
  </si>
  <si>
    <t>Guía de broca 1.2mm</t>
  </si>
  <si>
    <t>extractor de tornillos en T</t>
  </si>
  <si>
    <t xml:space="preserve">pinza sujetadora de tornillos </t>
  </si>
  <si>
    <t>Broca Canulada  en T</t>
  </si>
  <si>
    <t xml:space="preserve">Pin De 1.0MM </t>
  </si>
  <si>
    <t xml:space="preserve">Pines De 1.2MM </t>
  </si>
  <si>
    <t xml:space="preserve">PINZA EN PUNTA CON CREMALLERA </t>
  </si>
  <si>
    <t>ATORNILLADOR CANULADO 4.5 MM</t>
  </si>
  <si>
    <t>INSTRUMENTAL 3.5 TITANIO # 1</t>
  </si>
  <si>
    <t>MEDIDOR DE PROFUNDIDAD 3.5</t>
  </si>
  <si>
    <t>SEPARADORES MINIHOMMAN ANCHOS</t>
  </si>
  <si>
    <t>GUIA DE BROCA DOBLE 2.5/3.5</t>
  </si>
  <si>
    <t>ATORNILLADOR ANCLAJE RAPIDO STARDRIVE</t>
  </si>
  <si>
    <t>ATORNILLADOR ANCLAJE RAPIDO HEXAGONAL</t>
  </si>
  <si>
    <t>AVELLANADOR ANCLAJE RAPIDO</t>
  </si>
  <si>
    <t>BROCA 3.5</t>
  </si>
  <si>
    <t>BROCA 3.2</t>
  </si>
  <si>
    <t>BROCAS 2.7</t>
  </si>
  <si>
    <t>BROCAS 2.5</t>
  </si>
  <si>
    <t>TREFINA(ESCAREADOR DE HUESO)</t>
  </si>
  <si>
    <t>GUIAS DE BLOQUEO</t>
  </si>
  <si>
    <t>MANGO ANCLAJE RAPIDO AZUL</t>
  </si>
  <si>
    <t>DOBLADORES DE PLACAS</t>
  </si>
  <si>
    <t>MACHUELO EN T</t>
  </si>
  <si>
    <t>GUIA DE BROCA 2.5</t>
  </si>
  <si>
    <t>GUIA CENTRICA Y EXCENTRICA 2.5</t>
  </si>
  <si>
    <t>BANDEJA MEDIA</t>
  </si>
  <si>
    <t>PINZAS VERBRUGUER ARANDELA</t>
  </si>
  <si>
    <t>PINZAS REDUCTORAS CANGREO ARANDELA</t>
  </si>
  <si>
    <t>MANGO EN T ANCLAJE RAPIDO</t>
  </si>
  <si>
    <t>SEPARADORES MINI HOMMAN FINOS</t>
  </si>
  <si>
    <t>SEPARADORES SENN MILLER</t>
  </si>
  <si>
    <t>BANDEJA INFERIOR</t>
  </si>
  <si>
    <t>ATORNILLADOR MANGO AZUL</t>
  </si>
  <si>
    <t>ATORNILLADOR MANGO CAFÉ</t>
  </si>
  <si>
    <t>CURETA</t>
  </si>
  <si>
    <t xml:space="preserve">DISECTOR DE COB </t>
  </si>
  <si>
    <t>PINZA REDUCTORA ESPAÑOLA CREMALLERA</t>
  </si>
  <si>
    <t>TORQUE NEGRO 4.0 N.m</t>
  </si>
  <si>
    <t>185.742</t>
  </si>
  <si>
    <t>CLAVIJA KIRSCHNER 0.8*200mm ACERO</t>
  </si>
  <si>
    <t>185.764</t>
  </si>
  <si>
    <t>CLAVIJA KIRSCHNER 1.0*250 mm ACERO</t>
  </si>
  <si>
    <t>185.766</t>
  </si>
  <si>
    <t>CLAVIJA KIRSCHNER 1.2*250mm ACERO</t>
  </si>
  <si>
    <t>185.133</t>
  </si>
  <si>
    <t>CLAVIJA KIRSCHNER 1.4*225mm ACERO</t>
  </si>
  <si>
    <t>185.141</t>
  </si>
  <si>
    <t>CLAVIJA KIRSCHNER 1.5*225mm ACERO</t>
  </si>
  <si>
    <t>185.147</t>
  </si>
  <si>
    <t>CLAVIJA KIRSCHNER 1.6*225mm ACERO</t>
  </si>
  <si>
    <t>185.151</t>
  </si>
  <si>
    <t>CLAVIJA KIRSCHNER 1.8*225mm ACERO</t>
  </si>
  <si>
    <t>185.770</t>
  </si>
  <si>
    <t>CLAVIJA KIRSCHNER 2.0*250mm ACERO</t>
  </si>
  <si>
    <t>703.025</t>
  </si>
  <si>
    <t>CLAVIJA KIRSCHNER 2.0*230mm ACERO</t>
  </si>
  <si>
    <t>PINZA PUNTA GRANDE</t>
  </si>
  <si>
    <t>PLAYO</t>
  </si>
  <si>
    <t>CORTADOR</t>
  </si>
  <si>
    <t>MOTOR STRYKER S7 M2</t>
  </si>
  <si>
    <t>ADAPTADORES ANCLAJE RAPIDO</t>
  </si>
  <si>
    <t>MOTOR STRYKER S7 M3</t>
  </si>
  <si>
    <t>BATERIAS STRYKER # 3 # 4</t>
  </si>
  <si>
    <t xml:space="preserve">NOTA </t>
  </si>
  <si>
    <t xml:space="preserve">EL MOTOR DEBE SER ESTERILIZADO </t>
  </si>
  <si>
    <t xml:space="preserve">EN FRIO LA INSTITUCION SE HACE </t>
  </si>
  <si>
    <t xml:space="preserve"> RESPONSABLE ANTE</t>
  </si>
  <si>
    <t xml:space="preserve">CUALQUIER DAÑO PRESENTADO </t>
  </si>
  <si>
    <t xml:space="preserve">LAS BATERIAS NO SE ESTERILIZAN </t>
  </si>
  <si>
    <t xml:space="preserve">POR FAVOR NO RETIRAR LAS PIEZAS DE INSTRUMENTAL </t>
  </si>
  <si>
    <t>QUE SE ENCUENTRAN DENTRO DEL EQUIPO Y NO</t>
  </si>
  <si>
    <t>RETIRAR LAS PIEZAS DEL MOTOR DE SU CONTENEDOR</t>
  </si>
  <si>
    <t xml:space="preserve">RECIBIDO </t>
  </si>
  <si>
    <t xml:space="preserve">ENTREGADO </t>
  </si>
  <si>
    <t>INSTRUMENTADOR</t>
  </si>
  <si>
    <t xml:space="preserve">VERIFICADO </t>
  </si>
  <si>
    <t>OBSERVACIONES</t>
  </si>
  <si>
    <t>O992454407001</t>
  </si>
  <si>
    <t>INQ</t>
  </si>
  <si>
    <t>6:00PM</t>
  </si>
  <si>
    <t>INTERHOSPITAL</t>
  </si>
  <si>
    <t>INTERHOPSITAL</t>
  </si>
  <si>
    <t>AV DEL BOMBERO</t>
  </si>
  <si>
    <t>DR. UQUILLAS</t>
  </si>
  <si>
    <t>SUBTOTAL</t>
  </si>
  <si>
    <t>IVA 12%</t>
  </si>
  <si>
    <t>TOTAL</t>
  </si>
  <si>
    <t>MANGO CAFÉ</t>
  </si>
  <si>
    <t>ADAPTADOR ANCLAJE RAPIDO</t>
  </si>
  <si>
    <t>GUIA BLOQUEO 1.8</t>
  </si>
  <si>
    <t>GUIA BLOQUEO 2.0</t>
  </si>
  <si>
    <t>ATORNILLADORE ANCLAJE RAPIDO</t>
  </si>
  <si>
    <t>BROCAS 1.8</t>
  </si>
  <si>
    <t>BROCAS 2.0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</si>
</sst>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44" formatCode="_-* #,##0.00\ &quot;€&quot;_-;\-* #,##0.00\ &quot;€&quot;_-;_-* &quot;-&quot;??\ &quot;€&quot;_-;_-@_-"/>
    <numFmt numFmtId="165" formatCode="[$-F800]dddd\,\ mmmm\ dd\,\ yyyy"/>
    <numFmt numFmtId="166" formatCode="&quot;$&quot;#,##0.00"/>
  </numFmts>
  <fonts count="3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2"/>
      <color theme="1"/>
      <name val="Arial"/>
      <family val="2"/>
    </font>
    <font>
      <b/>
      <sz val="11"/>
      <color theme="1"/>
      <name val="Arial"/>
      <family val="2"/>
    </font>
    <font>
      <sz val="14"/>
      <color theme="1"/>
      <name val="Arial"/>
      <family val="2"/>
    </font>
    <font>
      <b/>
      <sz val="11"/>
      <color rgb="FF000000"/>
      <name val="Arial"/>
      <family val="2"/>
    </font>
    <font>
      <b/>
      <sz val="8"/>
      <color rgb="FF000000"/>
      <name val="Arial"/>
      <family val="2"/>
    </font>
    <font>
      <sz val="10"/>
      <name val="Arial"/>
      <family val="2"/>
    </font>
    <font>
      <b/>
      <u/>
      <sz val="14"/>
      <color theme="1"/>
      <name val="Arial"/>
      <family val="2"/>
    </font>
    <font>
      <b/>
      <sz val="12"/>
      <color theme="0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2"/>
      <name val="Calibri"/>
      <family val="2"/>
      <scheme val="minor"/>
    </font>
    <font>
      <b/>
      <u/>
      <sz val="16"/>
      <color theme="1"/>
      <name val="Arial"/>
      <family val="2"/>
    </font>
    <font>
      <b/>
      <u/>
      <sz val="16"/>
      <name val="Arial"/>
      <family val="2"/>
    </font>
    <font>
      <b/>
      <sz val="14"/>
      <name val="Arial"/>
      <family val="2"/>
    </font>
    <font>
      <sz val="14"/>
      <name val="Arial"/>
      <family val="2"/>
    </font>
    <font>
      <b/>
      <sz val="14"/>
      <color rgb="FFFF0000"/>
      <name val="Arial"/>
      <family val="2"/>
    </font>
    <font>
      <b/>
      <sz val="14"/>
      <color theme="1"/>
      <name val="Arial"/>
      <family val="2"/>
    </font>
    <font>
      <sz val="14"/>
      <color rgb="FFFF0000"/>
      <name val="Arial"/>
      <family val="2"/>
    </font>
    <font>
      <b/>
      <sz val="12"/>
      <color rgb="FFFF0000"/>
      <name val="Calibri"/>
      <family val="2"/>
      <scheme val="minor"/>
    </font>
    <font>
      <sz val="14"/>
      <color indexed="8"/>
      <name val="Arial"/>
      <family val="2"/>
    </font>
    <font>
      <b/>
      <i/>
      <sz val="14"/>
      <color theme="0"/>
      <name val="Arial"/>
      <family val="2"/>
    </font>
    <font>
      <sz val="12"/>
      <name val="Arial"/>
      <family val="2"/>
    </font>
    <font>
      <sz val="12"/>
      <color theme="1"/>
      <name val="Arial"/>
      <family val="2"/>
    </font>
    <font>
      <b/>
      <sz val="12"/>
      <name val="Arial"/>
      <family val="2"/>
    </font>
    <font>
      <b/>
      <sz val="12"/>
      <color indexed="81"/>
      <name val="Tahoma"/>
      <family val="2"/>
    </font>
    <font>
      <sz val="9"/>
      <color indexed="81"/>
      <name val="Tahoma"/>
      <family val="2"/>
    </font>
    <font>
      <b/>
      <sz val="13"/>
      <color indexed="81"/>
      <name val="Tahoma"/>
      <family val="2"/>
    </font>
    <font>
      <sz val="12"/>
      <color indexed="81"/>
      <name val="Tahoma"/>
      <family val="2"/>
    </font>
    <font>
      <sz val="12"/>
      <color rgb="FF333333"/>
      <name val="Arial"/>
      <family val="2"/>
    </font>
    <font>
      <sz val="12"/>
      <color indexed="8"/>
      <name val="Arial"/>
      <family val="2"/>
    </font>
    <font>
      <b/>
      <i/>
      <sz val="12"/>
      <color theme="0"/>
      <name val="Arial"/>
      <family val="2"/>
    </font>
    <font>
      <b/>
      <sz val="12"/>
      <color indexed="8"/>
      <name val="Arial"/>
      <family val="2"/>
    </font>
    <font>
      <sz val="12"/>
      <color theme="1"/>
      <name val="Calibri"/>
      <family val="2"/>
      <scheme val="minor"/>
    </font>
    <font>
      <b/>
      <sz val="16"/>
      <color theme="1"/>
      <name val="Arial"/>
      <family val="2"/>
    </font>
  </fonts>
  <fills count="11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rgb="FF002060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6" tint="0.59999389629810485"/>
        <bgColor indexed="0"/>
      </patternFill>
    </fill>
    <fill>
      <patternFill patternType="solid">
        <fgColor theme="0"/>
        <bgColor theme="8" tint="0.79998168889431442"/>
      </patternFill>
    </fill>
    <fill>
      <patternFill patternType="solid">
        <fgColor theme="0"/>
        <bgColor theme="4" tint="0.59999389629810485"/>
      </patternFill>
    </fill>
    <fill>
      <patternFill patternType="solid">
        <fgColor theme="0"/>
        <bgColor theme="4" tint="0.79998168889431442"/>
      </patternFill>
    </fill>
    <fill>
      <patternFill patternType="solid">
        <fgColor theme="4" tint="-0.499984740745262"/>
        <bgColor indexed="64"/>
      </patternFill>
    </fill>
  </fills>
  <borders count="22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rgb="FF000000"/>
      </left>
      <right style="medium">
        <color indexed="64"/>
      </right>
      <top style="medium">
        <color rgb="FF000000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medium">
        <color indexed="64"/>
      </bottom>
      <diagonal/>
    </border>
  </borders>
  <cellStyleXfs count="5">
    <xf numFmtId="0" fontId="0" fillId="0" borderId="0"/>
    <xf numFmtId="44" fontId="1" fillId="0" borderId="0" applyFont="0" applyFill="0" applyBorder="0" applyAlignment="0" applyProtection="0"/>
    <xf numFmtId="0" fontId="7" fillId="0" borderId="0"/>
    <xf numFmtId="0" fontId="7" fillId="0" borderId="0"/>
    <xf numFmtId="0" fontId="7" fillId="0" borderId="0"/>
  </cellStyleXfs>
  <cellXfs count="181">
    <xf numFmtId="0" fontId="0" fillId="0" borderId="0" xfId="0"/>
    <xf numFmtId="0" fontId="0" fillId="0" borderId="1" xfId="0" applyBorder="1"/>
    <xf numFmtId="0" fontId="0" fillId="0" borderId="2" xfId="0" applyBorder="1" applyAlignment="1">
      <alignment horizontal="center"/>
    </xf>
    <xf numFmtId="0" fontId="2" fillId="0" borderId="3" xfId="0" applyFont="1" applyBorder="1" applyAlignment="1">
      <alignment horizontal="center" vertical="center"/>
    </xf>
    <xf numFmtId="0" fontId="3" fillId="2" borderId="4" xfId="0" applyFont="1" applyFill="1" applyBorder="1" applyAlignment="1">
      <alignment horizontal="left" vertical="center"/>
    </xf>
    <xf numFmtId="0" fontId="3" fillId="2" borderId="5" xfId="0" applyFont="1" applyFill="1" applyBorder="1" applyAlignment="1">
      <alignment horizontal="left" vertical="center"/>
    </xf>
    <xf numFmtId="0" fontId="4" fillId="0" borderId="0" xfId="0" applyFont="1"/>
    <xf numFmtId="0" fontId="0" fillId="0" borderId="6" xfId="0" applyBorder="1"/>
    <xf numFmtId="0" fontId="0" fillId="0" borderId="7" xfId="0" applyBorder="1" applyAlignment="1">
      <alignment horizontal="center"/>
    </xf>
    <xf numFmtId="0" fontId="2" fillId="0" borderId="8" xfId="0" applyFont="1" applyBorder="1" applyAlignment="1">
      <alignment horizontal="center" vertical="center"/>
    </xf>
    <xf numFmtId="0" fontId="5" fillId="0" borderId="4" xfId="0" applyFont="1" applyBorder="1" applyAlignment="1">
      <alignment vertical="center" wrapText="1"/>
    </xf>
    <xf numFmtId="0" fontId="6" fillId="0" borderId="9" xfId="0" applyFont="1" applyBorder="1" applyAlignment="1">
      <alignment vertical="center" wrapText="1"/>
    </xf>
    <xf numFmtId="0" fontId="3" fillId="0" borderId="3" xfId="0" applyFont="1" applyBorder="1" applyAlignment="1">
      <alignment horizontal="center"/>
    </xf>
    <xf numFmtId="0" fontId="5" fillId="0" borderId="4" xfId="0" applyFont="1" applyBorder="1" applyAlignment="1">
      <alignment horizontal="left" vertical="center" wrapText="1"/>
    </xf>
    <xf numFmtId="0" fontId="5" fillId="0" borderId="5" xfId="0" applyFont="1" applyBorder="1" applyAlignment="1">
      <alignment horizontal="left" vertical="center" wrapText="1"/>
    </xf>
    <xf numFmtId="0" fontId="8" fillId="0" borderId="10" xfId="2" applyFont="1" applyBorder="1"/>
    <xf numFmtId="0" fontId="8" fillId="0" borderId="11" xfId="2" applyFont="1" applyBorder="1"/>
    <xf numFmtId="0" fontId="3" fillId="0" borderId="8" xfId="0" applyFont="1" applyBorder="1" applyAlignment="1">
      <alignment horizontal="center"/>
    </xf>
    <xf numFmtId="0" fontId="5" fillId="0" borderId="10" xfId="0" applyFont="1" applyBorder="1" applyAlignment="1">
      <alignment horizontal="left" vertical="center" wrapText="1"/>
    </xf>
    <xf numFmtId="0" fontId="5" fillId="0" borderId="11" xfId="0" applyFont="1" applyBorder="1" applyAlignment="1">
      <alignment horizontal="left" vertical="center" wrapText="1"/>
    </xf>
    <xf numFmtId="0" fontId="8" fillId="0" borderId="0" xfId="2" applyFont="1"/>
    <xf numFmtId="0" fontId="9" fillId="3" borderId="0" xfId="0" applyFont="1" applyFill="1" applyAlignment="1">
      <alignment vertical="center"/>
    </xf>
    <xf numFmtId="0" fontId="11" fillId="2" borderId="12" xfId="0" applyFont="1" applyFill="1" applyBorder="1" applyAlignment="1">
      <alignment horizontal="center" vertical="center"/>
    </xf>
    <xf numFmtId="0" fontId="10" fillId="0" borderId="0" xfId="0" applyFont="1" applyAlignment="1">
      <alignment horizontal="left"/>
    </xf>
    <xf numFmtId="0" fontId="4" fillId="2" borderId="0" xfId="0" applyFont="1" applyFill="1" applyAlignment="1">
      <alignment horizontal="left" vertical="center"/>
    </xf>
    <xf numFmtId="14" fontId="4" fillId="0" borderId="0" xfId="0" applyNumberFormat="1" applyFont="1" applyAlignment="1">
      <alignment horizontal="center" vertical="center" wrapText="1"/>
    </xf>
    <xf numFmtId="0" fontId="4" fillId="0" borderId="0" xfId="0" applyFont="1" applyAlignment="1">
      <alignment horizontal="center" vertical="center" wrapText="1"/>
    </xf>
    <xf numFmtId="0" fontId="10" fillId="0" borderId="12" xfId="0" applyFont="1" applyBorder="1" applyAlignment="1">
      <alignment vertical="center"/>
    </xf>
    <xf numFmtId="0" fontId="9" fillId="3" borderId="0" xfId="0" applyFont="1" applyFill="1" applyAlignment="1">
      <alignment vertical="center" wrapText="1"/>
    </xf>
    <xf numFmtId="49" fontId="10" fillId="0" borderId="12" xfId="0" applyNumberFormat="1" applyFont="1" applyBorder="1" applyAlignment="1">
      <alignment vertical="center" wrapText="1"/>
    </xf>
    <xf numFmtId="0" fontId="12" fillId="0" borderId="0" xfId="2" applyFont="1" applyAlignment="1">
      <alignment horizontal="center"/>
    </xf>
    <xf numFmtId="0" fontId="9" fillId="3" borderId="0" xfId="0" applyFont="1" applyFill="1" applyAlignment="1">
      <alignment horizontal="left" vertical="center"/>
    </xf>
    <xf numFmtId="0" fontId="9" fillId="3" borderId="13" xfId="0" applyFont="1" applyFill="1" applyBorder="1" applyAlignment="1">
      <alignment horizontal="left" vertical="center"/>
    </xf>
    <xf numFmtId="49" fontId="10" fillId="2" borderId="12" xfId="0" applyNumberFormat="1" applyFont="1" applyFill="1" applyBorder="1" applyAlignment="1">
      <alignment horizontal="left" vertical="center"/>
    </xf>
    <xf numFmtId="0" fontId="13" fillId="0" borderId="0" xfId="0" applyFont="1" applyAlignment="1">
      <alignment horizontal="center"/>
    </xf>
    <xf numFmtId="0" fontId="14" fillId="0" borderId="0" xfId="0" applyFont="1" applyAlignment="1">
      <alignment horizontal="center" vertical="center"/>
    </xf>
    <xf numFmtId="0" fontId="15" fillId="0" borderId="0" xfId="0" applyFont="1"/>
    <xf numFmtId="0" fontId="10" fillId="0" borderId="12" xfId="0" applyFont="1" applyBorder="1" applyAlignment="1">
      <alignment vertical="center" wrapText="1"/>
    </xf>
    <xf numFmtId="0" fontId="14" fillId="0" borderId="0" xfId="0" applyFont="1" applyAlignment="1">
      <alignment horizontal="center" vertical="center"/>
    </xf>
    <xf numFmtId="0" fontId="16" fillId="0" borderId="0" xfId="0" applyFont="1" applyAlignment="1">
      <alignment vertical="center"/>
    </xf>
    <xf numFmtId="165" fontId="10" fillId="0" borderId="12" xfId="0" applyNumberFormat="1" applyFont="1" applyBorder="1" applyAlignment="1">
      <alignment horizontal="left" vertical="center"/>
    </xf>
    <xf numFmtId="20" fontId="10" fillId="0" borderId="12" xfId="0" applyNumberFormat="1" applyFont="1" applyBorder="1" applyAlignment="1">
      <alignment vertical="center"/>
    </xf>
    <xf numFmtId="0" fontId="17" fillId="0" borderId="0" xfId="0" applyFont="1" applyAlignment="1">
      <alignment horizontal="left"/>
    </xf>
    <xf numFmtId="49" fontId="17" fillId="0" borderId="0" xfId="0" applyNumberFormat="1" applyFont="1" applyAlignment="1">
      <alignment vertical="center"/>
    </xf>
    <xf numFmtId="0" fontId="10" fillId="0" borderId="0" xfId="0" applyFont="1" applyAlignment="1">
      <alignment vertical="center"/>
    </xf>
    <xf numFmtId="0" fontId="10" fillId="0" borderId="0" xfId="0" applyFont="1" applyAlignment="1">
      <alignment horizontal="left" vertical="center"/>
    </xf>
    <xf numFmtId="0" fontId="17" fillId="0" borderId="0" xfId="0" applyFont="1" applyAlignment="1">
      <alignment vertical="center"/>
    </xf>
    <xf numFmtId="0" fontId="18" fillId="0" borderId="0" xfId="0" applyFont="1" applyAlignment="1" applyProtection="1">
      <alignment vertical="top"/>
      <protection locked="0"/>
    </xf>
    <xf numFmtId="20" fontId="17" fillId="0" borderId="0" xfId="0" applyNumberFormat="1" applyFont="1" applyAlignment="1">
      <alignment vertical="center"/>
    </xf>
    <xf numFmtId="49" fontId="11" fillId="0" borderId="12" xfId="0" applyNumberFormat="1" applyFont="1" applyBorder="1" applyAlignment="1">
      <alignment horizontal="left" vertical="center"/>
    </xf>
    <xf numFmtId="0" fontId="19" fillId="0" borderId="0" xfId="0" applyFont="1" applyAlignment="1">
      <alignment vertical="center"/>
    </xf>
    <xf numFmtId="0" fontId="19" fillId="0" borderId="0" xfId="0" applyFont="1" applyAlignment="1">
      <alignment horizontal="left" vertical="center"/>
    </xf>
    <xf numFmtId="0" fontId="17" fillId="0" borderId="0" xfId="0" applyFont="1"/>
    <xf numFmtId="0" fontId="15" fillId="0" borderId="0" xfId="0" applyFont="1" applyAlignment="1" applyProtection="1">
      <alignment vertical="top"/>
      <protection locked="0"/>
    </xf>
    <xf numFmtId="0" fontId="4" fillId="0" borderId="0" xfId="0" applyFont="1" applyAlignment="1">
      <alignment horizontal="center"/>
    </xf>
    <xf numFmtId="0" fontId="20" fillId="0" borderId="0" xfId="0" applyFont="1" applyAlignment="1">
      <alignment horizontal="left" vertical="top"/>
    </xf>
    <xf numFmtId="0" fontId="21" fillId="4" borderId="14" xfId="0" applyFont="1" applyFill="1" applyBorder="1" applyAlignment="1">
      <alignment horizontal="center"/>
    </xf>
    <xf numFmtId="0" fontId="17" fillId="5" borderId="12" xfId="0" applyFont="1" applyFill="1" applyBorder="1" applyAlignment="1">
      <alignment horizontal="center" vertical="center"/>
    </xf>
    <xf numFmtId="0" fontId="14" fillId="6" borderId="12" xfId="0" applyFont="1" applyFill="1" applyBorder="1" applyAlignment="1" applyProtection="1">
      <alignment horizontal="center" vertical="center" wrapText="1" readingOrder="1"/>
      <protection locked="0"/>
    </xf>
    <xf numFmtId="49" fontId="22" fillId="7" borderId="12" xfId="0" applyNumberFormat="1" applyFont="1" applyFill="1" applyBorder="1" applyAlignment="1">
      <alignment horizontal="center"/>
    </xf>
    <xf numFmtId="0" fontId="23" fillId="0" borderId="0" xfId="0" applyFont="1" applyAlignment="1">
      <alignment horizontal="center"/>
    </xf>
    <xf numFmtId="0" fontId="22" fillId="7" borderId="12" xfId="0" applyFont="1" applyFill="1" applyBorder="1" applyAlignment="1">
      <alignment horizontal="left"/>
    </xf>
    <xf numFmtId="0" fontId="4" fillId="0" borderId="12" xfId="0" applyFont="1" applyBorder="1" applyAlignment="1">
      <alignment horizontal="center"/>
    </xf>
    <xf numFmtId="0" fontId="22" fillId="0" borderId="12" xfId="0" applyFont="1" applyBorder="1" applyAlignment="1">
      <alignment horizontal="center"/>
    </xf>
    <xf numFmtId="49" fontId="22" fillId="2" borderId="12" xfId="0" applyNumberFormat="1" applyFont="1" applyFill="1" applyBorder="1" applyAlignment="1">
      <alignment horizontal="center"/>
    </xf>
    <xf numFmtId="0" fontId="22" fillId="2" borderId="12" xfId="0" applyFont="1" applyFill="1" applyBorder="1" applyAlignment="1">
      <alignment horizontal="left"/>
    </xf>
    <xf numFmtId="49" fontId="23" fillId="2" borderId="12" xfId="0" applyNumberFormat="1" applyFont="1" applyFill="1" applyBorder="1" applyAlignment="1">
      <alignment horizontal="center"/>
    </xf>
    <xf numFmtId="0" fontId="23" fillId="2" borderId="12" xfId="0" applyFont="1" applyFill="1" applyBorder="1" applyAlignment="1">
      <alignment horizontal="left"/>
    </xf>
    <xf numFmtId="49" fontId="23" fillId="7" borderId="12" xfId="0" applyNumberFormat="1" applyFont="1" applyFill="1" applyBorder="1" applyAlignment="1">
      <alignment horizontal="center"/>
    </xf>
    <xf numFmtId="0" fontId="23" fillId="7" borderId="12" xfId="0" applyFont="1" applyFill="1" applyBorder="1" applyAlignment="1">
      <alignment horizontal="left"/>
    </xf>
    <xf numFmtId="0" fontId="23" fillId="0" borderId="12" xfId="0" applyFont="1" applyBorder="1" applyAlignment="1">
      <alignment horizontal="center"/>
    </xf>
    <xf numFmtId="0" fontId="23" fillId="0" borderId="12" xfId="3" applyFont="1" applyBorder="1" applyAlignment="1" applyProtection="1">
      <alignment horizontal="center" vertical="center"/>
      <protection locked="0"/>
    </xf>
    <xf numFmtId="0" fontId="24" fillId="0" borderId="12" xfId="0" applyFont="1" applyBorder="1" applyAlignment="1">
      <alignment horizontal="center"/>
    </xf>
    <xf numFmtId="0" fontId="22" fillId="2" borderId="12" xfId="0" applyFont="1" applyFill="1" applyBorder="1"/>
    <xf numFmtId="0" fontId="22" fillId="2" borderId="12" xfId="0" applyFont="1" applyFill="1" applyBorder="1" applyAlignment="1">
      <alignment horizontal="center"/>
    </xf>
    <xf numFmtId="0" fontId="22" fillId="7" borderId="12" xfId="0" applyFont="1" applyFill="1" applyBorder="1"/>
    <xf numFmtId="0" fontId="24" fillId="2" borderId="12" xfId="0" applyFont="1" applyFill="1" applyBorder="1" applyAlignment="1">
      <alignment horizontal="center"/>
    </xf>
    <xf numFmtId="3" fontId="23" fillId="0" borderId="12" xfId="3" applyNumberFormat="1" applyFont="1" applyBorder="1" applyAlignment="1" applyProtection="1">
      <alignment horizontal="center" vertical="center"/>
      <protection locked="0"/>
    </xf>
    <xf numFmtId="0" fontId="23" fillId="0" borderId="12" xfId="3" applyFont="1" applyBorder="1" applyAlignment="1" applyProtection="1">
      <alignment horizontal="left" vertical="center"/>
      <protection locked="0"/>
    </xf>
    <xf numFmtId="3" fontId="23" fillId="0" borderId="12" xfId="4" applyNumberFormat="1" applyFont="1" applyBorder="1" applyAlignment="1" applyProtection="1">
      <alignment horizontal="center" vertical="center"/>
      <protection locked="0"/>
    </xf>
    <xf numFmtId="0" fontId="23" fillId="0" borderId="12" xfId="0" applyFont="1" applyBorder="1" applyAlignment="1">
      <alignment horizontal="left"/>
    </xf>
    <xf numFmtId="0" fontId="4" fillId="0" borderId="12" xfId="0" applyFont="1" applyBorder="1"/>
    <xf numFmtId="0" fontId="4" fillId="0" borderId="12" xfId="2" applyFont="1" applyBorder="1"/>
    <xf numFmtId="0" fontId="4" fillId="0" borderId="0" xfId="2" applyFont="1"/>
    <xf numFmtId="0" fontId="23" fillId="0" borderId="12" xfId="0" applyFont="1" applyBorder="1"/>
    <xf numFmtId="0" fontId="2" fillId="0" borderId="12" xfId="0" applyFont="1" applyBorder="1" applyAlignment="1">
      <alignment horizontal="center"/>
    </xf>
    <xf numFmtId="0" fontId="23" fillId="8" borderId="12" xfId="0" applyFont="1" applyFill="1" applyBorder="1" applyAlignment="1">
      <alignment horizontal="center"/>
    </xf>
    <xf numFmtId="0" fontId="23" fillId="8" borderId="12" xfId="0" applyFont="1" applyFill="1" applyBorder="1"/>
    <xf numFmtId="0" fontId="2" fillId="2" borderId="12" xfId="0" applyFont="1" applyFill="1" applyBorder="1" applyAlignment="1">
      <alignment horizontal="center" vertical="center"/>
    </xf>
    <xf numFmtId="17" fontId="23" fillId="7" borderId="12" xfId="0" applyNumberFormat="1" applyFont="1" applyFill="1" applyBorder="1" applyAlignment="1">
      <alignment horizontal="center"/>
    </xf>
    <xf numFmtId="0" fontId="23" fillId="9" borderId="12" xfId="0" applyFont="1" applyFill="1" applyBorder="1" applyAlignment="1">
      <alignment horizontal="center"/>
    </xf>
    <xf numFmtId="0" fontId="23" fillId="9" borderId="12" xfId="0" applyFont="1" applyFill="1" applyBorder="1"/>
    <xf numFmtId="0" fontId="23" fillId="2" borderId="12" xfId="0" applyFont="1" applyFill="1" applyBorder="1"/>
    <xf numFmtId="0" fontId="2" fillId="2" borderId="12" xfId="0" applyFont="1" applyFill="1" applyBorder="1" applyAlignment="1">
      <alignment horizontal="center"/>
    </xf>
    <xf numFmtId="0" fontId="23" fillId="2" borderId="12" xfId="0" applyFont="1" applyFill="1" applyBorder="1" applyAlignment="1">
      <alignment horizontal="center"/>
    </xf>
    <xf numFmtId="0" fontId="17" fillId="0" borderId="12" xfId="0" applyFont="1" applyBorder="1" applyAlignment="1">
      <alignment horizontal="center"/>
    </xf>
    <xf numFmtId="0" fontId="22" fillId="0" borderId="15" xfId="0" applyFont="1" applyBorder="1" applyAlignment="1">
      <alignment horizontal="center"/>
    </xf>
    <xf numFmtId="1" fontId="22" fillId="0" borderId="16" xfId="0" applyNumberFormat="1" applyFont="1" applyBorder="1" applyAlignment="1">
      <alignment horizontal="center"/>
    </xf>
    <xf numFmtId="0" fontId="22" fillId="0" borderId="12" xfId="0" applyFont="1" applyBorder="1" applyAlignment="1">
      <alignment wrapText="1"/>
    </xf>
    <xf numFmtId="1" fontId="17" fillId="0" borderId="12" xfId="0" applyNumberFormat="1" applyFont="1" applyBorder="1" applyAlignment="1">
      <alignment horizontal="center"/>
    </xf>
    <xf numFmtId="1" fontId="22" fillId="2" borderId="16" xfId="0" applyNumberFormat="1" applyFont="1" applyFill="1" applyBorder="1" applyAlignment="1">
      <alignment horizontal="center"/>
    </xf>
    <xf numFmtId="0" fontId="22" fillId="2" borderId="12" xfId="0" applyFont="1" applyFill="1" applyBorder="1" applyAlignment="1">
      <alignment wrapText="1"/>
    </xf>
    <xf numFmtId="0" fontId="4" fillId="2" borderId="12" xfId="0" applyFont="1" applyFill="1" applyBorder="1" applyAlignment="1">
      <alignment horizontal="center"/>
    </xf>
    <xf numFmtId="0" fontId="4" fillId="2" borderId="12" xfId="0" applyFont="1" applyFill="1" applyBorder="1"/>
    <xf numFmtId="49" fontId="22" fillId="7" borderId="15" xfId="0" applyNumberFormat="1" applyFont="1" applyFill="1" applyBorder="1" applyAlignment="1">
      <alignment horizontal="center"/>
    </xf>
    <xf numFmtId="0" fontId="22" fillId="7" borderId="15" xfId="0" applyFont="1" applyFill="1" applyBorder="1" applyAlignment="1">
      <alignment horizontal="left"/>
    </xf>
    <xf numFmtId="0" fontId="4" fillId="0" borderId="15" xfId="0" applyFont="1" applyBorder="1" applyAlignment="1">
      <alignment horizontal="center"/>
    </xf>
    <xf numFmtId="1" fontId="4" fillId="2" borderId="12" xfId="0" applyNumberFormat="1" applyFont="1" applyFill="1" applyBorder="1" applyAlignment="1">
      <alignment horizontal="center"/>
    </xf>
    <xf numFmtId="0" fontId="22" fillId="0" borderId="12" xfId="0" applyFont="1" applyBorder="1" applyAlignment="1">
      <alignment horizontal="center" readingOrder="1"/>
    </xf>
    <xf numFmtId="0" fontId="2" fillId="0" borderId="12" xfId="0" applyFont="1" applyBorder="1" applyAlignment="1">
      <alignment horizontal="center" vertical="center"/>
    </xf>
    <xf numFmtId="1" fontId="2" fillId="0" borderId="12" xfId="2" applyNumberFormat="1" applyFont="1" applyBorder="1" applyAlignment="1">
      <alignment horizontal="center"/>
    </xf>
    <xf numFmtId="0" fontId="24" fillId="0" borderId="12" xfId="0" applyFont="1" applyBorder="1" applyAlignment="1">
      <alignment horizontal="center" readingOrder="1"/>
    </xf>
    <xf numFmtId="0" fontId="23" fillId="0" borderId="12" xfId="0" applyFont="1" applyBorder="1" applyAlignment="1">
      <alignment horizontal="center" wrapText="1"/>
    </xf>
    <xf numFmtId="0" fontId="22" fillId="0" borderId="12" xfId="0" applyFont="1" applyBorder="1"/>
    <xf numFmtId="0" fontId="2" fillId="0" borderId="17" xfId="0" applyFont="1" applyBorder="1" applyAlignment="1">
      <alignment horizontal="center" vertical="center"/>
    </xf>
    <xf numFmtId="0" fontId="22" fillId="0" borderId="17" xfId="0" applyFont="1" applyBorder="1" applyAlignment="1">
      <alignment wrapText="1"/>
    </xf>
    <xf numFmtId="0" fontId="29" fillId="0" borderId="12" xfId="0" applyFont="1" applyBorder="1"/>
    <xf numFmtId="1" fontId="22" fillId="2" borderId="12" xfId="0" applyNumberFormat="1" applyFont="1" applyFill="1" applyBorder="1" applyAlignment="1">
      <alignment horizontal="center"/>
    </xf>
    <xf numFmtId="0" fontId="22" fillId="0" borderId="12" xfId="0" applyFont="1" applyBorder="1" applyAlignment="1" applyProtection="1">
      <alignment readingOrder="1"/>
      <protection locked="0"/>
    </xf>
    <xf numFmtId="0" fontId="22" fillId="0" borderId="12" xfId="0" applyFont="1" applyBorder="1" applyAlignment="1">
      <alignment horizontal="left"/>
    </xf>
    <xf numFmtId="1" fontId="24" fillId="0" borderId="12" xfId="0" applyNumberFormat="1" applyFont="1" applyBorder="1" applyAlignment="1">
      <alignment horizontal="center" wrapText="1"/>
    </xf>
    <xf numFmtId="0" fontId="22" fillId="0" borderId="12" xfId="0" applyFont="1" applyBorder="1" applyAlignment="1" applyProtection="1">
      <alignment horizontal="center" wrapText="1" readingOrder="1"/>
      <protection locked="0"/>
    </xf>
    <xf numFmtId="0" fontId="22" fillId="0" borderId="12" xfId="0" applyFont="1" applyBorder="1" applyAlignment="1" applyProtection="1">
      <alignment horizontal="left" readingOrder="1"/>
      <protection locked="0"/>
    </xf>
    <xf numFmtId="0" fontId="23" fillId="0" borderId="12" xfId="2" applyFont="1" applyBorder="1" applyAlignment="1">
      <alignment horizontal="center"/>
    </xf>
    <xf numFmtId="0" fontId="22" fillId="0" borderId="12" xfId="0" applyFont="1" applyBorder="1" applyAlignment="1" applyProtection="1">
      <alignment horizontal="left" vertical="top" readingOrder="1"/>
      <protection locked="0"/>
    </xf>
    <xf numFmtId="49" fontId="30" fillId="0" borderId="12" xfId="0" applyNumberFormat="1" applyFont="1" applyBorder="1" applyAlignment="1">
      <alignment horizontal="center"/>
    </xf>
    <xf numFmtId="1" fontId="22" fillId="0" borderId="12" xfId="0" applyNumberFormat="1" applyFont="1" applyBorder="1" applyAlignment="1">
      <alignment horizontal="center"/>
    </xf>
    <xf numFmtId="1" fontId="24" fillId="0" borderId="12" xfId="0" applyNumberFormat="1" applyFont="1" applyBorder="1" applyAlignment="1">
      <alignment horizontal="center"/>
    </xf>
    <xf numFmtId="49" fontId="23" fillId="0" borderId="12" xfId="0" applyNumberFormat="1" applyFont="1" applyBorder="1" applyAlignment="1">
      <alignment horizontal="center"/>
    </xf>
    <xf numFmtId="0" fontId="30" fillId="0" borderId="12" xfId="0" applyFont="1" applyBorder="1" applyAlignment="1">
      <alignment horizontal="left"/>
    </xf>
    <xf numFmtId="1" fontId="24" fillId="0" borderId="17" xfId="0" applyNumberFormat="1" applyFont="1" applyBorder="1" applyAlignment="1">
      <alignment horizontal="center"/>
    </xf>
    <xf numFmtId="1" fontId="22" fillId="0" borderId="17" xfId="0" applyNumberFormat="1" applyFont="1" applyBorder="1" applyAlignment="1">
      <alignment horizontal="center"/>
    </xf>
    <xf numFmtId="0" fontId="22" fillId="0" borderId="0" xfId="0" applyFont="1" applyAlignment="1">
      <alignment wrapText="1"/>
    </xf>
    <xf numFmtId="0" fontId="24" fillId="0" borderId="12" xfId="0" applyFont="1" applyBorder="1" applyAlignment="1" applyProtection="1">
      <alignment horizontal="center" wrapText="1" readingOrder="1"/>
      <protection locked="0"/>
    </xf>
    <xf numFmtId="0" fontId="22" fillId="2" borderId="12" xfId="0" applyFont="1" applyFill="1" applyBorder="1" applyAlignment="1">
      <alignment horizontal="center" wrapText="1"/>
    </xf>
    <xf numFmtId="0" fontId="24" fillId="2" borderId="12" xfId="0" applyFont="1" applyFill="1" applyBorder="1" applyAlignment="1">
      <alignment horizontal="center" wrapText="1"/>
    </xf>
    <xf numFmtId="0" fontId="22" fillId="2" borderId="17" xfId="0" applyFont="1" applyFill="1" applyBorder="1" applyAlignment="1">
      <alignment wrapText="1"/>
    </xf>
    <xf numFmtId="1" fontId="23" fillId="7" borderId="12" xfId="0" applyNumberFormat="1" applyFont="1" applyFill="1" applyBorder="1" applyAlignment="1">
      <alignment horizontal="center"/>
    </xf>
    <xf numFmtId="0" fontId="23" fillId="0" borderId="17" xfId="0" applyFont="1" applyBorder="1" applyAlignment="1">
      <alignment horizontal="center" wrapText="1"/>
    </xf>
    <xf numFmtId="0" fontId="23" fillId="0" borderId="18" xfId="0" applyFont="1" applyBorder="1" applyAlignment="1">
      <alignment horizontal="center" wrapText="1"/>
    </xf>
    <xf numFmtId="0" fontId="23" fillId="0" borderId="16" xfId="0" applyFont="1" applyBorder="1" applyAlignment="1">
      <alignment horizontal="center" wrapText="1"/>
    </xf>
    <xf numFmtId="49" fontId="23" fillId="7" borderId="17" xfId="0" applyNumberFormat="1" applyFont="1" applyFill="1" applyBorder="1" applyAlignment="1">
      <alignment horizontal="center"/>
    </xf>
    <xf numFmtId="49" fontId="23" fillId="7" borderId="18" xfId="0" applyNumberFormat="1" applyFont="1" applyFill="1" applyBorder="1" applyAlignment="1">
      <alignment horizontal="center"/>
    </xf>
    <xf numFmtId="49" fontId="23" fillId="7" borderId="16" xfId="0" applyNumberFormat="1" applyFont="1" applyFill="1" applyBorder="1" applyAlignment="1">
      <alignment horizontal="center"/>
    </xf>
    <xf numFmtId="1" fontId="23" fillId="2" borderId="12" xfId="0" applyNumberFormat="1" applyFont="1" applyFill="1" applyBorder="1" applyAlignment="1">
      <alignment horizontal="center"/>
    </xf>
    <xf numFmtId="0" fontId="23" fillId="0" borderId="17" xfId="0" applyFont="1" applyBorder="1" applyAlignment="1">
      <alignment horizontal="center"/>
    </xf>
    <xf numFmtId="0" fontId="23" fillId="0" borderId="18" xfId="0" applyFont="1" applyBorder="1" applyAlignment="1">
      <alignment horizontal="center"/>
    </xf>
    <xf numFmtId="0" fontId="23" fillId="0" borderId="16" xfId="0" applyFont="1" applyBorder="1" applyAlignment="1">
      <alignment horizontal="center"/>
    </xf>
    <xf numFmtId="0" fontId="23" fillId="0" borderId="0" xfId="0" applyFont="1"/>
    <xf numFmtId="0" fontId="30" fillId="0" borderId="19" xfId="0" applyFont="1" applyBorder="1" applyAlignment="1">
      <alignment horizontal="left"/>
    </xf>
    <xf numFmtId="0" fontId="2" fillId="0" borderId="0" xfId="0" applyFont="1" applyAlignment="1">
      <alignment horizontal="center"/>
    </xf>
    <xf numFmtId="1" fontId="2" fillId="0" borderId="12" xfId="0" applyNumberFormat="1" applyFont="1" applyBorder="1" applyAlignment="1">
      <alignment horizontal="center"/>
    </xf>
    <xf numFmtId="0" fontId="31" fillId="10" borderId="20" xfId="0" applyFont="1" applyFill="1" applyBorder="1" applyAlignment="1">
      <alignment horizontal="center"/>
    </xf>
    <xf numFmtId="0" fontId="31" fillId="10" borderId="15" xfId="0" applyFont="1" applyFill="1" applyBorder="1" applyAlignment="1">
      <alignment horizontal="center"/>
    </xf>
    <xf numFmtId="0" fontId="22" fillId="0" borderId="16" xfId="0" applyFont="1" applyBorder="1" applyAlignment="1">
      <alignment horizontal="center"/>
    </xf>
    <xf numFmtId="2" fontId="22" fillId="0" borderId="12" xfId="0" applyNumberFormat="1" applyFont="1" applyBorder="1" applyAlignment="1">
      <alignment horizontal="center"/>
    </xf>
    <xf numFmtId="0" fontId="32" fillId="0" borderId="12" xfId="0" applyFont="1" applyBorder="1" applyAlignment="1">
      <alignment horizontal="center"/>
    </xf>
    <xf numFmtId="2" fontId="24" fillId="0" borderId="12" xfId="0" applyNumberFormat="1" applyFont="1" applyBorder="1" applyAlignment="1">
      <alignment horizontal="center"/>
    </xf>
    <xf numFmtId="0" fontId="30" fillId="0" borderId="12" xfId="0" applyFont="1" applyBorder="1" applyAlignment="1">
      <alignment horizontal="center"/>
    </xf>
    <xf numFmtId="49" fontId="23" fillId="7" borderId="0" xfId="0" applyNumberFormat="1" applyFont="1" applyFill="1" applyBorder="1" applyAlignment="1">
      <alignment horizontal="center"/>
    </xf>
    <xf numFmtId="0" fontId="2" fillId="0" borderId="0" xfId="0" applyFont="1" applyBorder="1" applyAlignment="1">
      <alignment horizontal="center"/>
    </xf>
    <xf numFmtId="0" fontId="23" fillId="2" borderId="0" xfId="0" applyFont="1" applyFill="1" applyBorder="1"/>
    <xf numFmtId="166" fontId="23" fillId="0" borderId="0" xfId="0" applyNumberFormat="1" applyFont="1" applyBorder="1"/>
    <xf numFmtId="49" fontId="22" fillId="0" borderId="12" xfId="0" applyNumberFormat="1" applyFont="1" applyBorder="1" applyAlignment="1">
      <alignment horizontal="center"/>
    </xf>
    <xf numFmtId="0" fontId="22" fillId="0" borderId="17" xfId="0" applyFont="1" applyBorder="1"/>
    <xf numFmtId="17" fontId="33" fillId="7" borderId="17" xfId="0" applyNumberFormat="1" applyFont="1" applyFill="1" applyBorder="1" applyAlignment="1">
      <alignment horizontal="center"/>
    </xf>
    <xf numFmtId="0" fontId="34" fillId="0" borderId="0" xfId="0" applyFont="1" applyAlignment="1">
      <alignment horizontal="center"/>
    </xf>
    <xf numFmtId="0" fontId="34" fillId="0" borderId="0" xfId="0" applyFont="1" applyAlignment="1">
      <alignment wrapText="1"/>
    </xf>
    <xf numFmtId="0" fontId="34" fillId="0" borderId="0" xfId="0" applyFont="1" applyAlignment="1">
      <alignment horizontal="left"/>
    </xf>
    <xf numFmtId="0" fontId="34" fillId="0" borderId="0" xfId="2" applyFont="1" applyAlignment="1">
      <alignment horizontal="center"/>
    </xf>
    <xf numFmtId="0" fontId="34" fillId="0" borderId="0" xfId="2" applyFont="1" applyAlignment="1">
      <alignment horizontal="left"/>
    </xf>
    <xf numFmtId="0" fontId="23" fillId="0" borderId="21" xfId="0" applyFont="1" applyBorder="1"/>
    <xf numFmtId="0" fontId="2" fillId="0" borderId="15" xfId="2" applyFont="1" applyBorder="1" applyAlignment="1">
      <alignment horizontal="center" wrapText="1"/>
    </xf>
    <xf numFmtId="44" fontId="2" fillId="0" borderId="15" xfId="1" applyFont="1" applyFill="1" applyBorder="1" applyAlignment="1"/>
    <xf numFmtId="9" fontId="2" fillId="0" borderId="12" xfId="2" applyNumberFormat="1" applyFont="1" applyBorder="1" applyAlignment="1">
      <alignment horizontal="center" wrapText="1"/>
    </xf>
    <xf numFmtId="44" fontId="2" fillId="0" borderId="12" xfId="1" applyFont="1" applyFill="1" applyBorder="1" applyAlignment="1"/>
    <xf numFmtId="0" fontId="2" fillId="0" borderId="12" xfId="2" applyFont="1" applyBorder="1" applyAlignment="1">
      <alignment horizontal="center" wrapText="1"/>
    </xf>
    <xf numFmtId="0" fontId="24" fillId="2" borderId="0" xfId="0" applyFont="1" applyFill="1" applyBorder="1" applyAlignment="1">
      <alignment horizontal="center"/>
    </xf>
    <xf numFmtId="0" fontId="30" fillId="0" borderId="0" xfId="0" applyFont="1" applyBorder="1" applyAlignment="1">
      <alignment horizontal="left"/>
    </xf>
    <xf numFmtId="166" fontId="23" fillId="0" borderId="12" xfId="0" applyNumberFormat="1" applyFont="1" applyBorder="1" applyAlignment="1">
      <alignment horizontal="center"/>
    </xf>
    <xf numFmtId="166" fontId="23" fillId="0" borderId="12" xfId="1" applyNumberFormat="1" applyFont="1" applyBorder="1" applyAlignment="1">
      <alignment horizontal="center"/>
    </xf>
  </cellXfs>
  <cellStyles count="5">
    <cellStyle name="Moneda" xfId="1" builtinId="4"/>
    <cellStyle name="Normal" xfId="0" builtinId="0"/>
    <cellStyle name="Normal 2" xfId="2" xr:uid="{06F4984F-4A96-4714-92AC-EDF0428F4CE2}"/>
    <cellStyle name="Normal 3" xfId="3" xr:uid="{53990E2D-8D4E-467D-8A2C-1018ADCAD0C8}"/>
    <cellStyle name="Normal 3 2" xfId="4" xr:uid="{1B665C2B-BE1E-458E-836E-8B410A875EFC}"/>
  </cellStyles>
  <dxfs count="1"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398722</xdr:colOff>
      <xdr:row>0</xdr:row>
      <xdr:rowOff>77320</xdr:rowOff>
    </xdr:from>
    <xdr:ext cx="1444255" cy="699857"/>
    <xdr:pic>
      <xdr:nvPicPr>
        <xdr:cNvPr id="2" name="Imagen 1">
          <a:extLst>
            <a:ext uri="{FF2B5EF4-FFF2-40B4-BE49-F238E27FC236}">
              <a16:creationId xmlns:a16="http://schemas.microsoft.com/office/drawing/2014/main" id="{B9501AB8-9F8B-4815-9C83-C1503C9C103F}"/>
            </a:ext>
          </a:extLst>
        </xdr:cNvPr>
        <xdr:cNvPicPr>
          <a:picLocks noChangeAspect="1"/>
        </xdr:cNvPicPr>
      </xdr:nvPicPr>
      <xdr:blipFill rotWithShape="1"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 l="15109" t="14395" r="13790" b="32822"/>
        <a:stretch/>
      </xdr:blipFill>
      <xdr:spPr>
        <a:xfrm>
          <a:off x="398722" y="77320"/>
          <a:ext cx="1444255" cy="699857"/>
        </a:xfrm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Relationship Id="rId4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8DF524D-9292-4124-847E-60BEF35C552C}">
  <dimension ref="A1:P577"/>
  <sheetViews>
    <sheetView tabSelected="1" view="pageBreakPreview" topLeftCell="A518" zoomScale="60" zoomScaleNormal="100" workbookViewId="0">
      <selection activeCell="H29" sqref="H29"/>
    </sheetView>
  </sheetViews>
  <sheetFormatPr baseColWidth="10" defaultColWidth="17.5703125" defaultRowHeight="18" x14ac:dyDescent="0.25"/>
  <cols>
    <col min="1" max="1" width="23.28515625" style="6" bestFit="1" customWidth="1"/>
    <col min="2" max="2" width="21.28515625" style="6" customWidth="1"/>
    <col min="3" max="3" width="88.140625" style="6" customWidth="1"/>
    <col min="4" max="4" width="22.7109375" style="54" bestFit="1" customWidth="1"/>
    <col min="5" max="5" width="26" style="54" bestFit="1" customWidth="1"/>
    <col min="6" max="6" width="17.5703125" style="6"/>
    <col min="7" max="7" width="20.85546875" style="6" customWidth="1"/>
    <col min="8" max="8" width="14.42578125" style="6" bestFit="1" customWidth="1"/>
    <col min="9" max="9" width="17.7109375" style="6" customWidth="1"/>
    <col min="10" max="10" width="17.5703125" style="6"/>
    <col min="11" max="11" width="59" style="6" bestFit="1" customWidth="1"/>
    <col min="12" max="16384" width="17.5703125" style="6"/>
  </cols>
  <sheetData>
    <row r="1" spans="1:16" ht="18.75" thickBot="1" x14ac:dyDescent="0.3">
      <c r="A1" s="1"/>
      <c r="B1" s="2"/>
      <c r="C1" s="3" t="s">
        <v>0</v>
      </c>
      <c r="D1" s="4" t="s">
        <v>1</v>
      </c>
      <c r="E1" s="5"/>
    </row>
    <row r="2" spans="1:16" ht="18.75" thickBot="1" x14ac:dyDescent="0.3">
      <c r="A2" s="7"/>
      <c r="B2" s="8"/>
      <c r="C2" s="9"/>
      <c r="D2" s="10" t="s">
        <v>2</v>
      </c>
      <c r="E2" s="11"/>
    </row>
    <row r="3" spans="1:16" ht="18.75" customHeight="1" thickBot="1" x14ac:dyDescent="0.3">
      <c r="A3" s="7"/>
      <c r="B3" s="8"/>
      <c r="C3" s="12" t="s">
        <v>3</v>
      </c>
      <c r="D3" s="13" t="s">
        <v>4</v>
      </c>
      <c r="E3" s="14"/>
    </row>
    <row r="4" spans="1:16" ht="18.75" customHeight="1" thickBot="1" x14ac:dyDescent="0.3">
      <c r="A4" s="15"/>
      <c r="B4" s="16"/>
      <c r="C4" s="17"/>
      <c r="D4" s="18" t="s">
        <v>5</v>
      </c>
      <c r="E4" s="19"/>
    </row>
    <row r="5" spans="1:16" x14ac:dyDescent="0.25">
      <c r="A5" s="20"/>
      <c r="B5" s="20"/>
      <c r="C5" s="20"/>
      <c r="D5" s="20"/>
      <c r="E5" s="20"/>
    </row>
    <row r="6" spans="1:16" x14ac:dyDescent="0.25">
      <c r="A6" s="21" t="s">
        <v>6</v>
      </c>
      <c r="B6" s="21"/>
      <c r="C6" s="40">
        <f ca="1">NOW()</f>
        <v>45228.692106944443</v>
      </c>
      <c r="D6" s="21" t="s">
        <v>7</v>
      </c>
      <c r="E6" s="22">
        <v>20231001577</v>
      </c>
    </row>
    <row r="7" spans="1:16" ht="24" customHeight="1" x14ac:dyDescent="0.25">
      <c r="A7" s="23"/>
      <c r="B7" s="23"/>
      <c r="C7" s="23"/>
      <c r="D7" s="23"/>
      <c r="E7" s="23"/>
      <c r="F7" s="24"/>
      <c r="G7" s="24"/>
      <c r="H7" s="24"/>
      <c r="I7" s="24"/>
      <c r="J7" s="24"/>
      <c r="K7" s="24"/>
      <c r="L7" s="25"/>
      <c r="M7" s="26"/>
    </row>
    <row r="8" spans="1:16" ht="20.25" x14ac:dyDescent="0.3">
      <c r="A8" s="21" t="s">
        <v>8</v>
      </c>
      <c r="B8" s="21"/>
      <c r="C8" s="27" t="s">
        <v>926</v>
      </c>
      <c r="D8" s="28" t="s">
        <v>9</v>
      </c>
      <c r="E8" s="29" t="s">
        <v>923</v>
      </c>
      <c r="F8" s="30"/>
      <c r="G8" s="30"/>
      <c r="H8" s="24"/>
      <c r="I8" s="24"/>
      <c r="J8" s="24"/>
      <c r="K8" s="24"/>
      <c r="L8" s="25"/>
      <c r="M8" s="26"/>
    </row>
    <row r="9" spans="1:16" ht="20.25" x14ac:dyDescent="0.3">
      <c r="A9" s="23"/>
      <c r="B9" s="23"/>
      <c r="C9" s="23"/>
      <c r="D9" s="23"/>
      <c r="E9" s="23"/>
      <c r="F9" s="30"/>
      <c r="G9" s="30"/>
      <c r="H9" s="20"/>
      <c r="I9" s="20"/>
      <c r="J9" s="20"/>
      <c r="K9" s="20"/>
      <c r="L9" s="20"/>
      <c r="M9" s="20"/>
    </row>
    <row r="10" spans="1:16" ht="20.25" x14ac:dyDescent="0.3">
      <c r="A10" s="31" t="s">
        <v>10</v>
      </c>
      <c r="B10" s="32"/>
      <c r="C10" s="27" t="s">
        <v>927</v>
      </c>
      <c r="D10" s="28" t="s">
        <v>11</v>
      </c>
      <c r="E10" s="33" t="s">
        <v>924</v>
      </c>
      <c r="F10" s="34"/>
      <c r="G10" s="34"/>
      <c r="H10" s="20"/>
      <c r="I10" s="20"/>
      <c r="J10" s="20"/>
      <c r="K10" s="20"/>
      <c r="L10" s="20"/>
      <c r="M10" s="20"/>
      <c r="N10" s="35"/>
      <c r="O10" s="35"/>
      <c r="P10" s="36"/>
    </row>
    <row r="11" spans="1:16" s="36" customFormat="1" ht="20.100000000000001" customHeight="1" x14ac:dyDescent="0.25">
      <c r="A11" s="23"/>
      <c r="B11" s="23"/>
      <c r="C11" s="23"/>
      <c r="D11" s="23"/>
      <c r="E11" s="23"/>
      <c r="F11" s="20"/>
      <c r="G11" s="20"/>
      <c r="N11" s="35"/>
      <c r="O11" s="35"/>
    </row>
    <row r="12" spans="1:16" s="36" customFormat="1" ht="20.100000000000001" customHeight="1" x14ac:dyDescent="0.25">
      <c r="A12" s="21" t="s">
        <v>12</v>
      </c>
      <c r="B12" s="21"/>
      <c r="C12" s="37" t="s">
        <v>928</v>
      </c>
      <c r="D12" s="28" t="s">
        <v>13</v>
      </c>
      <c r="E12" s="27" t="s">
        <v>14</v>
      </c>
      <c r="F12" s="20"/>
      <c r="G12" s="20"/>
      <c r="N12" s="38"/>
      <c r="O12" s="38"/>
    </row>
    <row r="13" spans="1:16" s="36" customFormat="1" ht="20.100000000000001" customHeight="1" x14ac:dyDescent="0.25">
      <c r="A13" s="23"/>
      <c r="B13" s="23"/>
      <c r="C13" s="23"/>
      <c r="D13" s="23"/>
      <c r="E13" s="23"/>
      <c r="F13" s="39"/>
      <c r="G13" s="39"/>
      <c r="N13" s="38"/>
      <c r="O13" s="38"/>
    </row>
    <row r="14" spans="1:16" s="36" customFormat="1" ht="20.100000000000001" customHeight="1" x14ac:dyDescent="0.25">
      <c r="A14" s="21" t="s">
        <v>15</v>
      </c>
      <c r="B14" s="21"/>
      <c r="C14" s="40">
        <v>45228</v>
      </c>
      <c r="D14" s="28" t="s">
        <v>16</v>
      </c>
      <c r="E14" s="41" t="s">
        <v>925</v>
      </c>
      <c r="F14" s="42"/>
      <c r="G14" s="6"/>
      <c r="N14" s="38"/>
      <c r="O14" s="38"/>
    </row>
    <row r="15" spans="1:16" s="36" customFormat="1" ht="20.100000000000001" customHeight="1" x14ac:dyDescent="0.25">
      <c r="A15" s="23"/>
      <c r="B15" s="23"/>
      <c r="C15" s="23"/>
      <c r="D15" s="23"/>
      <c r="E15" s="23"/>
      <c r="F15" s="43"/>
      <c r="G15" s="43"/>
      <c r="N15" s="38"/>
      <c r="O15" s="38"/>
    </row>
    <row r="16" spans="1:16" s="36" customFormat="1" ht="20.100000000000001" customHeight="1" x14ac:dyDescent="0.25">
      <c r="A16" s="21" t="s">
        <v>17</v>
      </c>
      <c r="B16" s="21"/>
      <c r="C16" s="27" t="s">
        <v>929</v>
      </c>
      <c r="D16" s="44"/>
      <c r="E16" s="45"/>
      <c r="F16" s="42"/>
      <c r="G16" s="6"/>
      <c r="N16" s="38"/>
      <c r="O16" s="38"/>
    </row>
    <row r="17" spans="1:15" s="36" customFormat="1" x14ac:dyDescent="0.25">
      <c r="A17" s="23"/>
      <c r="B17" s="23"/>
      <c r="C17" s="23"/>
      <c r="D17" s="23"/>
      <c r="E17" s="23"/>
      <c r="F17" s="46"/>
      <c r="G17" s="46"/>
      <c r="N17" s="38"/>
      <c r="O17" s="38"/>
    </row>
    <row r="18" spans="1:15" s="36" customFormat="1" ht="20.100000000000001" customHeight="1" x14ac:dyDescent="0.25">
      <c r="A18" s="21" t="s">
        <v>18</v>
      </c>
      <c r="B18" s="21"/>
      <c r="C18" s="27"/>
      <c r="D18" s="28" t="s">
        <v>19</v>
      </c>
      <c r="E18" s="41"/>
      <c r="F18" s="42"/>
      <c r="G18" s="6"/>
      <c r="N18" s="47"/>
      <c r="O18" s="47"/>
    </row>
    <row r="19" spans="1:15" s="36" customFormat="1" ht="20.100000000000001" customHeight="1" x14ac:dyDescent="0.25">
      <c r="A19" s="23"/>
      <c r="B19" s="23"/>
      <c r="C19" s="23"/>
      <c r="D19" s="23"/>
      <c r="E19" s="23"/>
      <c r="F19" s="48"/>
      <c r="G19" s="48"/>
      <c r="N19" s="47"/>
      <c r="O19" s="47"/>
    </row>
    <row r="20" spans="1:15" s="36" customFormat="1" ht="20.100000000000001" customHeight="1" x14ac:dyDescent="0.25">
      <c r="A20" s="21" t="s">
        <v>20</v>
      </c>
      <c r="B20" s="21"/>
      <c r="C20" s="49"/>
      <c r="D20" s="50"/>
      <c r="E20" s="51"/>
      <c r="F20" s="42"/>
      <c r="G20" s="52"/>
      <c r="N20" s="53"/>
      <c r="O20" s="53"/>
    </row>
    <row r="21" spans="1:15" s="36" customFormat="1" ht="20.100000000000001" customHeight="1" x14ac:dyDescent="0.25">
      <c r="A21" s="6"/>
      <c r="B21" s="54"/>
      <c r="C21" s="6"/>
      <c r="D21" s="6"/>
      <c r="E21" s="6"/>
      <c r="F21" s="6"/>
      <c r="G21" s="6"/>
      <c r="N21" s="55"/>
      <c r="O21" s="55"/>
    </row>
    <row r="22" spans="1:15" s="36" customFormat="1" ht="20.100000000000001" customHeight="1" x14ac:dyDescent="0.3">
      <c r="A22" s="56" t="s">
        <v>21</v>
      </c>
      <c r="B22" s="56"/>
      <c r="C22" s="56"/>
      <c r="D22" s="56"/>
      <c r="E22" s="56"/>
      <c r="F22" s="56"/>
      <c r="G22" s="56"/>
      <c r="N22" s="55"/>
      <c r="O22" s="55"/>
    </row>
    <row r="23" spans="1:15" s="36" customFormat="1" ht="30" customHeight="1" x14ac:dyDescent="0.25">
      <c r="A23" s="57" t="s">
        <v>22</v>
      </c>
      <c r="B23" s="57" t="s">
        <v>23</v>
      </c>
      <c r="C23" s="57" t="s">
        <v>24</v>
      </c>
      <c r="D23" s="57" t="s">
        <v>25</v>
      </c>
      <c r="E23" s="57" t="s">
        <v>26</v>
      </c>
      <c r="F23" s="58" t="s">
        <v>27</v>
      </c>
      <c r="G23" s="58" t="s">
        <v>28</v>
      </c>
      <c r="N23" s="55"/>
      <c r="O23" s="55"/>
    </row>
    <row r="24" spans="1:15" x14ac:dyDescent="0.25">
      <c r="A24" s="86" t="s">
        <v>244</v>
      </c>
      <c r="B24" s="86" t="s">
        <v>245</v>
      </c>
      <c r="C24" s="87" t="s">
        <v>246</v>
      </c>
      <c r="D24" s="74">
        <v>1</v>
      </c>
      <c r="E24" s="88"/>
      <c r="F24" s="179">
        <v>787.04</v>
      </c>
      <c r="G24" s="179">
        <f>+D24*F24</f>
        <v>787.04</v>
      </c>
    </row>
    <row r="25" spans="1:15" x14ac:dyDescent="0.25">
      <c r="A25" s="86" t="s">
        <v>247</v>
      </c>
      <c r="B25" s="86">
        <v>2200107335</v>
      </c>
      <c r="C25" s="87" t="s">
        <v>248</v>
      </c>
      <c r="D25" s="74">
        <v>1</v>
      </c>
      <c r="E25" s="89"/>
      <c r="F25" s="179">
        <v>787.04</v>
      </c>
      <c r="G25" s="179">
        <f t="shared" ref="G25:G27" si="0">+D25*F25</f>
        <v>787.04</v>
      </c>
    </row>
    <row r="26" spans="1:15" x14ac:dyDescent="0.25">
      <c r="A26" s="90" t="s">
        <v>249</v>
      </c>
      <c r="B26" s="90">
        <v>2000014911</v>
      </c>
      <c r="C26" s="91" t="s">
        <v>250</v>
      </c>
      <c r="D26" s="74">
        <v>1</v>
      </c>
      <c r="E26" s="88"/>
      <c r="F26" s="179">
        <v>787.04</v>
      </c>
      <c r="G26" s="179">
        <f t="shared" si="0"/>
        <v>787.04</v>
      </c>
    </row>
    <row r="27" spans="1:15" x14ac:dyDescent="0.25">
      <c r="A27" s="90" t="s">
        <v>251</v>
      </c>
      <c r="B27" s="90">
        <v>2000015811</v>
      </c>
      <c r="C27" s="91" t="s">
        <v>252</v>
      </c>
      <c r="D27" s="74">
        <v>1</v>
      </c>
      <c r="E27" s="88"/>
      <c r="F27" s="179">
        <v>787.04</v>
      </c>
      <c r="G27" s="179">
        <f t="shared" si="0"/>
        <v>787.04</v>
      </c>
    </row>
    <row r="28" spans="1:15" x14ac:dyDescent="0.25">
      <c r="A28" s="92"/>
      <c r="B28" s="92"/>
      <c r="C28" s="92"/>
      <c r="D28" s="93">
        <f>SUM(D24:D27)</f>
        <v>4</v>
      </c>
      <c r="E28" s="92"/>
      <c r="F28" s="179"/>
      <c r="G28" s="179"/>
    </row>
    <row r="29" spans="1:15" x14ac:dyDescent="0.25">
      <c r="A29" s="90" t="s">
        <v>253</v>
      </c>
      <c r="B29" s="90">
        <v>2000014601</v>
      </c>
      <c r="C29" s="91" t="s">
        <v>254</v>
      </c>
      <c r="D29" s="94">
        <v>1</v>
      </c>
      <c r="E29" s="92"/>
      <c r="F29" s="179">
        <v>787.04</v>
      </c>
      <c r="G29" s="179">
        <f>+D29*F29</f>
        <v>787.04</v>
      </c>
    </row>
    <row r="30" spans="1:15" x14ac:dyDescent="0.25">
      <c r="A30" s="86" t="s">
        <v>255</v>
      </c>
      <c r="B30" s="86">
        <v>2200107333</v>
      </c>
      <c r="C30" s="87" t="s">
        <v>256</v>
      </c>
      <c r="D30" s="94">
        <v>1</v>
      </c>
      <c r="E30" s="92"/>
      <c r="F30" s="179">
        <v>787.04</v>
      </c>
      <c r="G30" s="179">
        <f t="shared" ref="G30:G32" si="1">+D30*F30</f>
        <v>787.04</v>
      </c>
    </row>
    <row r="31" spans="1:15" x14ac:dyDescent="0.25">
      <c r="A31" s="90" t="s">
        <v>257</v>
      </c>
      <c r="B31" s="90">
        <v>2000080390</v>
      </c>
      <c r="C31" s="91" t="s">
        <v>258</v>
      </c>
      <c r="D31" s="94">
        <v>1</v>
      </c>
      <c r="E31" s="92"/>
      <c r="F31" s="179">
        <v>787.04</v>
      </c>
      <c r="G31" s="179">
        <f t="shared" si="1"/>
        <v>787.04</v>
      </c>
    </row>
    <row r="32" spans="1:15" x14ac:dyDescent="0.25">
      <c r="A32" s="90" t="s">
        <v>259</v>
      </c>
      <c r="B32" s="90">
        <v>1900124146</v>
      </c>
      <c r="C32" s="91" t="s">
        <v>260</v>
      </c>
      <c r="D32" s="94">
        <v>1</v>
      </c>
      <c r="E32" s="92"/>
      <c r="F32" s="179">
        <v>787.04</v>
      </c>
      <c r="G32" s="179">
        <f t="shared" si="1"/>
        <v>787.04</v>
      </c>
    </row>
    <row r="33" spans="1:7" x14ac:dyDescent="0.25">
      <c r="A33" s="92"/>
      <c r="B33" s="92"/>
      <c r="C33" s="92"/>
      <c r="D33" s="93">
        <f>SUM(D29:D32)</f>
        <v>4</v>
      </c>
      <c r="E33" s="92"/>
      <c r="F33" s="179"/>
      <c r="G33" s="179"/>
    </row>
    <row r="34" spans="1:7" x14ac:dyDescent="0.25">
      <c r="A34" s="64" t="s">
        <v>261</v>
      </c>
      <c r="B34" s="64" t="s">
        <v>262</v>
      </c>
      <c r="C34" s="65" t="s">
        <v>263</v>
      </c>
      <c r="D34" s="94">
        <v>1</v>
      </c>
      <c r="E34" s="92"/>
      <c r="F34" s="179">
        <v>787.04</v>
      </c>
      <c r="G34" s="179">
        <f>+D34*F34</f>
        <v>787.04</v>
      </c>
    </row>
    <row r="35" spans="1:7" x14ac:dyDescent="0.25">
      <c r="A35" s="86" t="s">
        <v>264</v>
      </c>
      <c r="B35" s="94">
        <v>2100048091</v>
      </c>
      <c r="C35" s="65" t="s">
        <v>265</v>
      </c>
      <c r="D35" s="94">
        <v>1</v>
      </c>
      <c r="E35" s="92"/>
      <c r="F35" s="179">
        <v>787.04</v>
      </c>
      <c r="G35" s="179">
        <f t="shared" ref="G35:G37" si="2">+D35*F35</f>
        <v>787.04</v>
      </c>
    </row>
    <row r="36" spans="1:7" x14ac:dyDescent="0.25">
      <c r="A36" s="86" t="s">
        <v>266</v>
      </c>
      <c r="B36" s="86">
        <v>1800096219</v>
      </c>
      <c r="C36" s="87" t="s">
        <v>267</v>
      </c>
      <c r="D36" s="62">
        <v>1</v>
      </c>
      <c r="E36" s="81"/>
      <c r="F36" s="179">
        <v>787.04</v>
      </c>
      <c r="G36" s="179">
        <f t="shared" si="2"/>
        <v>787.04</v>
      </c>
    </row>
    <row r="37" spans="1:7" x14ac:dyDescent="0.25">
      <c r="A37" s="90" t="s">
        <v>268</v>
      </c>
      <c r="B37" s="90">
        <v>1800096220</v>
      </c>
      <c r="C37" s="91" t="s">
        <v>269</v>
      </c>
      <c r="D37" s="62">
        <v>1</v>
      </c>
      <c r="E37" s="81"/>
      <c r="F37" s="179">
        <v>787.04</v>
      </c>
      <c r="G37" s="179">
        <f t="shared" si="2"/>
        <v>787.04</v>
      </c>
    </row>
    <row r="38" spans="1:7" x14ac:dyDescent="0.25">
      <c r="A38" s="70"/>
      <c r="B38" s="84"/>
      <c r="C38" s="84"/>
      <c r="D38" s="95">
        <f>SUM(D34:D37)</f>
        <v>4</v>
      </c>
      <c r="E38" s="81"/>
      <c r="F38" s="179"/>
      <c r="G38" s="179"/>
    </row>
    <row r="39" spans="1:7" x14ac:dyDescent="0.25">
      <c r="A39" s="64" t="s">
        <v>270</v>
      </c>
      <c r="B39" s="70">
        <v>2200039715</v>
      </c>
      <c r="C39" s="91" t="s">
        <v>271</v>
      </c>
      <c r="D39" s="62">
        <v>1</v>
      </c>
      <c r="E39" s="81"/>
      <c r="F39" s="179">
        <v>787.04</v>
      </c>
      <c r="G39" s="179">
        <f>+D39*F39</f>
        <v>787.04</v>
      </c>
    </row>
    <row r="40" spans="1:7" x14ac:dyDescent="0.25">
      <c r="A40" s="90" t="s">
        <v>272</v>
      </c>
      <c r="B40" s="90" t="s">
        <v>273</v>
      </c>
      <c r="C40" s="91" t="s">
        <v>274</v>
      </c>
      <c r="D40" s="62">
        <v>1</v>
      </c>
      <c r="E40" s="81"/>
      <c r="F40" s="179">
        <v>787.04</v>
      </c>
      <c r="G40" s="179">
        <f t="shared" ref="G40:G42" si="3">+D40*F40</f>
        <v>787.04</v>
      </c>
    </row>
    <row r="41" spans="1:7" x14ac:dyDescent="0.25">
      <c r="A41" s="86" t="s">
        <v>275</v>
      </c>
      <c r="B41" s="86">
        <v>1900048999</v>
      </c>
      <c r="C41" s="87" t="s">
        <v>276</v>
      </c>
      <c r="D41" s="62">
        <v>1</v>
      </c>
      <c r="E41" s="81"/>
      <c r="F41" s="179">
        <v>787.04</v>
      </c>
      <c r="G41" s="179">
        <f t="shared" si="3"/>
        <v>787.04</v>
      </c>
    </row>
    <row r="42" spans="1:7" x14ac:dyDescent="0.25">
      <c r="A42" s="90" t="s">
        <v>268</v>
      </c>
      <c r="B42" s="90">
        <v>2000097036</v>
      </c>
      <c r="C42" s="91" t="s">
        <v>277</v>
      </c>
      <c r="D42" s="62">
        <v>1</v>
      </c>
      <c r="E42" s="81"/>
      <c r="F42" s="179">
        <v>787.04</v>
      </c>
      <c r="G42" s="179">
        <f t="shared" si="3"/>
        <v>787.04</v>
      </c>
    </row>
    <row r="43" spans="1:7" x14ac:dyDescent="0.25">
      <c r="A43" s="84"/>
      <c r="B43" s="84"/>
      <c r="C43" s="84"/>
      <c r="D43" s="95">
        <f>SUM(D39:D42)</f>
        <v>4</v>
      </c>
      <c r="E43" s="81"/>
      <c r="F43" s="179"/>
      <c r="G43" s="179"/>
    </row>
    <row r="44" spans="1:7" x14ac:dyDescent="0.25">
      <c r="A44" s="86" t="s">
        <v>278</v>
      </c>
      <c r="B44" s="86">
        <v>2300050630</v>
      </c>
      <c r="C44" s="87" t="s">
        <v>279</v>
      </c>
      <c r="D44" s="94">
        <v>1</v>
      </c>
      <c r="E44" s="92"/>
      <c r="F44" s="179">
        <v>787.04</v>
      </c>
      <c r="G44" s="179">
        <f>+D44*F44</f>
        <v>787.04</v>
      </c>
    </row>
    <row r="45" spans="1:7" x14ac:dyDescent="0.25">
      <c r="A45" s="90" t="s">
        <v>280</v>
      </c>
      <c r="B45" s="90" t="s">
        <v>281</v>
      </c>
      <c r="C45" s="91" t="s">
        <v>282</v>
      </c>
      <c r="D45" s="94">
        <v>1</v>
      </c>
      <c r="E45" s="92"/>
      <c r="F45" s="179">
        <v>787.04</v>
      </c>
      <c r="G45" s="179">
        <f t="shared" ref="G45:G48" si="4">+D45*F45</f>
        <v>787.04</v>
      </c>
    </row>
    <row r="46" spans="1:7" x14ac:dyDescent="0.25">
      <c r="A46" s="86" t="s">
        <v>283</v>
      </c>
      <c r="B46" s="86">
        <v>2000101393</v>
      </c>
      <c r="C46" s="87" t="s">
        <v>284</v>
      </c>
      <c r="D46" s="94">
        <v>1</v>
      </c>
      <c r="E46" s="92"/>
      <c r="F46" s="179">
        <v>787.04</v>
      </c>
      <c r="G46" s="179">
        <f t="shared" si="4"/>
        <v>787.04</v>
      </c>
    </row>
    <row r="47" spans="1:7" x14ac:dyDescent="0.25">
      <c r="A47" s="90" t="s">
        <v>285</v>
      </c>
      <c r="B47" s="90" t="s">
        <v>286</v>
      </c>
      <c r="C47" s="91" t="s">
        <v>287</v>
      </c>
      <c r="D47" s="94">
        <v>1</v>
      </c>
      <c r="E47" s="92"/>
      <c r="F47" s="179">
        <v>787.04</v>
      </c>
      <c r="G47" s="179">
        <f t="shared" si="4"/>
        <v>787.04</v>
      </c>
    </row>
    <row r="48" spans="1:7" x14ac:dyDescent="0.25">
      <c r="A48" s="86" t="s">
        <v>288</v>
      </c>
      <c r="B48" s="86" t="s">
        <v>289</v>
      </c>
      <c r="C48" s="87" t="s">
        <v>290</v>
      </c>
      <c r="D48" s="94">
        <v>0</v>
      </c>
      <c r="E48" s="92"/>
      <c r="F48" s="179">
        <v>787.04</v>
      </c>
      <c r="G48" s="179">
        <f t="shared" si="4"/>
        <v>0</v>
      </c>
    </row>
    <row r="49" spans="1:7" x14ac:dyDescent="0.25">
      <c r="A49" s="94"/>
      <c r="B49" s="92"/>
      <c r="C49" s="92"/>
      <c r="D49" s="93">
        <f>SUM(D44:D48)</f>
        <v>4</v>
      </c>
      <c r="E49" s="92"/>
      <c r="F49" s="179"/>
      <c r="G49" s="179"/>
    </row>
    <row r="50" spans="1:7" x14ac:dyDescent="0.25">
      <c r="A50" s="90" t="s">
        <v>291</v>
      </c>
      <c r="B50" s="90" t="s">
        <v>292</v>
      </c>
      <c r="C50" s="91" t="s">
        <v>293</v>
      </c>
      <c r="D50" s="94">
        <v>1</v>
      </c>
      <c r="E50" s="92"/>
      <c r="F50" s="179">
        <v>787.04</v>
      </c>
      <c r="G50" s="179">
        <f>+D50*F50</f>
        <v>787.04</v>
      </c>
    </row>
    <row r="51" spans="1:7" x14ac:dyDescent="0.25">
      <c r="A51" s="86" t="s">
        <v>294</v>
      </c>
      <c r="B51" s="86">
        <v>2100082799</v>
      </c>
      <c r="C51" s="87" t="s">
        <v>295</v>
      </c>
      <c r="D51" s="94">
        <v>1</v>
      </c>
      <c r="E51" s="92"/>
      <c r="F51" s="179">
        <v>787.04</v>
      </c>
      <c r="G51" s="179">
        <f t="shared" ref="G51:G54" si="5">+D51*F51</f>
        <v>787.04</v>
      </c>
    </row>
    <row r="52" spans="1:7" x14ac:dyDescent="0.25">
      <c r="A52" s="90" t="s">
        <v>296</v>
      </c>
      <c r="B52" s="90">
        <v>2200032845</v>
      </c>
      <c r="C52" s="91" t="s">
        <v>297</v>
      </c>
      <c r="D52" s="94">
        <v>1</v>
      </c>
      <c r="E52" s="92"/>
      <c r="F52" s="179">
        <v>787.04</v>
      </c>
      <c r="G52" s="179">
        <f t="shared" si="5"/>
        <v>787.04</v>
      </c>
    </row>
    <row r="53" spans="1:7" x14ac:dyDescent="0.25">
      <c r="A53" s="90" t="s">
        <v>298</v>
      </c>
      <c r="B53" s="90">
        <v>2100015804</v>
      </c>
      <c r="C53" s="91" t="s">
        <v>299</v>
      </c>
      <c r="D53" s="94">
        <v>1</v>
      </c>
      <c r="E53" s="92"/>
      <c r="F53" s="179">
        <v>787.04</v>
      </c>
      <c r="G53" s="179">
        <f t="shared" si="5"/>
        <v>787.04</v>
      </c>
    </row>
    <row r="54" spans="1:7" x14ac:dyDescent="0.25">
      <c r="A54" s="90" t="s">
        <v>300</v>
      </c>
      <c r="B54" s="90" t="s">
        <v>301</v>
      </c>
      <c r="C54" s="91" t="s">
        <v>302</v>
      </c>
      <c r="D54" s="94">
        <v>0</v>
      </c>
      <c r="E54" s="92"/>
      <c r="F54" s="179">
        <v>787.04</v>
      </c>
      <c r="G54" s="179">
        <f t="shared" si="5"/>
        <v>0</v>
      </c>
    </row>
    <row r="55" spans="1:7" x14ac:dyDescent="0.25">
      <c r="A55" s="81"/>
      <c r="B55" s="81"/>
      <c r="C55" s="81"/>
      <c r="D55" s="95">
        <f>SUM(D50:D54)</f>
        <v>4</v>
      </c>
      <c r="E55" s="81"/>
      <c r="F55" s="179"/>
      <c r="G55" s="179"/>
    </row>
    <row r="56" spans="1:7" x14ac:dyDescent="0.25">
      <c r="A56" s="70" t="s">
        <v>303</v>
      </c>
      <c r="B56" s="70">
        <v>19094098</v>
      </c>
      <c r="C56" s="84" t="s">
        <v>304</v>
      </c>
      <c r="D56" s="70">
        <v>0</v>
      </c>
      <c r="E56" s="92"/>
      <c r="F56" s="179">
        <v>1147.04</v>
      </c>
      <c r="G56" s="179">
        <f>+D56*F56</f>
        <v>0</v>
      </c>
    </row>
    <row r="57" spans="1:7" x14ac:dyDescent="0.25">
      <c r="A57" s="70" t="s">
        <v>305</v>
      </c>
      <c r="B57" s="70">
        <v>17124116</v>
      </c>
      <c r="C57" s="84" t="s">
        <v>306</v>
      </c>
      <c r="D57" s="70">
        <v>0</v>
      </c>
      <c r="E57" s="92"/>
      <c r="F57" s="179">
        <v>1147.04</v>
      </c>
      <c r="G57" s="179">
        <f t="shared" ref="G57:G60" si="6">+D57*F57</f>
        <v>0</v>
      </c>
    </row>
    <row r="58" spans="1:7" x14ac:dyDescent="0.25">
      <c r="A58" s="70" t="s">
        <v>307</v>
      </c>
      <c r="B58" s="70">
        <v>17124118</v>
      </c>
      <c r="C58" s="84" t="s">
        <v>308</v>
      </c>
      <c r="D58" s="70">
        <v>1</v>
      </c>
      <c r="E58" s="92"/>
      <c r="F58" s="179">
        <v>1147.04</v>
      </c>
      <c r="G58" s="179">
        <f t="shared" si="6"/>
        <v>1147.04</v>
      </c>
    </row>
    <row r="59" spans="1:7" x14ac:dyDescent="0.25">
      <c r="A59" s="70" t="s">
        <v>309</v>
      </c>
      <c r="B59" s="70">
        <v>19044128</v>
      </c>
      <c r="C59" s="84" t="s">
        <v>310</v>
      </c>
      <c r="D59" s="70">
        <v>1</v>
      </c>
      <c r="E59" s="92"/>
      <c r="F59" s="179">
        <v>1147.04</v>
      </c>
      <c r="G59" s="179">
        <f t="shared" si="6"/>
        <v>1147.04</v>
      </c>
    </row>
    <row r="60" spans="1:7" x14ac:dyDescent="0.25">
      <c r="A60" s="70" t="s">
        <v>311</v>
      </c>
      <c r="B60" s="70">
        <v>1403378</v>
      </c>
      <c r="C60" s="84" t="s">
        <v>312</v>
      </c>
      <c r="D60" s="70">
        <v>1</v>
      </c>
      <c r="E60" s="92"/>
      <c r="F60" s="179">
        <v>1147.04</v>
      </c>
      <c r="G60" s="179">
        <f t="shared" si="6"/>
        <v>1147.04</v>
      </c>
    </row>
    <row r="61" spans="1:7" x14ac:dyDescent="0.25">
      <c r="A61" s="70"/>
      <c r="B61" s="84"/>
      <c r="C61" s="84"/>
      <c r="D61" s="85">
        <f>SUM(D56:D60)</f>
        <v>3</v>
      </c>
      <c r="E61" s="92"/>
      <c r="F61" s="179"/>
      <c r="G61" s="179"/>
    </row>
    <row r="62" spans="1:7" x14ac:dyDescent="0.25">
      <c r="A62" s="70" t="s">
        <v>313</v>
      </c>
      <c r="B62" s="70">
        <v>220003284</v>
      </c>
      <c r="C62" s="84" t="s">
        <v>314</v>
      </c>
      <c r="D62" s="70">
        <v>0</v>
      </c>
      <c r="E62" s="92"/>
      <c r="F62" s="179">
        <v>1147.04</v>
      </c>
      <c r="G62" s="179">
        <f>+D62*F62</f>
        <v>0</v>
      </c>
    </row>
    <row r="63" spans="1:7" x14ac:dyDescent="0.25">
      <c r="A63" s="70" t="s">
        <v>315</v>
      </c>
      <c r="B63" s="70">
        <v>19094095</v>
      </c>
      <c r="C63" s="84" t="s">
        <v>316</v>
      </c>
      <c r="D63" s="70">
        <v>1</v>
      </c>
      <c r="E63" s="92"/>
      <c r="F63" s="179">
        <v>1147.04</v>
      </c>
      <c r="G63" s="179">
        <f t="shared" ref="G63:G66" si="7">+D63*F63</f>
        <v>1147.04</v>
      </c>
    </row>
    <row r="64" spans="1:7" x14ac:dyDescent="0.25">
      <c r="A64" s="70" t="s">
        <v>317</v>
      </c>
      <c r="B64" s="70">
        <v>17124107</v>
      </c>
      <c r="C64" s="84" t="s">
        <v>318</v>
      </c>
      <c r="D64" s="70">
        <v>1</v>
      </c>
      <c r="E64" s="92"/>
      <c r="F64" s="179">
        <v>1147.04</v>
      </c>
      <c r="G64" s="179">
        <f t="shared" si="7"/>
        <v>1147.04</v>
      </c>
    </row>
    <row r="65" spans="1:7" x14ac:dyDescent="0.25">
      <c r="A65" s="70" t="s">
        <v>319</v>
      </c>
      <c r="B65" s="70">
        <v>12124109</v>
      </c>
      <c r="C65" s="84" t="s">
        <v>320</v>
      </c>
      <c r="D65" s="70">
        <v>1</v>
      </c>
      <c r="E65" s="92"/>
      <c r="F65" s="179">
        <v>1147.04</v>
      </c>
      <c r="G65" s="179">
        <f t="shared" si="7"/>
        <v>1147.04</v>
      </c>
    </row>
    <row r="66" spans="1:7" x14ac:dyDescent="0.25">
      <c r="A66" s="70" t="s">
        <v>321</v>
      </c>
      <c r="B66" s="70">
        <v>1403367</v>
      </c>
      <c r="C66" s="84" t="s">
        <v>322</v>
      </c>
      <c r="D66" s="70">
        <v>1</v>
      </c>
      <c r="E66" s="92"/>
      <c r="F66" s="179">
        <v>1147.04</v>
      </c>
      <c r="G66" s="179">
        <f t="shared" si="7"/>
        <v>1147.04</v>
      </c>
    </row>
    <row r="67" spans="1:7" x14ac:dyDescent="0.25">
      <c r="A67" s="81"/>
      <c r="B67" s="81"/>
      <c r="C67" s="81"/>
      <c r="D67" s="95">
        <f>SUM(D62:D66)</f>
        <v>4</v>
      </c>
      <c r="E67" s="81"/>
      <c r="F67" s="179"/>
      <c r="G67" s="179"/>
    </row>
    <row r="68" spans="1:7" x14ac:dyDescent="0.25">
      <c r="A68" s="94" t="s">
        <v>323</v>
      </c>
      <c r="B68" s="94">
        <v>21312</v>
      </c>
      <c r="C68" s="92" t="s">
        <v>324</v>
      </c>
      <c r="D68" s="96">
        <v>1</v>
      </c>
      <c r="E68" s="81"/>
      <c r="F68" s="179">
        <v>787.04</v>
      </c>
      <c r="G68" s="179">
        <f>+D68*F68</f>
        <v>787.04</v>
      </c>
    </row>
    <row r="69" spans="1:7" x14ac:dyDescent="0.25">
      <c r="A69" s="90" t="s">
        <v>325</v>
      </c>
      <c r="B69" s="90">
        <v>21312</v>
      </c>
      <c r="C69" s="91" t="s">
        <v>326</v>
      </c>
      <c r="D69" s="63">
        <v>1</v>
      </c>
      <c r="E69" s="81"/>
      <c r="F69" s="179">
        <v>787.04</v>
      </c>
      <c r="G69" s="179">
        <f>+D69*F69</f>
        <v>787.04</v>
      </c>
    </row>
    <row r="70" spans="1:7" x14ac:dyDescent="0.25">
      <c r="A70" s="59"/>
      <c r="B70" s="64"/>
      <c r="C70" s="65"/>
      <c r="D70" s="72">
        <f>SUM(D68:D69)</f>
        <v>2</v>
      </c>
      <c r="E70" s="81"/>
      <c r="F70" s="179"/>
      <c r="G70" s="179"/>
    </row>
    <row r="71" spans="1:7" x14ac:dyDescent="0.25">
      <c r="A71" s="86" t="s">
        <v>327</v>
      </c>
      <c r="B71" s="86">
        <v>200517904</v>
      </c>
      <c r="C71" s="87" t="s">
        <v>328</v>
      </c>
      <c r="D71" s="97">
        <v>1</v>
      </c>
      <c r="E71" s="98"/>
      <c r="F71" s="179">
        <v>727.04</v>
      </c>
      <c r="G71" s="179">
        <f>+D71*F71</f>
        <v>727.04</v>
      </c>
    </row>
    <row r="72" spans="1:7" x14ac:dyDescent="0.25">
      <c r="A72" s="86" t="s">
        <v>329</v>
      </c>
      <c r="B72" s="86" t="s">
        <v>330</v>
      </c>
      <c r="C72" s="87" t="s">
        <v>331</v>
      </c>
      <c r="D72" s="97">
        <v>1</v>
      </c>
      <c r="E72" s="98"/>
      <c r="F72" s="179">
        <v>727.04</v>
      </c>
      <c r="G72" s="179">
        <f t="shared" ref="G72:G79" si="8">+D72*F72</f>
        <v>727.04</v>
      </c>
    </row>
    <row r="73" spans="1:7" x14ac:dyDescent="0.25">
      <c r="A73" s="90" t="s">
        <v>332</v>
      </c>
      <c r="B73" s="90">
        <v>21299</v>
      </c>
      <c r="C73" s="91" t="s">
        <v>333</v>
      </c>
      <c r="D73" s="97">
        <v>1</v>
      </c>
      <c r="E73" s="98"/>
      <c r="F73" s="179">
        <v>727.04</v>
      </c>
      <c r="G73" s="179">
        <f t="shared" si="8"/>
        <v>727.04</v>
      </c>
    </row>
    <row r="74" spans="1:7" x14ac:dyDescent="0.25">
      <c r="A74" s="90" t="s">
        <v>334</v>
      </c>
      <c r="B74" s="90" t="s">
        <v>335</v>
      </c>
      <c r="C74" s="91" t="s">
        <v>336</v>
      </c>
      <c r="D74" s="62">
        <v>0</v>
      </c>
      <c r="E74" s="81"/>
      <c r="F74" s="179">
        <v>727.04</v>
      </c>
      <c r="G74" s="179">
        <f t="shared" si="8"/>
        <v>0</v>
      </c>
    </row>
    <row r="75" spans="1:7" x14ac:dyDescent="0.25">
      <c r="A75" s="86" t="s">
        <v>337</v>
      </c>
      <c r="B75" s="86">
        <v>140509305</v>
      </c>
      <c r="C75" s="87" t="s">
        <v>338</v>
      </c>
      <c r="D75" s="62">
        <v>1</v>
      </c>
      <c r="E75" s="81"/>
      <c r="F75" s="179">
        <v>727.04</v>
      </c>
      <c r="G75" s="179">
        <f t="shared" si="8"/>
        <v>727.04</v>
      </c>
    </row>
    <row r="76" spans="1:7" x14ac:dyDescent="0.25">
      <c r="A76" s="86" t="s">
        <v>339</v>
      </c>
      <c r="B76" s="90" t="s">
        <v>330</v>
      </c>
      <c r="C76" s="87" t="s">
        <v>340</v>
      </c>
      <c r="D76" s="62">
        <v>1</v>
      </c>
      <c r="E76" s="81"/>
      <c r="F76" s="179">
        <v>727.04</v>
      </c>
      <c r="G76" s="179">
        <f t="shared" si="8"/>
        <v>727.04</v>
      </c>
    </row>
    <row r="77" spans="1:7" x14ac:dyDescent="0.25">
      <c r="A77" s="90" t="s">
        <v>341</v>
      </c>
      <c r="B77" s="90">
        <v>21299</v>
      </c>
      <c r="C77" s="91" t="s">
        <v>342</v>
      </c>
      <c r="D77" s="62">
        <v>1</v>
      </c>
      <c r="E77" s="81"/>
      <c r="F77" s="179">
        <v>727.04</v>
      </c>
      <c r="G77" s="179">
        <f t="shared" si="8"/>
        <v>727.04</v>
      </c>
    </row>
    <row r="78" spans="1:7" x14ac:dyDescent="0.25">
      <c r="A78" s="86" t="s">
        <v>343</v>
      </c>
      <c r="B78" s="86">
        <v>200821677</v>
      </c>
      <c r="C78" s="87" t="s">
        <v>344</v>
      </c>
      <c r="D78" s="62">
        <v>1</v>
      </c>
      <c r="E78" s="81"/>
      <c r="F78" s="179">
        <v>727.04</v>
      </c>
      <c r="G78" s="179">
        <f t="shared" si="8"/>
        <v>727.04</v>
      </c>
    </row>
    <row r="79" spans="1:7" x14ac:dyDescent="0.25">
      <c r="A79" s="90" t="s">
        <v>345</v>
      </c>
      <c r="B79" s="90">
        <v>21299</v>
      </c>
      <c r="C79" s="91" t="s">
        <v>346</v>
      </c>
      <c r="D79" s="62">
        <v>1</v>
      </c>
      <c r="E79" s="81"/>
      <c r="F79" s="179">
        <v>727.04</v>
      </c>
      <c r="G79" s="179">
        <f t="shared" si="8"/>
        <v>727.04</v>
      </c>
    </row>
    <row r="80" spans="1:7" x14ac:dyDescent="0.25">
      <c r="A80" s="81"/>
      <c r="B80" s="81"/>
      <c r="C80" s="81"/>
      <c r="D80" s="99">
        <f>SUM(D71:D79)</f>
        <v>8</v>
      </c>
      <c r="E80" s="81"/>
      <c r="F80" s="179"/>
      <c r="G80" s="179"/>
    </row>
    <row r="81" spans="1:7" x14ac:dyDescent="0.25">
      <c r="A81" s="86" t="s">
        <v>347</v>
      </c>
      <c r="B81" s="86">
        <v>19044010</v>
      </c>
      <c r="C81" s="87" t="s">
        <v>348</v>
      </c>
      <c r="D81" s="100">
        <v>1</v>
      </c>
      <c r="E81" s="101"/>
      <c r="F81" s="179">
        <v>967.04</v>
      </c>
      <c r="G81" s="179">
        <f>+D81*F81</f>
        <v>967.04</v>
      </c>
    </row>
    <row r="82" spans="1:7" x14ac:dyDescent="0.25">
      <c r="A82" s="86" t="s">
        <v>349</v>
      </c>
      <c r="B82" s="86">
        <v>19044011</v>
      </c>
      <c r="C82" s="87" t="s">
        <v>350</v>
      </c>
      <c r="D82" s="100">
        <v>1</v>
      </c>
      <c r="E82" s="101"/>
      <c r="F82" s="179">
        <v>967.04</v>
      </c>
      <c r="G82" s="179">
        <f t="shared" ref="G82:G89" si="9">+D82*F82</f>
        <v>967.04</v>
      </c>
    </row>
    <row r="83" spans="1:7" x14ac:dyDescent="0.25">
      <c r="A83" s="90" t="s">
        <v>351</v>
      </c>
      <c r="B83" s="90">
        <v>19044012</v>
      </c>
      <c r="C83" s="91" t="s">
        <v>352</v>
      </c>
      <c r="D83" s="100">
        <v>1</v>
      </c>
      <c r="E83" s="101"/>
      <c r="F83" s="179">
        <v>967.04</v>
      </c>
      <c r="G83" s="179">
        <f t="shared" si="9"/>
        <v>967.04</v>
      </c>
    </row>
    <row r="84" spans="1:7" x14ac:dyDescent="0.25">
      <c r="A84" s="90" t="s">
        <v>353</v>
      </c>
      <c r="B84" s="90">
        <v>17044058</v>
      </c>
      <c r="C84" s="91" t="s">
        <v>354</v>
      </c>
      <c r="D84" s="102">
        <v>1</v>
      </c>
      <c r="E84" s="103"/>
      <c r="F84" s="179">
        <v>967.04</v>
      </c>
      <c r="G84" s="179">
        <f t="shared" si="9"/>
        <v>967.04</v>
      </c>
    </row>
    <row r="85" spans="1:7" x14ac:dyDescent="0.25">
      <c r="A85" s="86" t="s">
        <v>355</v>
      </c>
      <c r="B85" s="86">
        <v>19044014</v>
      </c>
      <c r="C85" s="87" t="s">
        <v>356</v>
      </c>
      <c r="D85" s="102">
        <v>1</v>
      </c>
      <c r="E85" s="103"/>
      <c r="F85" s="179">
        <v>967.04</v>
      </c>
      <c r="G85" s="179">
        <f t="shared" si="9"/>
        <v>967.04</v>
      </c>
    </row>
    <row r="86" spans="1:7" x14ac:dyDescent="0.25">
      <c r="A86" s="86" t="s">
        <v>357</v>
      </c>
      <c r="B86" s="90">
        <v>17124174</v>
      </c>
      <c r="C86" s="87" t="s">
        <v>358</v>
      </c>
      <c r="D86" s="102">
        <v>1</v>
      </c>
      <c r="E86" s="103"/>
      <c r="F86" s="179">
        <v>967.04</v>
      </c>
      <c r="G86" s="179">
        <f t="shared" si="9"/>
        <v>967.04</v>
      </c>
    </row>
    <row r="87" spans="1:7" x14ac:dyDescent="0.25">
      <c r="A87" s="90" t="s">
        <v>359</v>
      </c>
      <c r="B87" s="90">
        <v>17044059</v>
      </c>
      <c r="C87" s="91" t="s">
        <v>360</v>
      </c>
      <c r="D87" s="102">
        <v>1</v>
      </c>
      <c r="E87" s="103"/>
      <c r="F87" s="179">
        <v>967.04</v>
      </c>
      <c r="G87" s="179">
        <f t="shared" si="9"/>
        <v>967.04</v>
      </c>
    </row>
    <row r="88" spans="1:7" x14ac:dyDescent="0.25">
      <c r="A88" s="86" t="s">
        <v>361</v>
      </c>
      <c r="B88" s="86">
        <v>1401640</v>
      </c>
      <c r="C88" s="87" t="s">
        <v>362</v>
      </c>
      <c r="D88" s="102">
        <v>1</v>
      </c>
      <c r="E88" s="103"/>
      <c r="F88" s="179">
        <v>967.04</v>
      </c>
      <c r="G88" s="179">
        <f t="shared" si="9"/>
        <v>967.04</v>
      </c>
    </row>
    <row r="89" spans="1:7" x14ac:dyDescent="0.25">
      <c r="A89" s="90" t="s">
        <v>363</v>
      </c>
      <c r="B89" s="90">
        <v>17124175</v>
      </c>
      <c r="C89" s="91" t="s">
        <v>364</v>
      </c>
      <c r="D89" s="102">
        <v>1</v>
      </c>
      <c r="E89" s="103"/>
      <c r="F89" s="179">
        <v>967.04</v>
      </c>
      <c r="G89" s="179">
        <f t="shared" si="9"/>
        <v>967.04</v>
      </c>
    </row>
    <row r="90" spans="1:7" x14ac:dyDescent="0.25">
      <c r="A90" s="90"/>
      <c r="B90" s="90"/>
      <c r="C90" s="91"/>
      <c r="D90" s="107">
        <f>SUM(D81:D89)</f>
        <v>9</v>
      </c>
      <c r="E90" s="103"/>
      <c r="F90" s="179"/>
      <c r="G90" s="179"/>
    </row>
    <row r="91" spans="1:7" x14ac:dyDescent="0.25">
      <c r="A91" s="104" t="s">
        <v>29</v>
      </c>
      <c r="B91" s="60">
        <v>2000020507</v>
      </c>
      <c r="C91" s="105" t="s">
        <v>30</v>
      </c>
      <c r="D91" s="60">
        <v>0</v>
      </c>
      <c r="E91" s="106"/>
      <c r="F91" s="179">
        <v>48</v>
      </c>
      <c r="G91" s="179">
        <f>+D91*F91</f>
        <v>0</v>
      </c>
    </row>
    <row r="92" spans="1:7" x14ac:dyDescent="0.25">
      <c r="A92" s="59" t="s">
        <v>31</v>
      </c>
      <c r="B92" s="59" t="s">
        <v>32</v>
      </c>
      <c r="C92" s="61" t="s">
        <v>33</v>
      </c>
      <c r="D92" s="63">
        <v>5</v>
      </c>
      <c r="E92" s="62"/>
      <c r="F92" s="179">
        <v>48</v>
      </c>
      <c r="G92" s="179">
        <f t="shared" ref="G92:G117" si="10">+D92*F92</f>
        <v>240</v>
      </c>
    </row>
    <row r="93" spans="1:7" x14ac:dyDescent="0.25">
      <c r="A93" s="59" t="s">
        <v>34</v>
      </c>
      <c r="B93" s="64">
        <v>2001126691</v>
      </c>
      <c r="C93" s="65" t="s">
        <v>35</v>
      </c>
      <c r="D93" s="63">
        <v>5</v>
      </c>
      <c r="E93" s="62"/>
      <c r="F93" s="179">
        <v>48</v>
      </c>
      <c r="G93" s="179">
        <f t="shared" si="10"/>
        <v>240</v>
      </c>
    </row>
    <row r="94" spans="1:7" x14ac:dyDescent="0.25">
      <c r="A94" s="59" t="s">
        <v>36</v>
      </c>
      <c r="B94" s="59" t="s">
        <v>37</v>
      </c>
      <c r="C94" s="61" t="s">
        <v>38</v>
      </c>
      <c r="D94" s="63">
        <v>5</v>
      </c>
      <c r="E94" s="62"/>
      <c r="F94" s="179">
        <v>48</v>
      </c>
      <c r="G94" s="179">
        <f t="shared" si="10"/>
        <v>240</v>
      </c>
    </row>
    <row r="95" spans="1:7" x14ac:dyDescent="0.25">
      <c r="A95" s="59" t="s">
        <v>39</v>
      </c>
      <c r="B95" s="64">
        <v>2000091737</v>
      </c>
      <c r="C95" s="65" t="s">
        <v>40</v>
      </c>
      <c r="D95" s="63">
        <v>10</v>
      </c>
      <c r="E95" s="62"/>
      <c r="F95" s="179">
        <v>48</v>
      </c>
      <c r="G95" s="179">
        <f t="shared" si="10"/>
        <v>480</v>
      </c>
    </row>
    <row r="96" spans="1:7" x14ac:dyDescent="0.25">
      <c r="A96" s="59" t="s">
        <v>41</v>
      </c>
      <c r="B96" s="59" t="s">
        <v>42</v>
      </c>
      <c r="C96" s="61" t="s">
        <v>43</v>
      </c>
      <c r="D96" s="63">
        <v>10</v>
      </c>
      <c r="E96" s="62"/>
      <c r="F96" s="179">
        <v>48</v>
      </c>
      <c r="G96" s="179">
        <f t="shared" si="10"/>
        <v>480</v>
      </c>
    </row>
    <row r="97" spans="1:7" x14ac:dyDescent="0.25">
      <c r="A97" s="59" t="s">
        <v>44</v>
      </c>
      <c r="B97" s="66">
        <v>2000091528</v>
      </c>
      <c r="C97" s="67" t="s">
        <v>45</v>
      </c>
      <c r="D97" s="63">
        <v>10</v>
      </c>
      <c r="E97" s="62"/>
      <c r="F97" s="179">
        <v>48</v>
      </c>
      <c r="G97" s="179">
        <f t="shared" si="10"/>
        <v>480</v>
      </c>
    </row>
    <row r="98" spans="1:7" x14ac:dyDescent="0.25">
      <c r="A98" s="59" t="s">
        <v>46</v>
      </c>
      <c r="B98" s="68">
        <v>2001126696</v>
      </c>
      <c r="C98" s="69" t="s">
        <v>47</v>
      </c>
      <c r="D98" s="63">
        <v>10</v>
      </c>
      <c r="E98" s="62"/>
      <c r="F98" s="179">
        <v>48</v>
      </c>
      <c r="G98" s="179">
        <f t="shared" si="10"/>
        <v>480</v>
      </c>
    </row>
    <row r="99" spans="1:7" x14ac:dyDescent="0.25">
      <c r="A99" s="59" t="s">
        <v>48</v>
      </c>
      <c r="B99" s="66">
        <v>2001126697</v>
      </c>
      <c r="C99" s="67" t="s">
        <v>49</v>
      </c>
      <c r="D99" s="63">
        <v>10</v>
      </c>
      <c r="E99" s="62"/>
      <c r="F99" s="179">
        <v>48</v>
      </c>
      <c r="G99" s="179">
        <f t="shared" si="10"/>
        <v>480</v>
      </c>
    </row>
    <row r="100" spans="1:7" x14ac:dyDescent="0.25">
      <c r="A100" s="59" t="s">
        <v>50</v>
      </c>
      <c r="B100" s="68">
        <v>2001126076</v>
      </c>
      <c r="C100" s="69" t="s">
        <v>51</v>
      </c>
      <c r="D100" s="63">
        <v>10</v>
      </c>
      <c r="E100" s="62"/>
      <c r="F100" s="179">
        <v>48</v>
      </c>
      <c r="G100" s="179">
        <f t="shared" si="10"/>
        <v>480</v>
      </c>
    </row>
    <row r="101" spans="1:7" x14ac:dyDescent="0.25">
      <c r="A101" s="59" t="s">
        <v>52</v>
      </c>
      <c r="B101" s="66">
        <v>2001126026</v>
      </c>
      <c r="C101" s="67" t="s">
        <v>53</v>
      </c>
      <c r="D101" s="63">
        <v>10</v>
      </c>
      <c r="E101" s="62"/>
      <c r="F101" s="179">
        <v>48</v>
      </c>
      <c r="G101" s="179">
        <f t="shared" si="10"/>
        <v>480</v>
      </c>
    </row>
    <row r="102" spans="1:7" x14ac:dyDescent="0.25">
      <c r="A102" s="59" t="s">
        <v>54</v>
      </c>
      <c r="B102" s="68">
        <v>2000088381</v>
      </c>
      <c r="C102" s="69" t="s">
        <v>55</v>
      </c>
      <c r="D102" s="63">
        <v>5</v>
      </c>
      <c r="E102" s="62"/>
      <c r="F102" s="179">
        <v>48</v>
      </c>
      <c r="G102" s="179">
        <f t="shared" si="10"/>
        <v>240</v>
      </c>
    </row>
    <row r="103" spans="1:7" x14ac:dyDescent="0.25">
      <c r="A103" s="59" t="s">
        <v>56</v>
      </c>
      <c r="B103" s="66">
        <v>2001125980</v>
      </c>
      <c r="C103" s="67" t="s">
        <v>57</v>
      </c>
      <c r="D103" s="63">
        <v>5</v>
      </c>
      <c r="E103" s="62"/>
      <c r="F103" s="179">
        <v>48</v>
      </c>
      <c r="G103" s="179">
        <f t="shared" si="10"/>
        <v>240</v>
      </c>
    </row>
    <row r="104" spans="1:7" x14ac:dyDescent="0.25">
      <c r="A104" s="59" t="s">
        <v>58</v>
      </c>
      <c r="B104" s="68">
        <v>2001125039</v>
      </c>
      <c r="C104" s="69" t="s">
        <v>59</v>
      </c>
      <c r="D104" s="63">
        <v>5</v>
      </c>
      <c r="E104" s="62"/>
      <c r="F104" s="179">
        <v>48</v>
      </c>
      <c r="G104" s="179">
        <f t="shared" si="10"/>
        <v>240</v>
      </c>
    </row>
    <row r="105" spans="1:7" x14ac:dyDescent="0.25">
      <c r="A105" s="59" t="s">
        <v>60</v>
      </c>
      <c r="B105" s="66">
        <v>2001126703</v>
      </c>
      <c r="C105" s="67" t="s">
        <v>61</v>
      </c>
      <c r="D105" s="63">
        <v>5</v>
      </c>
      <c r="E105" s="62"/>
      <c r="F105" s="179">
        <v>48</v>
      </c>
      <c r="G105" s="179">
        <f t="shared" si="10"/>
        <v>240</v>
      </c>
    </row>
    <row r="106" spans="1:7" x14ac:dyDescent="0.25">
      <c r="A106" s="59" t="s">
        <v>62</v>
      </c>
      <c r="B106" s="68">
        <v>2001126082</v>
      </c>
      <c r="C106" s="69" t="s">
        <v>63</v>
      </c>
      <c r="D106" s="63">
        <v>5</v>
      </c>
      <c r="E106" s="62"/>
      <c r="F106" s="179">
        <v>48</v>
      </c>
      <c r="G106" s="179">
        <f t="shared" si="10"/>
        <v>240</v>
      </c>
    </row>
    <row r="107" spans="1:7" x14ac:dyDescent="0.25">
      <c r="A107" s="59" t="s">
        <v>64</v>
      </c>
      <c r="B107" s="66">
        <v>2001125984</v>
      </c>
      <c r="C107" s="67" t="s">
        <v>65</v>
      </c>
      <c r="D107" s="63">
        <v>5</v>
      </c>
      <c r="E107" s="62"/>
      <c r="F107" s="179">
        <v>48</v>
      </c>
      <c r="G107" s="179">
        <f t="shared" si="10"/>
        <v>240</v>
      </c>
    </row>
    <row r="108" spans="1:7" x14ac:dyDescent="0.25">
      <c r="A108" s="59" t="s">
        <v>66</v>
      </c>
      <c r="B108" s="59" t="s">
        <v>67</v>
      </c>
      <c r="C108" s="61" t="s">
        <v>68</v>
      </c>
      <c r="D108" s="63">
        <v>5</v>
      </c>
      <c r="E108" s="62"/>
      <c r="F108" s="179">
        <v>48</v>
      </c>
      <c r="G108" s="179">
        <f t="shared" si="10"/>
        <v>240</v>
      </c>
    </row>
    <row r="109" spans="1:7" x14ac:dyDescent="0.25">
      <c r="A109" s="59" t="s">
        <v>69</v>
      </c>
      <c r="B109" s="64" t="s">
        <v>70</v>
      </c>
      <c r="C109" s="65" t="s">
        <v>71</v>
      </c>
      <c r="D109" s="63">
        <v>5</v>
      </c>
      <c r="E109" s="62"/>
      <c r="F109" s="179">
        <v>48</v>
      </c>
      <c r="G109" s="179">
        <f t="shared" si="10"/>
        <v>240</v>
      </c>
    </row>
    <row r="110" spans="1:7" x14ac:dyDescent="0.25">
      <c r="A110" s="59" t="s">
        <v>72</v>
      </c>
      <c r="B110" s="59" t="s">
        <v>73</v>
      </c>
      <c r="C110" s="61" t="s">
        <v>74</v>
      </c>
      <c r="D110" s="63">
        <v>5</v>
      </c>
      <c r="E110" s="62"/>
      <c r="F110" s="179">
        <v>48</v>
      </c>
      <c r="G110" s="179">
        <f t="shared" si="10"/>
        <v>240</v>
      </c>
    </row>
    <row r="111" spans="1:7" x14ac:dyDescent="0.25">
      <c r="A111" s="59" t="s">
        <v>75</v>
      </c>
      <c r="B111" s="59">
        <v>2001125987</v>
      </c>
      <c r="C111" s="61" t="s">
        <v>76</v>
      </c>
      <c r="D111" s="63">
        <v>5</v>
      </c>
      <c r="E111" s="62"/>
      <c r="F111" s="179">
        <v>48</v>
      </c>
      <c r="G111" s="179">
        <f t="shared" si="10"/>
        <v>240</v>
      </c>
    </row>
    <row r="112" spans="1:7" x14ac:dyDescent="0.25">
      <c r="A112" s="59" t="s">
        <v>77</v>
      </c>
      <c r="B112" s="64" t="s">
        <v>78</v>
      </c>
      <c r="C112" s="65" t="s">
        <v>79</v>
      </c>
      <c r="D112" s="63">
        <v>5</v>
      </c>
      <c r="E112" s="62"/>
      <c r="F112" s="179">
        <v>48</v>
      </c>
      <c r="G112" s="179">
        <f t="shared" si="10"/>
        <v>240</v>
      </c>
    </row>
    <row r="113" spans="1:7" x14ac:dyDescent="0.25">
      <c r="A113" s="59" t="s">
        <v>80</v>
      </c>
      <c r="B113" s="64" t="s">
        <v>81</v>
      </c>
      <c r="C113" s="65" t="s">
        <v>82</v>
      </c>
      <c r="D113" s="63">
        <v>0</v>
      </c>
      <c r="E113" s="62"/>
      <c r="F113" s="179">
        <v>48</v>
      </c>
      <c r="G113" s="179">
        <f t="shared" si="10"/>
        <v>0</v>
      </c>
    </row>
    <row r="114" spans="1:7" x14ac:dyDescent="0.25">
      <c r="A114" s="59" t="s">
        <v>83</v>
      </c>
      <c r="B114" s="64" t="s">
        <v>84</v>
      </c>
      <c r="C114" s="65" t="s">
        <v>85</v>
      </c>
      <c r="D114" s="63">
        <v>1</v>
      </c>
      <c r="E114" s="62"/>
      <c r="F114" s="179">
        <v>48</v>
      </c>
      <c r="G114" s="179">
        <f t="shared" si="10"/>
        <v>48</v>
      </c>
    </row>
    <row r="115" spans="1:7" x14ac:dyDescent="0.25">
      <c r="A115" s="59" t="s">
        <v>86</v>
      </c>
      <c r="B115" s="64" t="s">
        <v>87</v>
      </c>
      <c r="C115" s="65" t="s">
        <v>85</v>
      </c>
      <c r="D115" s="63">
        <v>4</v>
      </c>
      <c r="E115" s="62"/>
      <c r="F115" s="179">
        <v>48</v>
      </c>
      <c r="G115" s="179">
        <f t="shared" si="10"/>
        <v>192</v>
      </c>
    </row>
    <row r="116" spans="1:7" x14ac:dyDescent="0.25">
      <c r="A116" s="59" t="s">
        <v>88</v>
      </c>
      <c r="B116" s="70">
        <v>2001126090</v>
      </c>
      <c r="C116" s="65" t="s">
        <v>89</v>
      </c>
      <c r="D116" s="63">
        <v>0</v>
      </c>
      <c r="E116" s="62"/>
      <c r="F116" s="179">
        <v>48</v>
      </c>
      <c r="G116" s="179">
        <f t="shared" si="10"/>
        <v>0</v>
      </c>
    </row>
    <row r="117" spans="1:7" x14ac:dyDescent="0.25">
      <c r="A117" s="59" t="s">
        <v>90</v>
      </c>
      <c r="B117" s="70">
        <v>2001126091</v>
      </c>
      <c r="C117" s="65" t="s">
        <v>91</v>
      </c>
      <c r="D117" s="63">
        <v>0</v>
      </c>
      <c r="E117" s="62"/>
      <c r="F117" s="179">
        <v>48</v>
      </c>
      <c r="G117" s="179">
        <f t="shared" si="10"/>
        <v>0</v>
      </c>
    </row>
    <row r="118" spans="1:7" x14ac:dyDescent="0.25">
      <c r="A118" s="71"/>
      <c r="B118" s="70"/>
      <c r="C118" s="65"/>
      <c r="D118" s="72">
        <v>145</v>
      </c>
      <c r="E118" s="62"/>
      <c r="F118" s="179"/>
      <c r="G118" s="179"/>
    </row>
    <row r="119" spans="1:7" x14ac:dyDescent="0.25">
      <c r="A119" s="66" t="s">
        <v>92</v>
      </c>
      <c r="B119" s="66">
        <v>2000110580</v>
      </c>
      <c r="C119" s="73" t="s">
        <v>93</v>
      </c>
      <c r="D119" s="74">
        <v>2</v>
      </c>
      <c r="E119" s="62"/>
      <c r="F119" s="179">
        <v>60</v>
      </c>
      <c r="G119" s="179">
        <f t="shared" ref="G119:G145" si="11">+D119*F119</f>
        <v>120</v>
      </c>
    </row>
    <row r="120" spans="1:7" x14ac:dyDescent="0.25">
      <c r="A120" s="68" t="s">
        <v>94</v>
      </c>
      <c r="B120" s="68">
        <v>2000088649</v>
      </c>
      <c r="C120" s="75" t="s">
        <v>95</v>
      </c>
      <c r="D120" s="74">
        <v>5</v>
      </c>
      <c r="E120" s="62"/>
      <c r="F120" s="179">
        <v>60</v>
      </c>
      <c r="G120" s="179">
        <f t="shared" si="11"/>
        <v>300</v>
      </c>
    </row>
    <row r="121" spans="1:7" x14ac:dyDescent="0.25">
      <c r="A121" s="66" t="s">
        <v>96</v>
      </c>
      <c r="B121" s="66">
        <v>2000092229</v>
      </c>
      <c r="C121" s="73" t="s">
        <v>97</v>
      </c>
      <c r="D121" s="74">
        <v>5</v>
      </c>
      <c r="E121" s="62"/>
      <c r="F121" s="179">
        <v>60</v>
      </c>
      <c r="G121" s="179">
        <f t="shared" si="11"/>
        <v>300</v>
      </c>
    </row>
    <row r="122" spans="1:7" x14ac:dyDescent="0.25">
      <c r="A122" s="68" t="s">
        <v>98</v>
      </c>
      <c r="B122" s="68">
        <v>2000091736</v>
      </c>
      <c r="C122" s="75" t="s">
        <v>99</v>
      </c>
      <c r="D122" s="74">
        <v>5</v>
      </c>
      <c r="E122" s="62"/>
      <c r="F122" s="179">
        <v>60</v>
      </c>
      <c r="G122" s="179">
        <f t="shared" si="11"/>
        <v>300</v>
      </c>
    </row>
    <row r="123" spans="1:7" x14ac:dyDescent="0.25">
      <c r="A123" s="66" t="s">
        <v>100</v>
      </c>
      <c r="B123" s="66">
        <v>2000088649</v>
      </c>
      <c r="C123" s="73" t="s">
        <v>101</v>
      </c>
      <c r="D123" s="74">
        <v>10</v>
      </c>
      <c r="E123" s="62"/>
      <c r="F123" s="179">
        <v>60</v>
      </c>
      <c r="G123" s="179">
        <f t="shared" si="11"/>
        <v>600</v>
      </c>
    </row>
    <row r="124" spans="1:7" x14ac:dyDescent="0.25">
      <c r="A124" s="68" t="s">
        <v>102</v>
      </c>
      <c r="B124" s="68">
        <v>2000091736</v>
      </c>
      <c r="C124" s="75" t="s">
        <v>103</v>
      </c>
      <c r="D124" s="74">
        <v>10</v>
      </c>
      <c r="E124" s="62"/>
      <c r="F124" s="179">
        <v>60</v>
      </c>
      <c r="G124" s="179">
        <f t="shared" si="11"/>
        <v>600</v>
      </c>
    </row>
    <row r="125" spans="1:7" x14ac:dyDescent="0.25">
      <c r="A125" s="66" t="s">
        <v>104</v>
      </c>
      <c r="B125" s="66">
        <v>2000091528</v>
      </c>
      <c r="C125" s="73" t="s">
        <v>105</v>
      </c>
      <c r="D125" s="74">
        <v>10</v>
      </c>
      <c r="E125" s="62"/>
      <c r="F125" s="179">
        <v>60</v>
      </c>
      <c r="G125" s="179">
        <f t="shared" si="11"/>
        <v>600</v>
      </c>
    </row>
    <row r="126" spans="1:7" x14ac:dyDescent="0.25">
      <c r="A126" s="68" t="s">
        <v>106</v>
      </c>
      <c r="B126" s="68">
        <v>2000102234</v>
      </c>
      <c r="C126" s="75" t="s">
        <v>107</v>
      </c>
      <c r="D126" s="74">
        <v>10</v>
      </c>
      <c r="E126" s="62"/>
      <c r="F126" s="179">
        <v>60</v>
      </c>
      <c r="G126" s="179">
        <f t="shared" si="11"/>
        <v>600</v>
      </c>
    </row>
    <row r="127" spans="1:7" x14ac:dyDescent="0.25">
      <c r="A127" s="66" t="s">
        <v>108</v>
      </c>
      <c r="B127" s="66">
        <v>2000110580</v>
      </c>
      <c r="C127" s="73" t="s">
        <v>109</v>
      </c>
      <c r="D127" s="74">
        <v>10</v>
      </c>
      <c r="E127" s="62"/>
      <c r="F127" s="179">
        <v>60</v>
      </c>
      <c r="G127" s="179">
        <f t="shared" si="11"/>
        <v>600</v>
      </c>
    </row>
    <row r="128" spans="1:7" x14ac:dyDescent="0.25">
      <c r="A128" s="68" t="s">
        <v>110</v>
      </c>
      <c r="B128" s="68">
        <v>2000087832</v>
      </c>
      <c r="C128" s="75" t="s">
        <v>111</v>
      </c>
      <c r="D128" s="74">
        <v>10</v>
      </c>
      <c r="E128" s="62"/>
      <c r="F128" s="179">
        <v>60</v>
      </c>
      <c r="G128" s="179">
        <f t="shared" si="11"/>
        <v>600</v>
      </c>
    </row>
    <row r="129" spans="1:7" x14ac:dyDescent="0.25">
      <c r="A129" s="66" t="s">
        <v>112</v>
      </c>
      <c r="B129" s="66">
        <v>2000087832</v>
      </c>
      <c r="C129" s="73" t="s">
        <v>113</v>
      </c>
      <c r="D129" s="74">
        <v>10</v>
      </c>
      <c r="E129" s="62"/>
      <c r="F129" s="179">
        <v>60</v>
      </c>
      <c r="G129" s="179">
        <f t="shared" si="11"/>
        <v>600</v>
      </c>
    </row>
    <row r="130" spans="1:7" x14ac:dyDescent="0.25">
      <c r="A130" s="68" t="s">
        <v>114</v>
      </c>
      <c r="B130" s="68">
        <v>2000088381</v>
      </c>
      <c r="C130" s="75" t="s">
        <v>115</v>
      </c>
      <c r="D130" s="74">
        <v>5</v>
      </c>
      <c r="E130" s="62"/>
      <c r="F130" s="179">
        <v>60</v>
      </c>
      <c r="G130" s="179">
        <f t="shared" si="11"/>
        <v>300</v>
      </c>
    </row>
    <row r="131" spans="1:7" x14ac:dyDescent="0.25">
      <c r="A131" s="66" t="s">
        <v>116</v>
      </c>
      <c r="B131" s="66">
        <v>2000088832</v>
      </c>
      <c r="C131" s="73" t="s">
        <v>117</v>
      </c>
      <c r="D131" s="74">
        <v>5</v>
      </c>
      <c r="E131" s="62"/>
      <c r="F131" s="179">
        <v>60</v>
      </c>
      <c r="G131" s="179">
        <f t="shared" si="11"/>
        <v>300</v>
      </c>
    </row>
    <row r="132" spans="1:7" x14ac:dyDescent="0.25">
      <c r="A132" s="68" t="s">
        <v>118</v>
      </c>
      <c r="B132" s="68">
        <v>2000110153</v>
      </c>
      <c r="C132" s="75" t="s">
        <v>119</v>
      </c>
      <c r="D132" s="74">
        <v>5</v>
      </c>
      <c r="E132" s="62"/>
      <c r="F132" s="179">
        <v>60</v>
      </c>
      <c r="G132" s="179">
        <f t="shared" si="11"/>
        <v>300</v>
      </c>
    </row>
    <row r="133" spans="1:7" x14ac:dyDescent="0.25">
      <c r="A133" s="66" t="s">
        <v>120</v>
      </c>
      <c r="B133" s="66">
        <v>2000088832</v>
      </c>
      <c r="C133" s="73" t="s">
        <v>121</v>
      </c>
      <c r="D133" s="74">
        <v>5</v>
      </c>
      <c r="E133" s="62"/>
      <c r="F133" s="179">
        <v>60</v>
      </c>
      <c r="G133" s="179">
        <f t="shared" si="11"/>
        <v>300</v>
      </c>
    </row>
    <row r="134" spans="1:7" x14ac:dyDescent="0.25">
      <c r="A134" s="68" t="s">
        <v>122</v>
      </c>
      <c r="B134" s="68">
        <v>2000110154</v>
      </c>
      <c r="C134" s="75" t="s">
        <v>123</v>
      </c>
      <c r="D134" s="74">
        <v>5</v>
      </c>
      <c r="E134" s="62"/>
      <c r="F134" s="179">
        <v>60</v>
      </c>
      <c r="G134" s="179">
        <f t="shared" si="11"/>
        <v>300</v>
      </c>
    </row>
    <row r="135" spans="1:7" x14ac:dyDescent="0.25">
      <c r="A135" s="66" t="s">
        <v>124</v>
      </c>
      <c r="B135" s="66">
        <v>2000110154</v>
      </c>
      <c r="C135" s="73" t="s">
        <v>125</v>
      </c>
      <c r="D135" s="74">
        <v>5</v>
      </c>
      <c r="E135" s="62"/>
      <c r="F135" s="179">
        <v>60</v>
      </c>
      <c r="G135" s="179">
        <f t="shared" si="11"/>
        <v>300</v>
      </c>
    </row>
    <row r="136" spans="1:7" x14ac:dyDescent="0.25">
      <c r="A136" s="66" t="s">
        <v>126</v>
      </c>
      <c r="B136" s="68">
        <v>2000102239</v>
      </c>
      <c r="C136" s="75" t="s">
        <v>127</v>
      </c>
      <c r="D136" s="74">
        <v>5</v>
      </c>
      <c r="E136" s="62"/>
      <c r="F136" s="179">
        <v>60</v>
      </c>
      <c r="G136" s="179">
        <f t="shared" si="11"/>
        <v>300</v>
      </c>
    </row>
    <row r="137" spans="1:7" x14ac:dyDescent="0.25">
      <c r="A137" s="66" t="s">
        <v>128</v>
      </c>
      <c r="B137" s="66">
        <v>2000102239</v>
      </c>
      <c r="C137" s="73" t="s">
        <v>129</v>
      </c>
      <c r="D137" s="74">
        <v>5</v>
      </c>
      <c r="E137" s="62"/>
      <c r="F137" s="179">
        <v>60</v>
      </c>
      <c r="G137" s="179">
        <f t="shared" si="11"/>
        <v>300</v>
      </c>
    </row>
    <row r="138" spans="1:7" x14ac:dyDescent="0.25">
      <c r="A138" s="68" t="s">
        <v>130</v>
      </c>
      <c r="B138" s="68">
        <v>2000014601</v>
      </c>
      <c r="C138" s="75" t="s">
        <v>131</v>
      </c>
      <c r="D138" s="74">
        <v>5</v>
      </c>
      <c r="E138" s="62"/>
      <c r="F138" s="179">
        <v>60</v>
      </c>
      <c r="G138" s="179">
        <f t="shared" si="11"/>
        <v>300</v>
      </c>
    </row>
    <row r="139" spans="1:7" x14ac:dyDescent="0.25">
      <c r="A139" s="66" t="s">
        <v>132</v>
      </c>
      <c r="B139" s="66">
        <v>2000092229</v>
      </c>
      <c r="C139" s="73" t="s">
        <v>133</v>
      </c>
      <c r="D139" s="74">
        <v>5</v>
      </c>
      <c r="E139" s="62"/>
      <c r="F139" s="179">
        <v>60</v>
      </c>
      <c r="G139" s="179">
        <f t="shared" si="11"/>
        <v>300</v>
      </c>
    </row>
    <row r="140" spans="1:7" x14ac:dyDescent="0.25">
      <c r="A140" s="68" t="s">
        <v>134</v>
      </c>
      <c r="B140" s="68" t="s">
        <v>135</v>
      </c>
      <c r="C140" s="75" t="s">
        <v>136</v>
      </c>
      <c r="D140" s="74">
        <v>1</v>
      </c>
      <c r="E140" s="62"/>
      <c r="F140" s="179">
        <v>60</v>
      </c>
      <c r="G140" s="179">
        <f t="shared" si="11"/>
        <v>60</v>
      </c>
    </row>
    <row r="141" spans="1:7" x14ac:dyDescent="0.25">
      <c r="A141" s="68" t="s">
        <v>134</v>
      </c>
      <c r="B141" s="68" t="s">
        <v>137</v>
      </c>
      <c r="C141" s="75" t="s">
        <v>136</v>
      </c>
      <c r="D141" s="74">
        <v>4</v>
      </c>
      <c r="E141" s="62"/>
      <c r="F141" s="179">
        <v>60</v>
      </c>
      <c r="G141" s="179">
        <f t="shared" si="11"/>
        <v>240</v>
      </c>
    </row>
    <row r="142" spans="1:7" x14ac:dyDescent="0.25">
      <c r="A142" s="66" t="s">
        <v>138</v>
      </c>
      <c r="B142" s="66" t="s">
        <v>139</v>
      </c>
      <c r="C142" s="73" t="s">
        <v>140</v>
      </c>
      <c r="D142" s="74">
        <v>5</v>
      </c>
      <c r="E142" s="62"/>
      <c r="F142" s="179">
        <v>60</v>
      </c>
      <c r="G142" s="179">
        <f t="shared" si="11"/>
        <v>300</v>
      </c>
    </row>
    <row r="143" spans="1:7" x14ac:dyDescent="0.25">
      <c r="A143" s="68" t="s">
        <v>141</v>
      </c>
      <c r="B143" s="68" t="s">
        <v>142</v>
      </c>
      <c r="C143" s="73" t="s">
        <v>143</v>
      </c>
      <c r="D143" s="74">
        <v>5</v>
      </c>
      <c r="E143" s="62"/>
      <c r="F143" s="179">
        <v>60</v>
      </c>
      <c r="G143" s="179">
        <f t="shared" si="11"/>
        <v>300</v>
      </c>
    </row>
    <row r="144" spans="1:7" x14ac:dyDescent="0.25">
      <c r="A144" s="66" t="s">
        <v>144</v>
      </c>
      <c r="B144" s="66" t="s">
        <v>145</v>
      </c>
      <c r="C144" s="73" t="s">
        <v>146</v>
      </c>
      <c r="D144" s="74">
        <v>5</v>
      </c>
      <c r="E144" s="62"/>
      <c r="F144" s="179">
        <v>60</v>
      </c>
      <c r="G144" s="179">
        <f t="shared" si="11"/>
        <v>300</v>
      </c>
    </row>
    <row r="145" spans="1:7" x14ac:dyDescent="0.25">
      <c r="A145" s="68" t="s">
        <v>147</v>
      </c>
      <c r="B145" s="68">
        <v>2000014601</v>
      </c>
      <c r="C145" s="75" t="s">
        <v>148</v>
      </c>
      <c r="D145" s="74">
        <v>5</v>
      </c>
      <c r="E145" s="62"/>
      <c r="F145" s="179">
        <v>60</v>
      </c>
      <c r="G145" s="179">
        <f t="shared" si="11"/>
        <v>300</v>
      </c>
    </row>
    <row r="146" spans="1:7" x14ac:dyDescent="0.25">
      <c r="A146" s="68"/>
      <c r="B146" s="68"/>
      <c r="C146" s="75"/>
      <c r="D146" s="76">
        <v>163</v>
      </c>
      <c r="E146" s="62"/>
      <c r="F146" s="179"/>
      <c r="G146" s="179"/>
    </row>
    <row r="147" spans="1:7" x14ac:dyDescent="0.25">
      <c r="A147" s="77" t="s">
        <v>149</v>
      </c>
      <c r="B147" s="70">
        <v>2300008755</v>
      </c>
      <c r="C147" s="78" t="s">
        <v>150</v>
      </c>
      <c r="D147" s="74">
        <v>2</v>
      </c>
      <c r="E147" s="62"/>
      <c r="F147" s="179">
        <v>38.4</v>
      </c>
      <c r="G147" s="179">
        <f t="shared" ref="G147:G161" si="12">+D147*F147</f>
        <v>76.8</v>
      </c>
    </row>
    <row r="148" spans="1:7" x14ac:dyDescent="0.25">
      <c r="A148" s="77" t="s">
        <v>151</v>
      </c>
      <c r="B148" s="70">
        <v>2100056068</v>
      </c>
      <c r="C148" s="78" t="s">
        <v>152</v>
      </c>
      <c r="D148" s="74">
        <v>2</v>
      </c>
      <c r="E148" s="62"/>
      <c r="F148" s="179">
        <v>38.4</v>
      </c>
      <c r="G148" s="179">
        <f t="shared" si="12"/>
        <v>76.8</v>
      </c>
    </row>
    <row r="149" spans="1:7" x14ac:dyDescent="0.25">
      <c r="A149" s="77" t="s">
        <v>153</v>
      </c>
      <c r="B149" s="70">
        <v>200114112</v>
      </c>
      <c r="C149" s="78" t="s">
        <v>154</v>
      </c>
      <c r="D149" s="74">
        <v>2</v>
      </c>
      <c r="E149" s="62"/>
      <c r="F149" s="179">
        <v>38.4</v>
      </c>
      <c r="G149" s="179">
        <f t="shared" si="12"/>
        <v>76.8</v>
      </c>
    </row>
    <row r="150" spans="1:7" x14ac:dyDescent="0.25">
      <c r="A150" s="77" t="s">
        <v>155</v>
      </c>
      <c r="B150" s="70">
        <v>2100022701</v>
      </c>
      <c r="C150" s="78" t="s">
        <v>156</v>
      </c>
      <c r="D150" s="74">
        <v>2</v>
      </c>
      <c r="E150" s="62"/>
      <c r="F150" s="179">
        <v>38.4</v>
      </c>
      <c r="G150" s="179">
        <f t="shared" si="12"/>
        <v>76.8</v>
      </c>
    </row>
    <row r="151" spans="1:7" x14ac:dyDescent="0.25">
      <c r="A151" s="77" t="s">
        <v>157</v>
      </c>
      <c r="B151" s="70" t="s">
        <v>158</v>
      </c>
      <c r="C151" s="78" t="s">
        <v>159</v>
      </c>
      <c r="D151" s="63">
        <v>1</v>
      </c>
      <c r="E151" s="62"/>
      <c r="F151" s="179">
        <v>38.4</v>
      </c>
      <c r="G151" s="179">
        <f t="shared" si="12"/>
        <v>38.4</v>
      </c>
    </row>
    <row r="152" spans="1:7" x14ac:dyDescent="0.25">
      <c r="A152" s="77" t="s">
        <v>160</v>
      </c>
      <c r="B152" s="70" t="s">
        <v>158</v>
      </c>
      <c r="C152" s="78" t="s">
        <v>161</v>
      </c>
      <c r="D152" s="63">
        <v>0</v>
      </c>
      <c r="E152" s="62"/>
      <c r="F152" s="179">
        <v>38.4</v>
      </c>
      <c r="G152" s="179">
        <f t="shared" si="12"/>
        <v>0</v>
      </c>
    </row>
    <row r="153" spans="1:7" x14ac:dyDescent="0.25">
      <c r="A153" s="77" t="s">
        <v>162</v>
      </c>
      <c r="B153" s="70">
        <v>200114114</v>
      </c>
      <c r="C153" s="78" t="s">
        <v>163</v>
      </c>
      <c r="D153" s="63">
        <v>1</v>
      </c>
      <c r="E153" s="62"/>
      <c r="F153" s="179">
        <v>38.4</v>
      </c>
      <c r="G153" s="179">
        <f t="shared" si="12"/>
        <v>38.4</v>
      </c>
    </row>
    <row r="154" spans="1:7" x14ac:dyDescent="0.25">
      <c r="A154" s="77" t="s">
        <v>164</v>
      </c>
      <c r="B154" s="70">
        <v>200114115</v>
      </c>
      <c r="C154" s="78" t="s">
        <v>165</v>
      </c>
      <c r="D154" s="63">
        <v>0</v>
      </c>
      <c r="E154" s="62"/>
      <c r="F154" s="179">
        <v>38.4</v>
      </c>
      <c r="G154" s="179">
        <f t="shared" si="12"/>
        <v>0</v>
      </c>
    </row>
    <row r="155" spans="1:7" x14ac:dyDescent="0.25">
      <c r="A155" s="77" t="s">
        <v>166</v>
      </c>
      <c r="B155" s="70" t="s">
        <v>167</v>
      </c>
      <c r="C155" s="78" t="s">
        <v>168</v>
      </c>
      <c r="D155" s="63">
        <v>0</v>
      </c>
      <c r="E155" s="62"/>
      <c r="F155" s="179">
        <v>38.4</v>
      </c>
      <c r="G155" s="179">
        <f t="shared" si="12"/>
        <v>0</v>
      </c>
    </row>
    <row r="156" spans="1:7" x14ac:dyDescent="0.25">
      <c r="A156" s="77" t="s">
        <v>169</v>
      </c>
      <c r="B156" s="70" t="s">
        <v>167</v>
      </c>
      <c r="C156" s="78" t="s">
        <v>170</v>
      </c>
      <c r="D156" s="63">
        <v>0</v>
      </c>
      <c r="E156" s="62"/>
      <c r="F156" s="179">
        <v>38.4</v>
      </c>
      <c r="G156" s="179">
        <f t="shared" si="12"/>
        <v>0</v>
      </c>
    </row>
    <row r="157" spans="1:7" x14ac:dyDescent="0.25">
      <c r="A157" s="77" t="s">
        <v>171</v>
      </c>
      <c r="B157" s="70" t="s">
        <v>172</v>
      </c>
      <c r="C157" s="78" t="s">
        <v>173</v>
      </c>
      <c r="D157" s="63">
        <v>0</v>
      </c>
      <c r="E157" s="62"/>
      <c r="F157" s="179">
        <v>38.4</v>
      </c>
      <c r="G157" s="179">
        <f t="shared" si="12"/>
        <v>0</v>
      </c>
    </row>
    <row r="158" spans="1:7" x14ac:dyDescent="0.25">
      <c r="A158" s="77" t="s">
        <v>174</v>
      </c>
      <c r="B158" s="70">
        <v>2100060059</v>
      </c>
      <c r="C158" s="78" t="s">
        <v>175</v>
      </c>
      <c r="D158" s="63">
        <v>2</v>
      </c>
      <c r="E158" s="62"/>
      <c r="F158" s="179">
        <v>38.4</v>
      </c>
      <c r="G158" s="179">
        <f t="shared" si="12"/>
        <v>76.8</v>
      </c>
    </row>
    <row r="159" spans="1:7" x14ac:dyDescent="0.25">
      <c r="A159" s="77" t="s">
        <v>176</v>
      </c>
      <c r="B159" s="70" t="s">
        <v>172</v>
      </c>
      <c r="C159" s="78" t="s">
        <v>177</v>
      </c>
      <c r="D159" s="63">
        <v>1</v>
      </c>
      <c r="E159" s="62"/>
      <c r="F159" s="179">
        <v>38.4</v>
      </c>
      <c r="G159" s="179">
        <f t="shared" si="12"/>
        <v>38.4</v>
      </c>
    </row>
    <row r="160" spans="1:7" x14ac:dyDescent="0.25">
      <c r="A160" s="77" t="s">
        <v>178</v>
      </c>
      <c r="B160" s="70">
        <v>190703700</v>
      </c>
      <c r="C160" s="78" t="s">
        <v>179</v>
      </c>
      <c r="D160" s="63">
        <v>0</v>
      </c>
      <c r="E160" s="62"/>
      <c r="F160" s="179">
        <v>38.4</v>
      </c>
      <c r="G160" s="179">
        <f t="shared" si="12"/>
        <v>0</v>
      </c>
    </row>
    <row r="161" spans="1:7" x14ac:dyDescent="0.25">
      <c r="A161" s="77" t="s">
        <v>180</v>
      </c>
      <c r="B161" s="70">
        <v>200114122</v>
      </c>
      <c r="C161" s="78" t="s">
        <v>181</v>
      </c>
      <c r="D161" s="63">
        <v>2</v>
      </c>
      <c r="E161" s="62"/>
      <c r="F161" s="179">
        <v>38.4</v>
      </c>
      <c r="G161" s="179">
        <f t="shared" si="12"/>
        <v>76.8</v>
      </c>
    </row>
    <row r="162" spans="1:7" x14ac:dyDescent="0.25">
      <c r="A162" s="71"/>
      <c r="B162" s="70"/>
      <c r="C162" s="78"/>
      <c r="D162" s="72">
        <v>15</v>
      </c>
      <c r="E162" s="62"/>
      <c r="F162" s="179"/>
      <c r="G162" s="179"/>
    </row>
    <row r="163" spans="1:7" x14ac:dyDescent="0.25">
      <c r="A163" s="79" t="s">
        <v>182</v>
      </c>
      <c r="B163" s="70">
        <v>221052550</v>
      </c>
      <c r="C163" s="80" t="s">
        <v>183</v>
      </c>
      <c r="D163" s="63">
        <v>2</v>
      </c>
      <c r="E163" s="62"/>
      <c r="F163" s="179">
        <v>38.4</v>
      </c>
      <c r="G163" s="179">
        <f t="shared" ref="G163:G176" si="13">+D163*F163</f>
        <v>76.8</v>
      </c>
    </row>
    <row r="164" spans="1:7" x14ac:dyDescent="0.25">
      <c r="A164" s="79" t="s">
        <v>184</v>
      </c>
      <c r="B164" s="70">
        <v>221052551</v>
      </c>
      <c r="C164" s="80" t="s">
        <v>185</v>
      </c>
      <c r="D164" s="63">
        <v>2</v>
      </c>
      <c r="E164" s="62"/>
      <c r="F164" s="179">
        <v>38.4</v>
      </c>
      <c r="G164" s="179">
        <f t="shared" si="13"/>
        <v>76.8</v>
      </c>
    </row>
    <row r="165" spans="1:7" x14ac:dyDescent="0.25">
      <c r="A165" s="79" t="s">
        <v>186</v>
      </c>
      <c r="B165" s="70">
        <v>220749116</v>
      </c>
      <c r="C165" s="80" t="s">
        <v>187</v>
      </c>
      <c r="D165" s="63">
        <v>2</v>
      </c>
      <c r="E165" s="62"/>
      <c r="F165" s="179">
        <v>38.4</v>
      </c>
      <c r="G165" s="179">
        <f t="shared" si="13"/>
        <v>76.8</v>
      </c>
    </row>
    <row r="166" spans="1:7" x14ac:dyDescent="0.25">
      <c r="A166" s="79" t="s">
        <v>188</v>
      </c>
      <c r="B166" s="70">
        <v>220749117</v>
      </c>
      <c r="C166" s="80" t="s">
        <v>189</v>
      </c>
      <c r="D166" s="63">
        <v>2</v>
      </c>
      <c r="E166" s="62"/>
      <c r="F166" s="179">
        <v>38.4</v>
      </c>
      <c r="G166" s="179">
        <f t="shared" si="13"/>
        <v>76.8</v>
      </c>
    </row>
    <row r="167" spans="1:7" x14ac:dyDescent="0.25">
      <c r="A167" s="79" t="s">
        <v>190</v>
      </c>
      <c r="B167" s="70">
        <v>220749118</v>
      </c>
      <c r="C167" s="80" t="s">
        <v>191</v>
      </c>
      <c r="D167" s="63">
        <v>2</v>
      </c>
      <c r="E167" s="62"/>
      <c r="F167" s="179">
        <v>38.4</v>
      </c>
      <c r="G167" s="179">
        <f t="shared" si="13"/>
        <v>76.8</v>
      </c>
    </row>
    <row r="168" spans="1:7" x14ac:dyDescent="0.25">
      <c r="A168" s="79" t="s">
        <v>192</v>
      </c>
      <c r="B168" s="70">
        <v>221052553</v>
      </c>
      <c r="C168" s="80" t="s">
        <v>193</v>
      </c>
      <c r="D168" s="63">
        <v>2</v>
      </c>
      <c r="E168" s="62"/>
      <c r="F168" s="179">
        <v>38.4</v>
      </c>
      <c r="G168" s="179">
        <f t="shared" si="13"/>
        <v>76.8</v>
      </c>
    </row>
    <row r="169" spans="1:7" x14ac:dyDescent="0.25">
      <c r="A169" s="79" t="s">
        <v>194</v>
      </c>
      <c r="B169" s="70">
        <v>210430305</v>
      </c>
      <c r="C169" s="80" t="s">
        <v>195</v>
      </c>
      <c r="D169" s="63">
        <v>2</v>
      </c>
      <c r="E169" s="62"/>
      <c r="F169" s="179">
        <v>38.4</v>
      </c>
      <c r="G169" s="179">
        <f t="shared" si="13"/>
        <v>76.8</v>
      </c>
    </row>
    <row r="170" spans="1:7" x14ac:dyDescent="0.25">
      <c r="A170" s="79" t="s">
        <v>196</v>
      </c>
      <c r="B170" s="70">
        <v>221052555</v>
      </c>
      <c r="C170" s="80" t="s">
        <v>197</v>
      </c>
      <c r="D170" s="63">
        <v>2</v>
      </c>
      <c r="E170" s="62"/>
      <c r="F170" s="179">
        <v>38.4</v>
      </c>
      <c r="G170" s="179">
        <f t="shared" si="13"/>
        <v>76.8</v>
      </c>
    </row>
    <row r="171" spans="1:7" x14ac:dyDescent="0.25">
      <c r="A171" s="79" t="s">
        <v>198</v>
      </c>
      <c r="B171" s="70">
        <v>211038104</v>
      </c>
      <c r="C171" s="80" t="s">
        <v>199</v>
      </c>
      <c r="D171" s="63">
        <v>2</v>
      </c>
      <c r="E171" s="62"/>
      <c r="F171" s="179">
        <v>38.4</v>
      </c>
      <c r="G171" s="179">
        <f t="shared" si="13"/>
        <v>76.8</v>
      </c>
    </row>
    <row r="172" spans="1:7" x14ac:dyDescent="0.25">
      <c r="A172" s="79" t="s">
        <v>200</v>
      </c>
      <c r="B172" s="70">
        <v>201123841</v>
      </c>
      <c r="C172" s="80" t="s">
        <v>201</v>
      </c>
      <c r="D172" s="63">
        <v>2</v>
      </c>
      <c r="E172" s="62"/>
      <c r="F172" s="179">
        <v>38.4</v>
      </c>
      <c r="G172" s="179">
        <f t="shared" si="13"/>
        <v>76.8</v>
      </c>
    </row>
    <row r="173" spans="1:7" x14ac:dyDescent="0.25">
      <c r="A173" s="79" t="s">
        <v>202</v>
      </c>
      <c r="B173" s="70">
        <v>221052557</v>
      </c>
      <c r="C173" s="80" t="s">
        <v>203</v>
      </c>
      <c r="D173" s="63">
        <v>2</v>
      </c>
      <c r="E173" s="62"/>
      <c r="F173" s="179">
        <v>38.4</v>
      </c>
      <c r="G173" s="179">
        <f t="shared" si="13"/>
        <v>76.8</v>
      </c>
    </row>
    <row r="174" spans="1:7" x14ac:dyDescent="0.25">
      <c r="A174" s="79" t="s">
        <v>204</v>
      </c>
      <c r="B174" s="70">
        <v>221052558</v>
      </c>
      <c r="C174" s="80" t="s">
        <v>205</v>
      </c>
      <c r="D174" s="63">
        <v>2</v>
      </c>
      <c r="E174" s="62"/>
      <c r="F174" s="179">
        <v>38.4</v>
      </c>
      <c r="G174" s="179">
        <f t="shared" si="13"/>
        <v>76.8</v>
      </c>
    </row>
    <row r="175" spans="1:7" x14ac:dyDescent="0.25">
      <c r="A175" s="79" t="s">
        <v>206</v>
      </c>
      <c r="B175" s="70">
        <v>221052559</v>
      </c>
      <c r="C175" s="80" t="s">
        <v>207</v>
      </c>
      <c r="D175" s="63">
        <v>2</v>
      </c>
      <c r="E175" s="62"/>
      <c r="F175" s="179">
        <v>38.4</v>
      </c>
      <c r="G175" s="179">
        <f t="shared" si="13"/>
        <v>76.8</v>
      </c>
    </row>
    <row r="176" spans="1:7" x14ac:dyDescent="0.25">
      <c r="A176" s="79" t="s">
        <v>208</v>
      </c>
      <c r="B176" s="70">
        <v>210430312</v>
      </c>
      <c r="C176" s="80" t="s">
        <v>209</v>
      </c>
      <c r="D176" s="63">
        <v>2</v>
      </c>
      <c r="E176" s="62"/>
      <c r="F176" s="179">
        <v>38.4</v>
      </c>
      <c r="G176" s="179">
        <f t="shared" si="13"/>
        <v>76.8</v>
      </c>
    </row>
    <row r="177" spans="1:11" x14ac:dyDescent="0.25">
      <c r="A177" s="79"/>
      <c r="B177" s="70"/>
      <c r="C177" s="80"/>
      <c r="D177" s="72">
        <v>28</v>
      </c>
      <c r="E177" s="62"/>
      <c r="F177" s="179"/>
      <c r="G177" s="179"/>
    </row>
    <row r="178" spans="1:11" x14ac:dyDescent="0.25">
      <c r="A178" s="79" t="s">
        <v>210</v>
      </c>
      <c r="B178" s="70">
        <v>211139209</v>
      </c>
      <c r="C178" s="80" t="s">
        <v>211</v>
      </c>
      <c r="D178" s="63">
        <v>2</v>
      </c>
      <c r="E178" s="62"/>
      <c r="F178" s="179">
        <v>38.4</v>
      </c>
      <c r="G178" s="179">
        <f t="shared" ref="G178:G193" si="14">+D178*F178</f>
        <v>76.8</v>
      </c>
    </row>
    <row r="179" spans="1:11" x14ac:dyDescent="0.25">
      <c r="A179" s="79" t="s">
        <v>212</v>
      </c>
      <c r="B179" s="70">
        <v>220749711</v>
      </c>
      <c r="C179" s="80" t="s">
        <v>213</v>
      </c>
      <c r="D179" s="63">
        <v>2</v>
      </c>
      <c r="E179" s="62"/>
      <c r="F179" s="179">
        <v>38.4</v>
      </c>
      <c r="G179" s="179">
        <f t="shared" si="14"/>
        <v>76.8</v>
      </c>
    </row>
    <row r="180" spans="1:11" x14ac:dyDescent="0.25">
      <c r="A180" s="79" t="s">
        <v>214</v>
      </c>
      <c r="B180" s="70">
        <v>220749712</v>
      </c>
      <c r="C180" s="80" t="s">
        <v>215</v>
      </c>
      <c r="D180" s="63">
        <v>2</v>
      </c>
      <c r="E180" s="62"/>
      <c r="F180" s="179">
        <v>38.4</v>
      </c>
      <c r="G180" s="179">
        <f t="shared" si="14"/>
        <v>76.8</v>
      </c>
    </row>
    <row r="181" spans="1:11" ht="20.100000000000001" customHeight="1" x14ac:dyDescent="0.25">
      <c r="A181" s="79" t="s">
        <v>216</v>
      </c>
      <c r="B181" s="70">
        <v>220749713</v>
      </c>
      <c r="C181" s="80" t="s">
        <v>217</v>
      </c>
      <c r="D181" s="63">
        <v>2</v>
      </c>
      <c r="E181" s="62"/>
      <c r="F181" s="179">
        <v>38.4</v>
      </c>
      <c r="G181" s="179">
        <f t="shared" si="14"/>
        <v>76.8</v>
      </c>
    </row>
    <row r="182" spans="1:11" x14ac:dyDescent="0.25">
      <c r="A182" s="79" t="s">
        <v>218</v>
      </c>
      <c r="B182" s="70">
        <v>220749714</v>
      </c>
      <c r="C182" s="80" t="s">
        <v>219</v>
      </c>
      <c r="D182" s="63">
        <v>2</v>
      </c>
      <c r="E182" s="81"/>
      <c r="F182" s="179">
        <v>38.4</v>
      </c>
      <c r="G182" s="179">
        <f t="shared" si="14"/>
        <v>76.8</v>
      </c>
    </row>
    <row r="183" spans="1:11" x14ac:dyDescent="0.25">
      <c r="A183" s="79" t="s">
        <v>220</v>
      </c>
      <c r="B183" s="70">
        <v>221052562</v>
      </c>
      <c r="C183" s="80" t="s">
        <v>221</v>
      </c>
      <c r="D183" s="63">
        <v>2</v>
      </c>
      <c r="E183" s="81"/>
      <c r="F183" s="179">
        <v>38.4</v>
      </c>
      <c r="G183" s="179">
        <f t="shared" si="14"/>
        <v>76.8</v>
      </c>
    </row>
    <row r="184" spans="1:11" x14ac:dyDescent="0.25">
      <c r="A184" s="79" t="s">
        <v>222</v>
      </c>
      <c r="B184" s="70">
        <v>220749715</v>
      </c>
      <c r="C184" s="80" t="s">
        <v>223</v>
      </c>
      <c r="D184" s="63">
        <v>2</v>
      </c>
      <c r="E184" s="81"/>
      <c r="F184" s="179">
        <v>38.4</v>
      </c>
      <c r="G184" s="179">
        <f t="shared" si="14"/>
        <v>76.8</v>
      </c>
    </row>
    <row r="185" spans="1:11" x14ac:dyDescent="0.25">
      <c r="A185" s="79" t="s">
        <v>224</v>
      </c>
      <c r="B185" s="70">
        <v>220749124</v>
      </c>
      <c r="C185" s="80" t="s">
        <v>225</v>
      </c>
      <c r="D185" s="63">
        <v>2</v>
      </c>
      <c r="E185" s="81"/>
      <c r="F185" s="179">
        <v>38.4</v>
      </c>
      <c r="G185" s="179">
        <f t="shared" si="14"/>
        <v>76.8</v>
      </c>
    </row>
    <row r="186" spans="1:11" x14ac:dyDescent="0.25">
      <c r="A186" s="79" t="s">
        <v>226</v>
      </c>
      <c r="B186" s="70">
        <v>220749125</v>
      </c>
      <c r="C186" s="80" t="s">
        <v>227</v>
      </c>
      <c r="D186" s="63">
        <v>2</v>
      </c>
      <c r="E186" s="81"/>
      <c r="F186" s="179">
        <v>38.4</v>
      </c>
      <c r="G186" s="179">
        <f t="shared" si="14"/>
        <v>76.8</v>
      </c>
    </row>
    <row r="187" spans="1:11" x14ac:dyDescent="0.25">
      <c r="A187" s="79" t="s">
        <v>228</v>
      </c>
      <c r="B187" s="70">
        <v>220749718</v>
      </c>
      <c r="C187" s="80" t="s">
        <v>229</v>
      </c>
      <c r="D187" s="63">
        <v>2</v>
      </c>
      <c r="E187" s="81"/>
      <c r="F187" s="179">
        <v>38.4</v>
      </c>
      <c r="G187" s="179">
        <f t="shared" si="14"/>
        <v>76.8</v>
      </c>
    </row>
    <row r="188" spans="1:11" x14ac:dyDescent="0.25">
      <c r="A188" s="79" t="s">
        <v>230</v>
      </c>
      <c r="B188" s="70">
        <v>221052565</v>
      </c>
      <c r="C188" s="80" t="s">
        <v>231</v>
      </c>
      <c r="D188" s="63">
        <v>2</v>
      </c>
      <c r="E188" s="81"/>
      <c r="F188" s="179">
        <v>38.4</v>
      </c>
      <c r="G188" s="179">
        <f t="shared" si="14"/>
        <v>76.8</v>
      </c>
    </row>
    <row r="189" spans="1:11" x14ac:dyDescent="0.25">
      <c r="A189" s="79" t="s">
        <v>232</v>
      </c>
      <c r="B189" s="70">
        <v>221052566</v>
      </c>
      <c r="C189" s="80" t="s">
        <v>233</v>
      </c>
      <c r="D189" s="63">
        <v>2</v>
      </c>
      <c r="E189" s="81"/>
      <c r="F189" s="179">
        <v>38.4</v>
      </c>
      <c r="G189" s="179">
        <f t="shared" si="14"/>
        <v>76.8</v>
      </c>
    </row>
    <row r="190" spans="1:11" x14ac:dyDescent="0.25">
      <c r="A190" s="79" t="s">
        <v>234</v>
      </c>
      <c r="B190" s="70">
        <v>220749721</v>
      </c>
      <c r="C190" s="80" t="s">
        <v>235</v>
      </c>
      <c r="D190" s="63">
        <v>2</v>
      </c>
      <c r="E190" s="81"/>
      <c r="F190" s="179">
        <v>38.4</v>
      </c>
      <c r="G190" s="179">
        <f t="shared" si="14"/>
        <v>76.8</v>
      </c>
    </row>
    <row r="191" spans="1:11" x14ac:dyDescent="0.25">
      <c r="A191" s="79" t="s">
        <v>236</v>
      </c>
      <c r="B191" s="70">
        <v>221052567</v>
      </c>
      <c r="C191" s="80" t="s">
        <v>237</v>
      </c>
      <c r="D191" s="63">
        <v>2</v>
      </c>
      <c r="E191" s="81"/>
      <c r="F191" s="179">
        <v>38.4</v>
      </c>
      <c r="G191" s="179">
        <f t="shared" si="14"/>
        <v>76.8</v>
      </c>
    </row>
    <row r="192" spans="1:11" s="83" customFormat="1" ht="20.100000000000001" customHeight="1" x14ac:dyDescent="0.25">
      <c r="A192" s="79" t="s">
        <v>238</v>
      </c>
      <c r="B192" s="70">
        <v>221052568</v>
      </c>
      <c r="C192" s="80" t="s">
        <v>239</v>
      </c>
      <c r="D192" s="63">
        <v>0</v>
      </c>
      <c r="E192" s="82"/>
      <c r="F192" s="179">
        <v>38.4</v>
      </c>
      <c r="G192" s="179">
        <f t="shared" si="14"/>
        <v>0</v>
      </c>
      <c r="H192" s="6"/>
      <c r="I192" s="6"/>
      <c r="J192" s="6"/>
      <c r="K192" s="6"/>
    </row>
    <row r="193" spans="1:7" x14ac:dyDescent="0.25">
      <c r="A193" s="79" t="s">
        <v>240</v>
      </c>
      <c r="B193" s="70">
        <v>211139224</v>
      </c>
      <c r="C193" s="80" t="s">
        <v>241</v>
      </c>
      <c r="D193" s="63">
        <v>0</v>
      </c>
      <c r="E193" s="62"/>
      <c r="F193" s="179">
        <v>38.4</v>
      </c>
      <c r="G193" s="179">
        <f t="shared" si="14"/>
        <v>0</v>
      </c>
    </row>
    <row r="194" spans="1:7" x14ac:dyDescent="0.25">
      <c r="A194" s="84"/>
      <c r="B194" s="84"/>
      <c r="C194" s="84"/>
      <c r="D194" s="85">
        <v>28</v>
      </c>
      <c r="E194" s="62"/>
      <c r="F194" s="70"/>
      <c r="G194" s="70"/>
    </row>
    <row r="195" spans="1:7" x14ac:dyDescent="0.25">
      <c r="A195" s="68" t="s">
        <v>242</v>
      </c>
      <c r="B195" s="59">
        <v>210228152</v>
      </c>
      <c r="C195" s="69" t="s">
        <v>243</v>
      </c>
      <c r="D195" s="63">
        <v>5</v>
      </c>
      <c r="E195" s="62"/>
      <c r="F195" s="179">
        <v>48</v>
      </c>
      <c r="G195" s="179">
        <f t="shared" ref="G195" si="15">+D195*F195</f>
        <v>240</v>
      </c>
    </row>
    <row r="196" spans="1:7" x14ac:dyDescent="0.25">
      <c r="F196" s="70"/>
      <c r="G196" s="70"/>
    </row>
    <row r="197" spans="1:7" x14ac:dyDescent="0.25">
      <c r="A197" s="68" t="s">
        <v>642</v>
      </c>
      <c r="B197" s="68" t="s">
        <v>643</v>
      </c>
      <c r="C197" s="75" t="s">
        <v>644</v>
      </c>
      <c r="D197" s="121">
        <v>0</v>
      </c>
      <c r="E197" s="114"/>
      <c r="F197" s="179">
        <v>627.04</v>
      </c>
      <c r="G197" s="179">
        <f t="shared" ref="G197:G203" si="16">+D197*F197</f>
        <v>0</v>
      </c>
    </row>
    <row r="198" spans="1:7" x14ac:dyDescent="0.25">
      <c r="A198" s="68" t="s">
        <v>645</v>
      </c>
      <c r="B198" s="68" t="s">
        <v>646</v>
      </c>
      <c r="C198" s="75" t="s">
        <v>647</v>
      </c>
      <c r="D198" s="121">
        <v>1</v>
      </c>
      <c r="E198" s="115"/>
      <c r="F198" s="179">
        <v>627.04</v>
      </c>
      <c r="G198" s="179">
        <f t="shared" si="16"/>
        <v>627.04</v>
      </c>
    </row>
    <row r="199" spans="1:7" x14ac:dyDescent="0.25">
      <c r="A199" s="68" t="s">
        <v>648</v>
      </c>
      <c r="B199" s="68" t="s">
        <v>649</v>
      </c>
      <c r="C199" s="75" t="s">
        <v>650</v>
      </c>
      <c r="D199" s="121">
        <v>0</v>
      </c>
      <c r="E199" s="115"/>
      <c r="F199" s="179">
        <v>627.04</v>
      </c>
      <c r="G199" s="179">
        <f t="shared" si="16"/>
        <v>0</v>
      </c>
    </row>
    <row r="200" spans="1:7" x14ac:dyDescent="0.25">
      <c r="A200" s="68" t="s">
        <v>651</v>
      </c>
      <c r="B200" s="68" t="s">
        <v>652</v>
      </c>
      <c r="C200" s="75" t="s">
        <v>653</v>
      </c>
      <c r="D200" s="121">
        <v>1</v>
      </c>
      <c r="E200" s="115"/>
      <c r="F200" s="179">
        <v>627.04</v>
      </c>
      <c r="G200" s="179">
        <f t="shared" si="16"/>
        <v>627.04</v>
      </c>
    </row>
    <row r="201" spans="1:7" x14ac:dyDescent="0.25">
      <c r="A201" s="68" t="s">
        <v>654</v>
      </c>
      <c r="B201" s="68" t="s">
        <v>655</v>
      </c>
      <c r="C201" s="75" t="s">
        <v>656</v>
      </c>
      <c r="D201" s="121">
        <v>1</v>
      </c>
      <c r="E201" s="115"/>
      <c r="F201" s="179">
        <v>627.04</v>
      </c>
      <c r="G201" s="179">
        <f t="shared" si="16"/>
        <v>627.04</v>
      </c>
    </row>
    <row r="202" spans="1:7" x14ac:dyDescent="0.25">
      <c r="A202" s="68" t="s">
        <v>657</v>
      </c>
      <c r="B202" s="68" t="s">
        <v>658</v>
      </c>
      <c r="C202" s="75" t="s">
        <v>659</v>
      </c>
      <c r="D202" s="121">
        <v>1</v>
      </c>
      <c r="E202" s="115"/>
      <c r="F202" s="179">
        <v>627.04</v>
      </c>
      <c r="G202" s="179">
        <f t="shared" si="16"/>
        <v>627.04</v>
      </c>
    </row>
    <row r="203" spans="1:7" x14ac:dyDescent="0.25">
      <c r="A203" s="63" t="s">
        <v>660</v>
      </c>
      <c r="B203" s="63" t="s">
        <v>661</v>
      </c>
      <c r="C203" s="132" t="s">
        <v>662</v>
      </c>
      <c r="D203" s="121">
        <v>0</v>
      </c>
      <c r="E203" s="115"/>
      <c r="F203" s="179">
        <v>627.04</v>
      </c>
      <c r="G203" s="179">
        <f t="shared" si="16"/>
        <v>0</v>
      </c>
    </row>
    <row r="204" spans="1:7" x14ac:dyDescent="0.25">
      <c r="A204" s="68"/>
      <c r="B204" s="68"/>
      <c r="C204" s="75"/>
      <c r="D204" s="133">
        <f>SUM(D197:D203)</f>
        <v>4</v>
      </c>
      <c r="E204" s="115"/>
      <c r="F204" s="70"/>
      <c r="G204" s="70"/>
    </row>
    <row r="205" spans="1:7" x14ac:dyDescent="0.25">
      <c r="A205" s="74" t="s">
        <v>663</v>
      </c>
      <c r="B205" s="74" t="s">
        <v>664</v>
      </c>
      <c r="C205" s="101" t="s">
        <v>665</v>
      </c>
      <c r="D205" s="134">
        <v>0</v>
      </c>
      <c r="E205" s="136"/>
      <c r="F205" s="179">
        <v>627.04</v>
      </c>
      <c r="G205" s="179">
        <f t="shared" ref="G205:G212" si="17">+D205*F205</f>
        <v>0</v>
      </c>
    </row>
    <row r="206" spans="1:7" x14ac:dyDescent="0.25">
      <c r="A206" s="74" t="s">
        <v>666</v>
      </c>
      <c r="B206" s="74" t="s">
        <v>667</v>
      </c>
      <c r="C206" s="101" t="s">
        <v>668</v>
      </c>
      <c r="D206" s="134">
        <v>0</v>
      </c>
      <c r="E206" s="136"/>
      <c r="F206" s="179">
        <v>627.04</v>
      </c>
      <c r="G206" s="179">
        <f t="shared" si="17"/>
        <v>0</v>
      </c>
    </row>
    <row r="207" spans="1:7" x14ac:dyDescent="0.25">
      <c r="A207" s="74" t="s">
        <v>669</v>
      </c>
      <c r="B207" s="74" t="s">
        <v>670</v>
      </c>
      <c r="C207" s="101" t="s">
        <v>671</v>
      </c>
      <c r="D207" s="134">
        <v>1</v>
      </c>
      <c r="E207" s="136"/>
      <c r="F207" s="179">
        <v>627.04</v>
      </c>
      <c r="G207" s="179">
        <f t="shared" si="17"/>
        <v>627.04</v>
      </c>
    </row>
    <row r="208" spans="1:7" x14ac:dyDescent="0.25">
      <c r="A208" s="74" t="s">
        <v>672</v>
      </c>
      <c r="B208" s="74">
        <v>19044025</v>
      </c>
      <c r="C208" s="101" t="s">
        <v>673</v>
      </c>
      <c r="D208" s="134">
        <v>1</v>
      </c>
      <c r="E208" s="136"/>
      <c r="F208" s="179">
        <v>627.04</v>
      </c>
      <c r="G208" s="179">
        <f t="shared" si="17"/>
        <v>627.04</v>
      </c>
    </row>
    <row r="209" spans="1:7" x14ac:dyDescent="0.25">
      <c r="A209" s="74" t="s">
        <v>674</v>
      </c>
      <c r="B209" s="74">
        <v>19044026</v>
      </c>
      <c r="C209" s="101" t="s">
        <v>675</v>
      </c>
      <c r="D209" s="134">
        <v>1</v>
      </c>
      <c r="E209" s="136"/>
      <c r="F209" s="179">
        <v>627.04</v>
      </c>
      <c r="G209" s="179">
        <f t="shared" si="17"/>
        <v>627.04</v>
      </c>
    </row>
    <row r="210" spans="1:7" x14ac:dyDescent="0.25">
      <c r="A210" s="74" t="s">
        <v>676</v>
      </c>
      <c r="B210" s="74">
        <v>19044007</v>
      </c>
      <c r="C210" s="101" t="s">
        <v>677</v>
      </c>
      <c r="D210" s="134">
        <v>1</v>
      </c>
      <c r="E210" s="136"/>
      <c r="F210" s="179">
        <v>627.04</v>
      </c>
      <c r="G210" s="179">
        <f t="shared" si="17"/>
        <v>627.04</v>
      </c>
    </row>
    <row r="211" spans="1:7" x14ac:dyDescent="0.25">
      <c r="A211" s="74" t="s">
        <v>678</v>
      </c>
      <c r="B211" s="74">
        <v>17124068</v>
      </c>
      <c r="C211" s="101" t="s">
        <v>679</v>
      </c>
      <c r="D211" s="134">
        <v>0</v>
      </c>
      <c r="E211" s="136"/>
      <c r="F211" s="179">
        <v>627.04</v>
      </c>
      <c r="G211" s="179">
        <f t="shared" si="17"/>
        <v>0</v>
      </c>
    </row>
    <row r="212" spans="1:7" x14ac:dyDescent="0.25">
      <c r="A212" s="74" t="s">
        <v>680</v>
      </c>
      <c r="B212" s="74">
        <v>17124069</v>
      </c>
      <c r="C212" s="101" t="s">
        <v>681</v>
      </c>
      <c r="D212" s="134">
        <v>1</v>
      </c>
      <c r="E212" s="136"/>
      <c r="F212" s="179">
        <v>627.04</v>
      </c>
      <c r="G212" s="179">
        <f t="shared" si="17"/>
        <v>627.04</v>
      </c>
    </row>
    <row r="213" spans="1:7" x14ac:dyDescent="0.25">
      <c r="A213" s="73"/>
      <c r="B213" s="65"/>
      <c r="C213" s="101"/>
      <c r="D213" s="135">
        <f>SUM(D205:D212)</f>
        <v>5</v>
      </c>
      <c r="E213" s="136"/>
      <c r="F213" s="70"/>
      <c r="G213" s="70"/>
    </row>
    <row r="214" spans="1:7" x14ac:dyDescent="0.25">
      <c r="A214" s="70" t="s">
        <v>365</v>
      </c>
      <c r="B214" s="70" t="s">
        <v>366</v>
      </c>
      <c r="C214" s="84" t="s">
        <v>367</v>
      </c>
      <c r="D214" s="108">
        <v>0</v>
      </c>
      <c r="E214" s="114"/>
      <c r="F214" s="179">
        <v>627.04</v>
      </c>
      <c r="G214" s="179">
        <f t="shared" ref="G214:G222" si="18">+D214*F214</f>
        <v>0</v>
      </c>
    </row>
    <row r="215" spans="1:7" x14ac:dyDescent="0.25">
      <c r="A215" s="70" t="s">
        <v>368</v>
      </c>
      <c r="B215" s="70" t="s">
        <v>366</v>
      </c>
      <c r="C215" s="84" t="s">
        <v>369</v>
      </c>
      <c r="D215" s="108">
        <v>0</v>
      </c>
      <c r="E215" s="114"/>
      <c r="F215" s="179">
        <v>627.04</v>
      </c>
      <c r="G215" s="179">
        <f t="shared" si="18"/>
        <v>0</v>
      </c>
    </row>
    <row r="216" spans="1:7" x14ac:dyDescent="0.25">
      <c r="A216" s="70" t="s">
        <v>370</v>
      </c>
      <c r="B216" s="70" t="s">
        <v>371</v>
      </c>
      <c r="C216" s="84" t="s">
        <v>372</v>
      </c>
      <c r="D216" s="108">
        <v>0</v>
      </c>
      <c r="E216" s="114"/>
      <c r="F216" s="179">
        <v>627.04</v>
      </c>
      <c r="G216" s="179">
        <f t="shared" si="18"/>
        <v>0</v>
      </c>
    </row>
    <row r="217" spans="1:7" x14ac:dyDescent="0.25">
      <c r="A217" s="70" t="s">
        <v>373</v>
      </c>
      <c r="B217" s="70" t="s">
        <v>374</v>
      </c>
      <c r="C217" s="84" t="s">
        <v>375</v>
      </c>
      <c r="D217" s="108">
        <v>1</v>
      </c>
      <c r="E217" s="114"/>
      <c r="F217" s="179">
        <v>627.04</v>
      </c>
      <c r="G217" s="179">
        <f t="shared" si="18"/>
        <v>627.04</v>
      </c>
    </row>
    <row r="218" spans="1:7" x14ac:dyDescent="0.25">
      <c r="A218" s="70" t="s">
        <v>376</v>
      </c>
      <c r="B218" s="70" t="s">
        <v>377</v>
      </c>
      <c r="C218" s="84" t="s">
        <v>378</v>
      </c>
      <c r="D218" s="108">
        <v>1</v>
      </c>
      <c r="E218" s="114"/>
      <c r="F218" s="179">
        <v>627.04</v>
      </c>
      <c r="G218" s="179">
        <f t="shared" si="18"/>
        <v>627.04</v>
      </c>
    </row>
    <row r="219" spans="1:7" x14ac:dyDescent="0.25">
      <c r="A219" s="70" t="s">
        <v>379</v>
      </c>
      <c r="B219" s="70">
        <v>1900012389</v>
      </c>
      <c r="C219" s="84" t="s">
        <v>380</v>
      </c>
      <c r="D219" s="108">
        <v>1</v>
      </c>
      <c r="E219" s="114"/>
      <c r="F219" s="179">
        <v>627.04</v>
      </c>
      <c r="G219" s="179">
        <f t="shared" si="18"/>
        <v>627.04</v>
      </c>
    </row>
    <row r="220" spans="1:7" x14ac:dyDescent="0.25">
      <c r="A220" s="70" t="s">
        <v>381</v>
      </c>
      <c r="B220" s="70" t="s">
        <v>382</v>
      </c>
      <c r="C220" s="84" t="s">
        <v>383</v>
      </c>
      <c r="D220" s="108">
        <v>1</v>
      </c>
      <c r="E220" s="115"/>
      <c r="F220" s="179">
        <v>627.04</v>
      </c>
      <c r="G220" s="179">
        <f t="shared" si="18"/>
        <v>627.04</v>
      </c>
    </row>
    <row r="221" spans="1:7" x14ac:dyDescent="0.25">
      <c r="A221" s="70" t="s">
        <v>384</v>
      </c>
      <c r="B221" s="70" t="s">
        <v>385</v>
      </c>
      <c r="C221" s="84" t="s">
        <v>386</v>
      </c>
      <c r="D221" s="108">
        <v>1</v>
      </c>
      <c r="E221" s="115"/>
      <c r="F221" s="179">
        <v>627.04</v>
      </c>
      <c r="G221" s="179">
        <f t="shared" si="18"/>
        <v>627.04</v>
      </c>
    </row>
    <row r="222" spans="1:7" x14ac:dyDescent="0.25">
      <c r="A222" s="70" t="s">
        <v>387</v>
      </c>
      <c r="B222" s="70" t="s">
        <v>388</v>
      </c>
      <c r="C222" s="84" t="s">
        <v>389</v>
      </c>
      <c r="D222" s="108">
        <v>1</v>
      </c>
      <c r="E222" s="115"/>
      <c r="F222" s="179">
        <v>627.04</v>
      </c>
      <c r="G222" s="179">
        <f t="shared" si="18"/>
        <v>627.04</v>
      </c>
    </row>
    <row r="223" spans="1:7" x14ac:dyDescent="0.25">
      <c r="A223" s="70"/>
      <c r="B223" s="70"/>
      <c r="C223" s="84"/>
      <c r="D223" s="110">
        <f>SUM(D217:D222)</f>
        <v>6</v>
      </c>
      <c r="E223" s="115"/>
      <c r="F223" s="70"/>
      <c r="G223" s="70"/>
    </row>
    <row r="224" spans="1:7" x14ac:dyDescent="0.25">
      <c r="A224" s="70" t="s">
        <v>390</v>
      </c>
      <c r="B224" s="70" t="s">
        <v>391</v>
      </c>
      <c r="C224" s="84" t="s">
        <v>392</v>
      </c>
      <c r="D224" s="108">
        <v>1</v>
      </c>
      <c r="E224" s="115"/>
      <c r="F224" s="179">
        <v>627.04</v>
      </c>
      <c r="G224" s="179">
        <f t="shared" ref="G224:G232" si="19">+D224*F224</f>
        <v>627.04</v>
      </c>
    </row>
    <row r="225" spans="1:7" x14ac:dyDescent="0.25">
      <c r="A225" s="70" t="s">
        <v>393</v>
      </c>
      <c r="B225" s="70" t="s">
        <v>394</v>
      </c>
      <c r="C225" s="84" t="s">
        <v>395</v>
      </c>
      <c r="D225" s="108">
        <v>1</v>
      </c>
      <c r="E225" s="115"/>
      <c r="F225" s="179">
        <v>627.04</v>
      </c>
      <c r="G225" s="179">
        <f t="shared" si="19"/>
        <v>627.04</v>
      </c>
    </row>
    <row r="226" spans="1:7" x14ac:dyDescent="0.25">
      <c r="A226" s="70" t="s">
        <v>396</v>
      </c>
      <c r="B226" s="70" t="s">
        <v>397</v>
      </c>
      <c r="C226" s="84" t="s">
        <v>398</v>
      </c>
      <c r="D226" s="108">
        <v>1</v>
      </c>
      <c r="E226" s="115"/>
      <c r="F226" s="179">
        <v>627.04</v>
      </c>
      <c r="G226" s="179">
        <f t="shared" si="19"/>
        <v>627.04</v>
      </c>
    </row>
    <row r="227" spans="1:7" x14ac:dyDescent="0.25">
      <c r="A227" s="70" t="s">
        <v>399</v>
      </c>
      <c r="B227" s="70" t="s">
        <v>400</v>
      </c>
      <c r="C227" s="84" t="s">
        <v>401</v>
      </c>
      <c r="D227" s="108">
        <v>1</v>
      </c>
      <c r="E227" s="115"/>
      <c r="F227" s="179">
        <v>627.04</v>
      </c>
      <c r="G227" s="179">
        <f t="shared" si="19"/>
        <v>627.04</v>
      </c>
    </row>
    <row r="228" spans="1:7" x14ac:dyDescent="0.25">
      <c r="A228" s="70" t="s">
        <v>402</v>
      </c>
      <c r="B228" s="70" t="s">
        <v>403</v>
      </c>
      <c r="C228" s="84" t="s">
        <v>404</v>
      </c>
      <c r="D228" s="108">
        <v>1</v>
      </c>
      <c r="E228" s="115"/>
      <c r="F228" s="179">
        <v>627.04</v>
      </c>
      <c r="G228" s="179">
        <f t="shared" si="19"/>
        <v>627.04</v>
      </c>
    </row>
    <row r="229" spans="1:7" x14ac:dyDescent="0.25">
      <c r="A229" s="70" t="s">
        <v>405</v>
      </c>
      <c r="B229" s="70" t="s">
        <v>406</v>
      </c>
      <c r="C229" s="84" t="s">
        <v>407</v>
      </c>
      <c r="D229" s="108">
        <v>1</v>
      </c>
      <c r="E229" s="115"/>
      <c r="F229" s="179">
        <v>627.04</v>
      </c>
      <c r="G229" s="179">
        <f t="shared" si="19"/>
        <v>627.04</v>
      </c>
    </row>
    <row r="230" spans="1:7" x14ac:dyDescent="0.25">
      <c r="A230" s="70" t="s">
        <v>408</v>
      </c>
      <c r="B230" s="70">
        <v>1900012888</v>
      </c>
      <c r="C230" s="84" t="s">
        <v>409</v>
      </c>
      <c r="D230" s="108">
        <v>1</v>
      </c>
      <c r="E230" s="115"/>
      <c r="F230" s="179">
        <v>627.04</v>
      </c>
      <c r="G230" s="179">
        <f t="shared" si="19"/>
        <v>627.04</v>
      </c>
    </row>
    <row r="231" spans="1:7" x14ac:dyDescent="0.25">
      <c r="A231" s="70" t="s">
        <v>365</v>
      </c>
      <c r="B231" s="70" t="s">
        <v>410</v>
      </c>
      <c r="C231" s="84" t="s">
        <v>411</v>
      </c>
      <c r="D231" s="108">
        <v>1</v>
      </c>
      <c r="E231" s="115"/>
      <c r="F231" s="179">
        <v>627.04</v>
      </c>
      <c r="G231" s="179">
        <f t="shared" si="19"/>
        <v>627.04</v>
      </c>
    </row>
    <row r="232" spans="1:7" x14ac:dyDescent="0.25">
      <c r="A232" s="70" t="s">
        <v>368</v>
      </c>
      <c r="B232" s="70" t="s">
        <v>412</v>
      </c>
      <c r="C232" s="84" t="s">
        <v>413</v>
      </c>
      <c r="D232" s="108">
        <v>1</v>
      </c>
      <c r="E232" s="115"/>
      <c r="F232" s="179">
        <v>627.04</v>
      </c>
      <c r="G232" s="179">
        <f t="shared" si="19"/>
        <v>627.04</v>
      </c>
    </row>
    <row r="233" spans="1:7" x14ac:dyDescent="0.25">
      <c r="A233" s="70"/>
      <c r="B233" s="70"/>
      <c r="C233" s="84"/>
      <c r="D233" s="111">
        <v>9</v>
      </c>
      <c r="E233" s="115"/>
      <c r="F233" s="70"/>
      <c r="G233" s="70"/>
    </row>
    <row r="234" spans="1:7" x14ac:dyDescent="0.25">
      <c r="A234" s="70" t="s">
        <v>414</v>
      </c>
      <c r="B234" s="70">
        <v>14033433</v>
      </c>
      <c r="C234" s="84" t="s">
        <v>415</v>
      </c>
      <c r="D234" s="108">
        <v>1</v>
      </c>
      <c r="E234" s="115"/>
      <c r="F234" s="179">
        <v>627.04</v>
      </c>
      <c r="G234" s="179">
        <f t="shared" ref="G234:G238" si="20">+D234*F234</f>
        <v>627.04</v>
      </c>
    </row>
    <row r="235" spans="1:7" x14ac:dyDescent="0.25">
      <c r="A235" s="70" t="s">
        <v>416</v>
      </c>
      <c r="B235" s="70">
        <v>16104024</v>
      </c>
      <c r="C235" s="84" t="s">
        <v>417</v>
      </c>
      <c r="D235" s="108">
        <v>1</v>
      </c>
      <c r="E235" s="115"/>
      <c r="F235" s="179">
        <v>627.04</v>
      </c>
      <c r="G235" s="179">
        <f t="shared" si="20"/>
        <v>627.04</v>
      </c>
    </row>
    <row r="236" spans="1:7" x14ac:dyDescent="0.25">
      <c r="A236" s="70" t="s">
        <v>418</v>
      </c>
      <c r="B236" s="70">
        <v>19094090</v>
      </c>
      <c r="C236" s="84" t="s">
        <v>419</v>
      </c>
      <c r="D236" s="108">
        <v>1</v>
      </c>
      <c r="E236" s="115"/>
      <c r="F236" s="179">
        <v>627.04</v>
      </c>
      <c r="G236" s="179">
        <f t="shared" si="20"/>
        <v>627.04</v>
      </c>
    </row>
    <row r="237" spans="1:7" x14ac:dyDescent="0.25">
      <c r="A237" s="70" t="s">
        <v>420</v>
      </c>
      <c r="B237" s="70">
        <v>19094091</v>
      </c>
      <c r="C237" s="84" t="s">
        <v>421</v>
      </c>
      <c r="D237" s="108">
        <v>1</v>
      </c>
      <c r="E237" s="115"/>
      <c r="F237" s="179">
        <v>627.04</v>
      </c>
      <c r="G237" s="179">
        <f t="shared" si="20"/>
        <v>627.04</v>
      </c>
    </row>
    <row r="238" spans="1:7" x14ac:dyDescent="0.25">
      <c r="A238" s="70" t="s">
        <v>422</v>
      </c>
      <c r="B238" s="70">
        <v>17124101</v>
      </c>
      <c r="C238" s="84" t="s">
        <v>423</v>
      </c>
      <c r="D238" s="108">
        <v>1</v>
      </c>
      <c r="E238" s="115"/>
      <c r="F238" s="179">
        <v>627.04</v>
      </c>
      <c r="G238" s="179">
        <f t="shared" si="20"/>
        <v>627.04</v>
      </c>
    </row>
    <row r="239" spans="1:7" x14ac:dyDescent="0.25">
      <c r="A239" s="70"/>
      <c r="B239" s="70"/>
      <c r="C239" s="84"/>
      <c r="D239" s="111">
        <v>5</v>
      </c>
      <c r="E239" s="115"/>
      <c r="F239" s="70"/>
      <c r="G239" s="70"/>
    </row>
    <row r="240" spans="1:7" x14ac:dyDescent="0.25">
      <c r="A240" s="70" t="s">
        <v>424</v>
      </c>
      <c r="B240" s="70">
        <v>1403426</v>
      </c>
      <c r="C240" s="84" t="s">
        <v>425</v>
      </c>
      <c r="D240" s="108">
        <v>1</v>
      </c>
      <c r="E240" s="115"/>
      <c r="F240" s="179">
        <v>627.04</v>
      </c>
      <c r="G240" s="179">
        <f>+D240*F240</f>
        <v>627.04</v>
      </c>
    </row>
    <row r="241" spans="1:7" x14ac:dyDescent="0.25">
      <c r="A241" s="70" t="s">
        <v>426</v>
      </c>
      <c r="B241" s="70">
        <v>1403427</v>
      </c>
      <c r="C241" s="84" t="s">
        <v>427</v>
      </c>
      <c r="D241" s="108">
        <v>1</v>
      </c>
      <c r="E241" s="115"/>
      <c r="F241" s="179">
        <v>627.04</v>
      </c>
      <c r="G241" s="179">
        <f t="shared" ref="G241:G244" si="21">+D241*F241</f>
        <v>627.04</v>
      </c>
    </row>
    <row r="242" spans="1:7" x14ac:dyDescent="0.25">
      <c r="A242" s="70" t="s">
        <v>428</v>
      </c>
      <c r="B242" s="70">
        <v>19024007</v>
      </c>
      <c r="C242" s="84" t="s">
        <v>429</v>
      </c>
      <c r="D242" s="108">
        <v>1</v>
      </c>
      <c r="E242" s="115"/>
      <c r="F242" s="179">
        <v>627.04</v>
      </c>
      <c r="G242" s="179">
        <f t="shared" si="21"/>
        <v>627.04</v>
      </c>
    </row>
    <row r="243" spans="1:7" x14ac:dyDescent="0.25">
      <c r="A243" s="70" t="s">
        <v>430</v>
      </c>
      <c r="B243" s="70">
        <v>17124093</v>
      </c>
      <c r="C243" s="84" t="s">
        <v>431</v>
      </c>
      <c r="D243" s="108">
        <v>1</v>
      </c>
      <c r="E243" s="115"/>
      <c r="F243" s="179">
        <v>627.04</v>
      </c>
      <c r="G243" s="179">
        <f t="shared" si="21"/>
        <v>627.04</v>
      </c>
    </row>
    <row r="244" spans="1:7" x14ac:dyDescent="0.25">
      <c r="A244" s="70" t="s">
        <v>432</v>
      </c>
      <c r="B244" s="70">
        <v>1403432</v>
      </c>
      <c r="C244" s="84" t="s">
        <v>433</v>
      </c>
      <c r="D244" s="108">
        <v>1</v>
      </c>
      <c r="E244" s="115"/>
      <c r="F244" s="179">
        <v>627.04</v>
      </c>
      <c r="G244" s="179">
        <f t="shared" si="21"/>
        <v>627.04</v>
      </c>
    </row>
    <row r="245" spans="1:7" x14ac:dyDescent="0.25">
      <c r="A245" s="70"/>
      <c r="B245" s="70"/>
      <c r="C245" s="84"/>
      <c r="D245" s="111">
        <v>5</v>
      </c>
      <c r="E245" s="115"/>
      <c r="F245" s="70"/>
      <c r="G245" s="70"/>
    </row>
    <row r="246" spans="1:7" x14ac:dyDescent="0.25">
      <c r="A246" s="112" t="s">
        <v>434</v>
      </c>
      <c r="B246" s="70" t="s">
        <v>435</v>
      </c>
      <c r="C246" s="80" t="s">
        <v>436</v>
      </c>
      <c r="D246" s="70">
        <v>0</v>
      </c>
      <c r="E246" s="115"/>
      <c r="F246" s="179">
        <v>627.04</v>
      </c>
      <c r="G246" s="179">
        <f t="shared" ref="G246:G248" si="22">+D246*F246</f>
        <v>0</v>
      </c>
    </row>
    <row r="247" spans="1:7" x14ac:dyDescent="0.25">
      <c r="A247" s="112" t="s">
        <v>437</v>
      </c>
      <c r="B247" s="70" t="s">
        <v>438</v>
      </c>
      <c r="C247" s="80" t="s">
        <v>439</v>
      </c>
      <c r="D247" s="70">
        <v>1</v>
      </c>
      <c r="E247" s="115"/>
      <c r="F247" s="179">
        <v>627.04</v>
      </c>
      <c r="G247" s="179">
        <f t="shared" si="22"/>
        <v>627.04</v>
      </c>
    </row>
    <row r="248" spans="1:7" x14ac:dyDescent="0.25">
      <c r="A248" s="112" t="s">
        <v>440</v>
      </c>
      <c r="B248" s="70" t="s">
        <v>441</v>
      </c>
      <c r="C248" s="80" t="s">
        <v>442</v>
      </c>
      <c r="D248" s="70">
        <v>1</v>
      </c>
      <c r="E248" s="115"/>
      <c r="F248" s="179">
        <v>627.04</v>
      </c>
      <c r="G248" s="179">
        <f t="shared" si="22"/>
        <v>627.04</v>
      </c>
    </row>
    <row r="249" spans="1:7" x14ac:dyDescent="0.25">
      <c r="A249" s="113"/>
      <c r="B249" s="113"/>
      <c r="C249" s="113"/>
      <c r="D249" s="72">
        <f>SUM(D246:D248)</f>
        <v>2</v>
      </c>
      <c r="E249" s="115"/>
      <c r="F249" s="70"/>
      <c r="G249" s="70"/>
    </row>
    <row r="250" spans="1:7" x14ac:dyDescent="0.25">
      <c r="A250" s="90" t="s">
        <v>443</v>
      </c>
      <c r="B250" s="90" t="s">
        <v>444</v>
      </c>
      <c r="C250" s="116" t="s">
        <v>445</v>
      </c>
      <c r="D250" s="117">
        <v>1</v>
      </c>
      <c r="E250" s="109"/>
      <c r="F250" s="179">
        <v>627.04</v>
      </c>
      <c r="G250" s="179">
        <f t="shared" ref="G250:G255" si="23">+D250*F250</f>
        <v>627.04</v>
      </c>
    </row>
    <row r="251" spans="1:7" x14ac:dyDescent="0.25">
      <c r="A251" s="90" t="s">
        <v>446</v>
      </c>
      <c r="B251" s="90" t="s">
        <v>447</v>
      </c>
      <c r="C251" s="116" t="s">
        <v>448</v>
      </c>
      <c r="D251" s="117">
        <v>1</v>
      </c>
      <c r="E251" s="109"/>
      <c r="F251" s="179">
        <v>627.04</v>
      </c>
      <c r="G251" s="179">
        <f t="shared" si="23"/>
        <v>627.04</v>
      </c>
    </row>
    <row r="252" spans="1:7" x14ac:dyDescent="0.25">
      <c r="A252" s="90" t="s">
        <v>449</v>
      </c>
      <c r="B252" s="70" t="s">
        <v>450</v>
      </c>
      <c r="C252" s="118" t="s">
        <v>451</v>
      </c>
      <c r="D252" s="117">
        <v>1</v>
      </c>
      <c r="E252" s="98"/>
      <c r="F252" s="179">
        <v>627.04</v>
      </c>
      <c r="G252" s="179">
        <f t="shared" si="23"/>
        <v>627.04</v>
      </c>
    </row>
    <row r="253" spans="1:7" x14ac:dyDescent="0.25">
      <c r="A253" s="90" t="s">
        <v>452</v>
      </c>
      <c r="B253" s="63" t="s">
        <v>453</v>
      </c>
      <c r="C253" s="98" t="s">
        <v>454</v>
      </c>
      <c r="D253" s="117">
        <v>1</v>
      </c>
      <c r="E253" s="98"/>
      <c r="F253" s="179">
        <v>627.04</v>
      </c>
      <c r="G253" s="179">
        <f t="shared" si="23"/>
        <v>627.04</v>
      </c>
    </row>
    <row r="254" spans="1:7" x14ac:dyDescent="0.25">
      <c r="A254" s="90" t="s">
        <v>455</v>
      </c>
      <c r="B254" s="63" t="s">
        <v>456</v>
      </c>
      <c r="C254" s="98" t="s">
        <v>457</v>
      </c>
      <c r="D254" s="117">
        <v>1</v>
      </c>
      <c r="E254" s="98"/>
      <c r="F254" s="179">
        <v>627.04</v>
      </c>
      <c r="G254" s="179">
        <f t="shared" si="23"/>
        <v>627.04</v>
      </c>
    </row>
    <row r="255" spans="1:7" x14ac:dyDescent="0.25">
      <c r="A255" s="90" t="s">
        <v>458</v>
      </c>
      <c r="B255" s="63" t="s">
        <v>459</v>
      </c>
      <c r="C255" s="98" t="s">
        <v>460</v>
      </c>
      <c r="D255" s="117">
        <v>1</v>
      </c>
      <c r="E255" s="98"/>
      <c r="F255" s="179">
        <v>627.04</v>
      </c>
      <c r="G255" s="179">
        <f t="shared" si="23"/>
        <v>627.04</v>
      </c>
    </row>
    <row r="256" spans="1:7" x14ac:dyDescent="0.25">
      <c r="A256" s="113"/>
      <c r="B256" s="119"/>
      <c r="C256" s="98"/>
      <c r="D256" s="120">
        <f>SUM(D250:D255)</f>
        <v>6</v>
      </c>
      <c r="E256" s="98"/>
      <c r="F256" s="70"/>
      <c r="G256" s="70"/>
    </row>
    <row r="257" spans="1:7" x14ac:dyDescent="0.25">
      <c r="A257" s="121">
        <v>50102108</v>
      </c>
      <c r="B257" s="121">
        <v>2000083713</v>
      </c>
      <c r="C257" s="122" t="s">
        <v>461</v>
      </c>
      <c r="D257" s="123">
        <v>1</v>
      </c>
      <c r="E257" s="124"/>
      <c r="F257" s="180">
        <v>48</v>
      </c>
      <c r="G257" s="180">
        <f>+D258*F257</f>
        <v>240</v>
      </c>
    </row>
    <row r="258" spans="1:7" x14ac:dyDescent="0.25">
      <c r="A258" s="121" t="s">
        <v>462</v>
      </c>
      <c r="B258" s="121">
        <v>2100022697</v>
      </c>
      <c r="C258" s="122" t="s">
        <v>463</v>
      </c>
      <c r="D258" s="123">
        <v>5</v>
      </c>
      <c r="E258" s="124"/>
      <c r="F258" s="180">
        <v>48</v>
      </c>
      <c r="G258" s="180">
        <f t="shared" ref="G258:G270" si="24">+D259*F258</f>
        <v>240</v>
      </c>
    </row>
    <row r="259" spans="1:7" x14ac:dyDescent="0.25">
      <c r="A259" s="121" t="s">
        <v>464</v>
      </c>
      <c r="B259" s="121">
        <v>2100022698</v>
      </c>
      <c r="C259" s="122" t="s">
        <v>465</v>
      </c>
      <c r="D259" s="123">
        <v>5</v>
      </c>
      <c r="E259" s="124"/>
      <c r="F259" s="180">
        <v>48</v>
      </c>
      <c r="G259" s="180">
        <f t="shared" si="24"/>
        <v>240</v>
      </c>
    </row>
    <row r="260" spans="1:7" x14ac:dyDescent="0.25">
      <c r="A260" s="121" t="s">
        <v>466</v>
      </c>
      <c r="B260" s="121">
        <v>2100028611</v>
      </c>
      <c r="C260" s="122" t="s">
        <v>467</v>
      </c>
      <c r="D260" s="123">
        <v>5</v>
      </c>
      <c r="E260" s="124"/>
      <c r="F260" s="180">
        <v>48</v>
      </c>
      <c r="G260" s="180">
        <f t="shared" si="24"/>
        <v>240</v>
      </c>
    </row>
    <row r="261" spans="1:7" x14ac:dyDescent="0.25">
      <c r="A261" s="121" t="s">
        <v>468</v>
      </c>
      <c r="B261" s="121" t="s">
        <v>469</v>
      </c>
      <c r="C261" s="122" t="s">
        <v>470</v>
      </c>
      <c r="D261" s="123">
        <v>5</v>
      </c>
      <c r="E261" s="124"/>
      <c r="F261" s="180">
        <v>48</v>
      </c>
      <c r="G261" s="180">
        <f t="shared" si="24"/>
        <v>240</v>
      </c>
    </row>
    <row r="262" spans="1:7" x14ac:dyDescent="0.25">
      <c r="A262" s="121" t="s">
        <v>471</v>
      </c>
      <c r="B262" s="121">
        <v>2200067735</v>
      </c>
      <c r="C262" s="122" t="s">
        <v>472</v>
      </c>
      <c r="D262" s="123">
        <v>5</v>
      </c>
      <c r="E262" s="124"/>
      <c r="F262" s="180">
        <v>48</v>
      </c>
      <c r="G262" s="180">
        <f t="shared" si="24"/>
        <v>96</v>
      </c>
    </row>
    <row r="263" spans="1:7" x14ac:dyDescent="0.25">
      <c r="A263" s="121" t="s">
        <v>473</v>
      </c>
      <c r="B263" s="121">
        <v>2300020672</v>
      </c>
      <c r="C263" s="122" t="s">
        <v>474</v>
      </c>
      <c r="D263" s="123">
        <v>2</v>
      </c>
      <c r="E263" s="124"/>
      <c r="F263" s="180">
        <v>48</v>
      </c>
      <c r="G263" s="180">
        <f t="shared" si="24"/>
        <v>144</v>
      </c>
    </row>
    <row r="264" spans="1:7" x14ac:dyDescent="0.25">
      <c r="A264" s="121" t="s">
        <v>475</v>
      </c>
      <c r="B264" s="121">
        <v>2100010645</v>
      </c>
      <c r="C264" s="122" t="s">
        <v>476</v>
      </c>
      <c r="D264" s="123">
        <v>3</v>
      </c>
      <c r="E264" s="124"/>
      <c r="F264" s="180">
        <v>48</v>
      </c>
      <c r="G264" s="180">
        <f t="shared" si="24"/>
        <v>240</v>
      </c>
    </row>
    <row r="265" spans="1:7" x14ac:dyDescent="0.25">
      <c r="A265" s="121" t="s">
        <v>477</v>
      </c>
      <c r="B265" s="121">
        <v>2000103047</v>
      </c>
      <c r="C265" s="122" t="s">
        <v>478</v>
      </c>
      <c r="D265" s="123">
        <v>5</v>
      </c>
      <c r="E265" s="124"/>
      <c r="F265" s="180">
        <v>48</v>
      </c>
      <c r="G265" s="180">
        <f t="shared" si="24"/>
        <v>240</v>
      </c>
    </row>
    <row r="266" spans="1:7" x14ac:dyDescent="0.25">
      <c r="A266" s="121" t="s">
        <v>479</v>
      </c>
      <c r="B266" s="121" t="s">
        <v>480</v>
      </c>
      <c r="C266" s="122" t="s">
        <v>481</v>
      </c>
      <c r="D266" s="123">
        <v>5</v>
      </c>
      <c r="E266" s="124"/>
      <c r="F266" s="180">
        <v>48</v>
      </c>
      <c r="G266" s="180">
        <f t="shared" si="24"/>
        <v>240</v>
      </c>
    </row>
    <row r="267" spans="1:7" x14ac:dyDescent="0.25">
      <c r="A267" s="121" t="s">
        <v>482</v>
      </c>
      <c r="B267" s="121" t="s">
        <v>483</v>
      </c>
      <c r="C267" s="122" t="s">
        <v>484</v>
      </c>
      <c r="D267" s="123">
        <v>5</v>
      </c>
      <c r="E267" s="124"/>
      <c r="F267" s="180">
        <v>48</v>
      </c>
      <c r="G267" s="180">
        <f t="shared" si="24"/>
        <v>240</v>
      </c>
    </row>
    <row r="268" spans="1:7" x14ac:dyDescent="0.25">
      <c r="A268" s="121" t="s">
        <v>485</v>
      </c>
      <c r="B268" s="121">
        <v>2100023365</v>
      </c>
      <c r="C268" s="122" t="s">
        <v>486</v>
      </c>
      <c r="D268" s="123">
        <v>5</v>
      </c>
      <c r="E268" s="124"/>
      <c r="F268" s="180">
        <v>48</v>
      </c>
      <c r="G268" s="180">
        <f t="shared" si="24"/>
        <v>240</v>
      </c>
    </row>
    <row r="269" spans="1:7" x14ac:dyDescent="0.25">
      <c r="A269" s="121">
        <v>50102128</v>
      </c>
      <c r="B269" s="121" t="s">
        <v>487</v>
      </c>
      <c r="C269" s="122" t="s">
        <v>488</v>
      </c>
      <c r="D269" s="123">
        <v>5</v>
      </c>
      <c r="E269" s="124"/>
      <c r="F269" s="180">
        <v>48</v>
      </c>
      <c r="G269" s="180">
        <f t="shared" si="24"/>
        <v>240</v>
      </c>
    </row>
    <row r="270" spans="1:7" x14ac:dyDescent="0.25">
      <c r="A270" s="121" t="s">
        <v>489</v>
      </c>
      <c r="B270" s="121">
        <v>2200076216</v>
      </c>
      <c r="C270" s="122" t="s">
        <v>490</v>
      </c>
      <c r="D270" s="123">
        <v>5</v>
      </c>
      <c r="E270" s="124"/>
      <c r="F270" s="180">
        <v>48</v>
      </c>
      <c r="G270" s="180">
        <f t="shared" si="24"/>
        <v>0</v>
      </c>
    </row>
    <row r="271" spans="1:7" x14ac:dyDescent="0.25">
      <c r="F271" s="70"/>
      <c r="G271" s="70"/>
    </row>
    <row r="272" spans="1:7" x14ac:dyDescent="0.25">
      <c r="A272" s="125" t="s">
        <v>491</v>
      </c>
      <c r="B272" s="70">
        <v>200112210</v>
      </c>
      <c r="C272" s="118" t="s">
        <v>492</v>
      </c>
      <c r="D272" s="126">
        <v>2</v>
      </c>
      <c r="E272" s="84"/>
      <c r="F272" s="180">
        <v>48</v>
      </c>
      <c r="G272" s="180">
        <f t="shared" ref="G272:G299" si="25">+D272*F272</f>
        <v>96</v>
      </c>
    </row>
    <row r="273" spans="1:7" x14ac:dyDescent="0.25">
      <c r="A273" s="125" t="s">
        <v>493</v>
      </c>
      <c r="B273" s="70">
        <v>200112210</v>
      </c>
      <c r="C273" s="118" t="s">
        <v>494</v>
      </c>
      <c r="D273" s="126">
        <v>1</v>
      </c>
      <c r="E273" s="84"/>
      <c r="F273" s="180">
        <v>48</v>
      </c>
      <c r="G273" s="180">
        <f t="shared" si="25"/>
        <v>48</v>
      </c>
    </row>
    <row r="274" spans="1:7" x14ac:dyDescent="0.25">
      <c r="A274" s="125" t="s">
        <v>493</v>
      </c>
      <c r="B274" s="70">
        <v>220647543</v>
      </c>
      <c r="C274" s="118" t="s">
        <v>494</v>
      </c>
      <c r="D274" s="126">
        <v>1</v>
      </c>
      <c r="E274" s="84"/>
      <c r="F274" s="180">
        <v>48</v>
      </c>
      <c r="G274" s="180">
        <f t="shared" si="25"/>
        <v>48</v>
      </c>
    </row>
    <row r="275" spans="1:7" x14ac:dyDescent="0.25">
      <c r="A275" s="125" t="s">
        <v>495</v>
      </c>
      <c r="B275" s="70">
        <v>2300020057</v>
      </c>
      <c r="C275" s="118" t="s">
        <v>496</v>
      </c>
      <c r="D275" s="126">
        <v>4</v>
      </c>
      <c r="E275" s="84"/>
      <c r="F275" s="180">
        <v>48</v>
      </c>
      <c r="G275" s="180">
        <f t="shared" si="25"/>
        <v>192</v>
      </c>
    </row>
    <row r="276" spans="1:7" x14ac:dyDescent="0.25">
      <c r="A276" s="125" t="s">
        <v>497</v>
      </c>
      <c r="B276" s="70">
        <v>200112212</v>
      </c>
      <c r="C276" s="118" t="s">
        <v>498</v>
      </c>
      <c r="D276" s="126">
        <v>4</v>
      </c>
      <c r="E276" s="84"/>
      <c r="F276" s="180">
        <v>48</v>
      </c>
      <c r="G276" s="180">
        <f t="shared" si="25"/>
        <v>192</v>
      </c>
    </row>
    <row r="277" spans="1:7" x14ac:dyDescent="0.25">
      <c r="A277" s="125" t="s">
        <v>499</v>
      </c>
      <c r="B277" s="70">
        <v>200112212</v>
      </c>
      <c r="C277" s="118" t="s">
        <v>500</v>
      </c>
      <c r="D277" s="126">
        <v>4</v>
      </c>
      <c r="E277" s="84"/>
      <c r="F277" s="180">
        <v>48</v>
      </c>
      <c r="G277" s="180">
        <f t="shared" si="25"/>
        <v>192</v>
      </c>
    </row>
    <row r="278" spans="1:7" x14ac:dyDescent="0.25">
      <c r="A278" s="125" t="s">
        <v>501</v>
      </c>
      <c r="B278" s="70">
        <v>200112213</v>
      </c>
      <c r="C278" s="118" t="s">
        <v>502</v>
      </c>
      <c r="D278" s="126">
        <v>4</v>
      </c>
      <c r="E278" s="84"/>
      <c r="F278" s="180">
        <v>48</v>
      </c>
      <c r="G278" s="180">
        <f t="shared" si="25"/>
        <v>192</v>
      </c>
    </row>
    <row r="279" spans="1:7" x14ac:dyDescent="0.25">
      <c r="A279" s="125" t="s">
        <v>503</v>
      </c>
      <c r="B279" s="70">
        <v>200112214</v>
      </c>
      <c r="C279" s="118" t="s">
        <v>504</v>
      </c>
      <c r="D279" s="126">
        <v>4</v>
      </c>
      <c r="E279" s="84"/>
      <c r="F279" s="180">
        <v>48</v>
      </c>
      <c r="G279" s="180">
        <f t="shared" si="25"/>
        <v>192</v>
      </c>
    </row>
    <row r="280" spans="1:7" x14ac:dyDescent="0.25">
      <c r="A280" s="125" t="s">
        <v>505</v>
      </c>
      <c r="B280" s="70">
        <v>191211231</v>
      </c>
      <c r="C280" s="118" t="s">
        <v>506</v>
      </c>
      <c r="D280" s="126">
        <v>1</v>
      </c>
      <c r="E280" s="84"/>
      <c r="F280" s="180">
        <v>48</v>
      </c>
      <c r="G280" s="180">
        <f t="shared" si="25"/>
        <v>48</v>
      </c>
    </row>
    <row r="281" spans="1:7" x14ac:dyDescent="0.25">
      <c r="A281" s="125" t="s">
        <v>505</v>
      </c>
      <c r="B281" s="70">
        <v>2300038499</v>
      </c>
      <c r="C281" s="118" t="s">
        <v>506</v>
      </c>
      <c r="D281" s="126">
        <v>3</v>
      </c>
      <c r="E281" s="84"/>
      <c r="F281" s="180">
        <v>48</v>
      </c>
      <c r="G281" s="180">
        <f t="shared" si="25"/>
        <v>144</v>
      </c>
    </row>
    <row r="282" spans="1:7" x14ac:dyDescent="0.25">
      <c r="A282" s="125" t="s">
        <v>507</v>
      </c>
      <c r="B282" s="70">
        <v>200112216</v>
      </c>
      <c r="C282" s="118" t="s">
        <v>508</v>
      </c>
      <c r="D282" s="126">
        <v>4</v>
      </c>
      <c r="E282" s="84"/>
      <c r="F282" s="180">
        <v>48</v>
      </c>
      <c r="G282" s="180">
        <f t="shared" si="25"/>
        <v>192</v>
      </c>
    </row>
    <row r="283" spans="1:7" x14ac:dyDescent="0.25">
      <c r="A283" s="125" t="s">
        <v>509</v>
      </c>
      <c r="B283" s="70">
        <v>200112216</v>
      </c>
      <c r="C283" s="118" t="s">
        <v>510</v>
      </c>
      <c r="D283" s="126">
        <v>3</v>
      </c>
      <c r="E283" s="84"/>
      <c r="F283" s="180">
        <v>48</v>
      </c>
      <c r="G283" s="180">
        <f t="shared" si="25"/>
        <v>144</v>
      </c>
    </row>
    <row r="284" spans="1:7" x14ac:dyDescent="0.25">
      <c r="A284" s="125" t="s">
        <v>509</v>
      </c>
      <c r="B284" s="70">
        <v>220243166</v>
      </c>
      <c r="C284" s="118" t="s">
        <v>510</v>
      </c>
      <c r="D284" s="126">
        <v>1</v>
      </c>
      <c r="E284" s="84"/>
      <c r="F284" s="180">
        <v>48</v>
      </c>
      <c r="G284" s="180">
        <f t="shared" si="25"/>
        <v>48</v>
      </c>
    </row>
    <row r="285" spans="1:7" x14ac:dyDescent="0.25">
      <c r="A285" s="125" t="s">
        <v>511</v>
      </c>
      <c r="B285" s="70">
        <v>200112217</v>
      </c>
      <c r="C285" s="118" t="s">
        <v>512</v>
      </c>
      <c r="D285" s="126">
        <v>4</v>
      </c>
      <c r="E285" s="84"/>
      <c r="F285" s="180">
        <v>48</v>
      </c>
      <c r="G285" s="180">
        <f t="shared" si="25"/>
        <v>192</v>
      </c>
    </row>
    <row r="286" spans="1:7" x14ac:dyDescent="0.25">
      <c r="A286" s="125" t="s">
        <v>513</v>
      </c>
      <c r="B286" s="70">
        <v>200112217</v>
      </c>
      <c r="C286" s="118" t="s">
        <v>514</v>
      </c>
      <c r="D286" s="126">
        <v>4</v>
      </c>
      <c r="E286" s="84"/>
      <c r="F286" s="180">
        <v>48</v>
      </c>
      <c r="G286" s="180">
        <f t="shared" si="25"/>
        <v>192</v>
      </c>
    </row>
    <row r="287" spans="1:7" x14ac:dyDescent="0.25">
      <c r="A287" s="125" t="s">
        <v>515</v>
      </c>
      <c r="B287" s="70">
        <v>200112217</v>
      </c>
      <c r="C287" s="118" t="s">
        <v>516</v>
      </c>
      <c r="D287" s="126">
        <v>3</v>
      </c>
      <c r="E287" s="84"/>
      <c r="F287" s="180">
        <v>48</v>
      </c>
      <c r="G287" s="180">
        <f t="shared" si="25"/>
        <v>144</v>
      </c>
    </row>
    <row r="288" spans="1:7" x14ac:dyDescent="0.25">
      <c r="A288" s="125" t="s">
        <v>515</v>
      </c>
      <c r="B288" s="70">
        <v>2300059818</v>
      </c>
      <c r="C288" s="118" t="s">
        <v>516</v>
      </c>
      <c r="D288" s="126">
        <v>1</v>
      </c>
      <c r="E288" s="84"/>
      <c r="F288" s="180">
        <v>48</v>
      </c>
      <c r="G288" s="180">
        <f t="shared" si="25"/>
        <v>48</v>
      </c>
    </row>
    <row r="289" spans="1:7" x14ac:dyDescent="0.25">
      <c r="A289" s="125" t="s">
        <v>517</v>
      </c>
      <c r="B289" s="70">
        <v>200112217</v>
      </c>
      <c r="C289" s="118" t="s">
        <v>518</v>
      </c>
      <c r="D289" s="126">
        <v>4</v>
      </c>
      <c r="E289" s="84"/>
      <c r="F289" s="180">
        <v>48</v>
      </c>
      <c r="G289" s="180">
        <f t="shared" si="25"/>
        <v>192</v>
      </c>
    </row>
    <row r="290" spans="1:7" x14ac:dyDescent="0.25">
      <c r="A290" s="125" t="s">
        <v>519</v>
      </c>
      <c r="B290" s="70">
        <v>200112217</v>
      </c>
      <c r="C290" s="118" t="s">
        <v>520</v>
      </c>
      <c r="D290" s="126">
        <v>4</v>
      </c>
      <c r="E290" s="84"/>
      <c r="F290" s="180">
        <v>48</v>
      </c>
      <c r="G290" s="180">
        <f t="shared" si="25"/>
        <v>192</v>
      </c>
    </row>
    <row r="291" spans="1:7" x14ac:dyDescent="0.25">
      <c r="A291" s="125" t="s">
        <v>521</v>
      </c>
      <c r="B291" s="70">
        <v>220647532</v>
      </c>
      <c r="C291" s="118" t="s">
        <v>522</v>
      </c>
      <c r="D291" s="126">
        <v>2</v>
      </c>
      <c r="E291" s="84"/>
      <c r="F291" s="180">
        <v>48</v>
      </c>
      <c r="G291" s="180">
        <f t="shared" si="25"/>
        <v>96</v>
      </c>
    </row>
    <row r="292" spans="1:7" x14ac:dyDescent="0.25">
      <c r="A292" s="125" t="s">
        <v>523</v>
      </c>
      <c r="B292" s="70">
        <v>200112216</v>
      </c>
      <c r="C292" s="118" t="s">
        <v>524</v>
      </c>
      <c r="D292" s="126">
        <v>2</v>
      </c>
      <c r="E292" s="84"/>
      <c r="F292" s="180">
        <v>48</v>
      </c>
      <c r="G292" s="180">
        <f t="shared" si="25"/>
        <v>96</v>
      </c>
    </row>
    <row r="293" spans="1:7" x14ac:dyDescent="0.25">
      <c r="A293" s="125" t="s">
        <v>525</v>
      </c>
      <c r="B293" s="70">
        <v>200112216</v>
      </c>
      <c r="C293" s="118" t="s">
        <v>526</v>
      </c>
      <c r="D293" s="126">
        <v>2</v>
      </c>
      <c r="E293" s="84"/>
      <c r="F293" s="180">
        <v>48</v>
      </c>
      <c r="G293" s="180">
        <f t="shared" si="25"/>
        <v>96</v>
      </c>
    </row>
    <row r="294" spans="1:7" x14ac:dyDescent="0.25">
      <c r="A294" s="125" t="s">
        <v>527</v>
      </c>
      <c r="B294" s="70" t="s">
        <v>528</v>
      </c>
      <c r="C294" s="118" t="s">
        <v>529</v>
      </c>
      <c r="D294" s="126">
        <v>2</v>
      </c>
      <c r="E294" s="84"/>
      <c r="F294" s="180">
        <v>48</v>
      </c>
      <c r="G294" s="180">
        <f t="shared" si="25"/>
        <v>96</v>
      </c>
    </row>
    <row r="295" spans="1:7" x14ac:dyDescent="0.25">
      <c r="A295" s="125" t="s">
        <v>530</v>
      </c>
      <c r="B295" s="70">
        <v>220242605</v>
      </c>
      <c r="C295" s="118" t="s">
        <v>531</v>
      </c>
      <c r="D295" s="126">
        <v>4</v>
      </c>
      <c r="E295" s="84"/>
      <c r="F295" s="180">
        <v>48</v>
      </c>
      <c r="G295" s="180">
        <f t="shared" si="25"/>
        <v>192</v>
      </c>
    </row>
    <row r="296" spans="1:7" x14ac:dyDescent="0.25">
      <c r="A296" s="125" t="s">
        <v>532</v>
      </c>
      <c r="B296" s="70" t="s">
        <v>533</v>
      </c>
      <c r="C296" s="118" t="s">
        <v>534</v>
      </c>
      <c r="D296" s="126">
        <v>2</v>
      </c>
      <c r="E296" s="84"/>
      <c r="F296" s="180">
        <v>48</v>
      </c>
      <c r="G296" s="180">
        <f t="shared" si="25"/>
        <v>96</v>
      </c>
    </row>
    <row r="297" spans="1:7" x14ac:dyDescent="0.25">
      <c r="A297" s="125" t="s">
        <v>535</v>
      </c>
      <c r="B297" s="70" t="s">
        <v>536</v>
      </c>
      <c r="C297" s="118" t="s">
        <v>537</v>
      </c>
      <c r="D297" s="126">
        <v>4</v>
      </c>
      <c r="E297" s="84"/>
      <c r="F297" s="180">
        <v>48</v>
      </c>
      <c r="G297" s="180">
        <f t="shared" si="25"/>
        <v>192</v>
      </c>
    </row>
    <row r="298" spans="1:7" x14ac:dyDescent="0.25">
      <c r="A298" s="125" t="s">
        <v>538</v>
      </c>
      <c r="B298" s="70" t="s">
        <v>539</v>
      </c>
      <c r="C298" s="118" t="s">
        <v>540</v>
      </c>
      <c r="D298" s="126">
        <v>4</v>
      </c>
      <c r="E298" s="84"/>
      <c r="F298" s="180">
        <v>48</v>
      </c>
      <c r="G298" s="180">
        <f t="shared" si="25"/>
        <v>192</v>
      </c>
    </row>
    <row r="299" spans="1:7" x14ac:dyDescent="0.25">
      <c r="A299" s="125" t="s">
        <v>541</v>
      </c>
      <c r="B299" s="70" t="s">
        <v>542</v>
      </c>
      <c r="C299" s="118" t="s">
        <v>543</v>
      </c>
      <c r="D299" s="126">
        <v>4</v>
      </c>
      <c r="E299" s="84"/>
      <c r="F299" s="180">
        <v>48</v>
      </c>
      <c r="G299" s="180">
        <f t="shared" si="25"/>
        <v>192</v>
      </c>
    </row>
    <row r="300" spans="1:7" x14ac:dyDescent="0.25">
      <c r="A300" s="125"/>
      <c r="B300" s="70"/>
      <c r="C300" s="118"/>
      <c r="D300" s="127">
        <f>SUM(D272:D299)</f>
        <v>82</v>
      </c>
      <c r="E300" s="84"/>
      <c r="F300" s="70"/>
      <c r="G300" s="70"/>
    </row>
    <row r="301" spans="1:7" x14ac:dyDescent="0.25">
      <c r="A301" s="66" t="s">
        <v>544</v>
      </c>
      <c r="B301" s="66">
        <v>2100004807</v>
      </c>
      <c r="C301" s="73" t="s">
        <v>545</v>
      </c>
      <c r="D301" s="126">
        <v>4</v>
      </c>
      <c r="E301" s="84"/>
      <c r="F301" s="180">
        <v>60</v>
      </c>
      <c r="G301" s="180">
        <f t="shared" ref="G301:G327" si="26">+D301*F301</f>
        <v>240</v>
      </c>
    </row>
    <row r="302" spans="1:7" x14ac:dyDescent="0.25">
      <c r="A302" s="68" t="s">
        <v>546</v>
      </c>
      <c r="B302" s="68">
        <v>2100010641</v>
      </c>
      <c r="C302" s="75" t="s">
        <v>547</v>
      </c>
      <c r="D302" s="126">
        <v>6</v>
      </c>
      <c r="E302" s="84"/>
      <c r="F302" s="180">
        <v>60</v>
      </c>
      <c r="G302" s="180">
        <f t="shared" si="26"/>
        <v>360</v>
      </c>
    </row>
    <row r="303" spans="1:7" x14ac:dyDescent="0.25">
      <c r="A303" s="66" t="s">
        <v>548</v>
      </c>
      <c r="B303" s="66">
        <v>2100017399</v>
      </c>
      <c r="C303" s="73" t="s">
        <v>549</v>
      </c>
      <c r="D303" s="126">
        <v>6</v>
      </c>
      <c r="E303" s="84"/>
      <c r="F303" s="180">
        <v>60</v>
      </c>
      <c r="G303" s="180">
        <f t="shared" si="26"/>
        <v>360</v>
      </c>
    </row>
    <row r="304" spans="1:7" x14ac:dyDescent="0.25">
      <c r="A304" s="68" t="s">
        <v>550</v>
      </c>
      <c r="B304" s="68" t="s">
        <v>551</v>
      </c>
      <c r="C304" s="75" t="s">
        <v>552</v>
      </c>
      <c r="D304" s="126">
        <v>6</v>
      </c>
      <c r="E304" s="84"/>
      <c r="F304" s="180">
        <v>60</v>
      </c>
      <c r="G304" s="180">
        <f t="shared" si="26"/>
        <v>360</v>
      </c>
    </row>
    <row r="305" spans="1:7" x14ac:dyDescent="0.25">
      <c r="A305" s="66" t="s">
        <v>553</v>
      </c>
      <c r="B305" s="66">
        <v>2100017484</v>
      </c>
      <c r="C305" s="73" t="s">
        <v>554</v>
      </c>
      <c r="D305" s="126">
        <v>6</v>
      </c>
      <c r="E305" s="84"/>
      <c r="F305" s="180">
        <v>60</v>
      </c>
      <c r="G305" s="180">
        <f t="shared" si="26"/>
        <v>360</v>
      </c>
    </row>
    <row r="306" spans="1:7" x14ac:dyDescent="0.25">
      <c r="A306" s="68" t="s">
        <v>555</v>
      </c>
      <c r="B306" s="68" t="s">
        <v>556</v>
      </c>
      <c r="C306" s="75" t="s">
        <v>557</v>
      </c>
      <c r="D306" s="126">
        <v>6</v>
      </c>
      <c r="E306" s="84"/>
      <c r="F306" s="180">
        <v>60</v>
      </c>
      <c r="G306" s="180">
        <f t="shared" si="26"/>
        <v>360</v>
      </c>
    </row>
    <row r="307" spans="1:7" x14ac:dyDescent="0.25">
      <c r="A307" s="66" t="s">
        <v>558</v>
      </c>
      <c r="B307" s="66" t="s">
        <v>556</v>
      </c>
      <c r="C307" s="73" t="s">
        <v>559</v>
      </c>
      <c r="D307" s="126">
        <v>6</v>
      </c>
      <c r="E307" s="84"/>
      <c r="F307" s="180">
        <v>60</v>
      </c>
      <c r="G307" s="180">
        <f t="shared" si="26"/>
        <v>360</v>
      </c>
    </row>
    <row r="308" spans="1:7" x14ac:dyDescent="0.25">
      <c r="A308" s="68" t="s">
        <v>560</v>
      </c>
      <c r="B308" s="68" t="s">
        <v>561</v>
      </c>
      <c r="C308" s="75" t="s">
        <v>562</v>
      </c>
      <c r="D308" s="126">
        <v>6</v>
      </c>
      <c r="E308" s="84"/>
      <c r="F308" s="180">
        <v>60</v>
      </c>
      <c r="G308" s="180">
        <f t="shared" si="26"/>
        <v>360</v>
      </c>
    </row>
    <row r="309" spans="1:7" x14ac:dyDescent="0.25">
      <c r="A309" s="66" t="s">
        <v>563</v>
      </c>
      <c r="B309" s="66" t="s">
        <v>564</v>
      </c>
      <c r="C309" s="73" t="s">
        <v>565</v>
      </c>
      <c r="D309" s="126">
        <v>6</v>
      </c>
      <c r="E309" s="84"/>
      <c r="F309" s="180">
        <v>60</v>
      </c>
      <c r="G309" s="180">
        <f t="shared" si="26"/>
        <v>360</v>
      </c>
    </row>
    <row r="310" spans="1:7" x14ac:dyDescent="0.25">
      <c r="A310" s="68" t="s">
        <v>566</v>
      </c>
      <c r="B310" s="68" t="s">
        <v>567</v>
      </c>
      <c r="C310" s="75" t="s">
        <v>568</v>
      </c>
      <c r="D310" s="126">
        <v>6</v>
      </c>
      <c r="E310" s="84"/>
      <c r="F310" s="180">
        <v>60</v>
      </c>
      <c r="G310" s="180">
        <f t="shared" si="26"/>
        <v>360</v>
      </c>
    </row>
    <row r="311" spans="1:7" x14ac:dyDescent="0.25">
      <c r="A311" s="66" t="s">
        <v>569</v>
      </c>
      <c r="B311" s="66" t="s">
        <v>570</v>
      </c>
      <c r="C311" s="73" t="s">
        <v>571</v>
      </c>
      <c r="D311" s="126">
        <v>6</v>
      </c>
      <c r="E311" s="84"/>
      <c r="F311" s="180">
        <v>60</v>
      </c>
      <c r="G311" s="180">
        <f t="shared" si="26"/>
        <v>360</v>
      </c>
    </row>
    <row r="312" spans="1:7" x14ac:dyDescent="0.25">
      <c r="A312" s="68" t="s">
        <v>572</v>
      </c>
      <c r="B312" s="68" t="s">
        <v>573</v>
      </c>
      <c r="C312" s="75" t="s">
        <v>574</v>
      </c>
      <c r="D312" s="126">
        <v>6</v>
      </c>
      <c r="E312" s="84"/>
      <c r="F312" s="180">
        <v>60</v>
      </c>
      <c r="G312" s="180">
        <f t="shared" si="26"/>
        <v>360</v>
      </c>
    </row>
    <row r="313" spans="1:7" x14ac:dyDescent="0.25">
      <c r="A313" s="66" t="s">
        <v>575</v>
      </c>
      <c r="B313" s="66" t="s">
        <v>576</v>
      </c>
      <c r="C313" s="73" t="s">
        <v>577</v>
      </c>
      <c r="D313" s="126">
        <v>5</v>
      </c>
      <c r="E313" s="84"/>
      <c r="F313" s="180">
        <v>60</v>
      </c>
      <c r="G313" s="180">
        <f t="shared" si="26"/>
        <v>300</v>
      </c>
    </row>
    <row r="314" spans="1:7" x14ac:dyDescent="0.25">
      <c r="A314" s="66" t="s">
        <v>575</v>
      </c>
      <c r="B314" s="66" t="s">
        <v>578</v>
      </c>
      <c r="C314" s="73" t="s">
        <v>577</v>
      </c>
      <c r="D314" s="126">
        <v>1</v>
      </c>
      <c r="E314" s="84"/>
      <c r="F314" s="180">
        <v>60</v>
      </c>
      <c r="G314" s="180">
        <f t="shared" si="26"/>
        <v>60</v>
      </c>
    </row>
    <row r="315" spans="1:7" x14ac:dyDescent="0.25">
      <c r="A315" s="68" t="s">
        <v>579</v>
      </c>
      <c r="B315" s="68" t="s">
        <v>580</v>
      </c>
      <c r="C315" s="75" t="s">
        <v>581</v>
      </c>
      <c r="D315" s="126">
        <v>6</v>
      </c>
      <c r="E315" s="84"/>
      <c r="F315" s="180">
        <v>60</v>
      </c>
      <c r="G315" s="180">
        <f t="shared" si="26"/>
        <v>360</v>
      </c>
    </row>
    <row r="316" spans="1:7" x14ac:dyDescent="0.25">
      <c r="A316" s="66" t="s">
        <v>582</v>
      </c>
      <c r="B316" s="66" t="s">
        <v>583</v>
      </c>
      <c r="C316" s="73" t="s">
        <v>584</v>
      </c>
      <c r="D316" s="126">
        <v>2</v>
      </c>
      <c r="E316" s="84"/>
      <c r="F316" s="180">
        <v>60</v>
      </c>
      <c r="G316" s="180">
        <f t="shared" si="26"/>
        <v>120</v>
      </c>
    </row>
    <row r="317" spans="1:7" x14ac:dyDescent="0.25">
      <c r="A317" s="66" t="s">
        <v>582</v>
      </c>
      <c r="B317" s="66" t="s">
        <v>585</v>
      </c>
      <c r="C317" s="73" t="s">
        <v>584</v>
      </c>
      <c r="D317" s="126">
        <v>4</v>
      </c>
      <c r="E317" s="84"/>
      <c r="F317" s="180">
        <v>60</v>
      </c>
      <c r="G317" s="180">
        <f t="shared" si="26"/>
        <v>240</v>
      </c>
    </row>
    <row r="318" spans="1:7" x14ac:dyDescent="0.25">
      <c r="A318" s="68" t="s">
        <v>586</v>
      </c>
      <c r="B318" s="68" t="s">
        <v>587</v>
      </c>
      <c r="C318" s="75" t="s">
        <v>588</v>
      </c>
      <c r="D318" s="126">
        <v>2</v>
      </c>
      <c r="E318" s="84"/>
      <c r="F318" s="180">
        <v>60</v>
      </c>
      <c r="G318" s="180">
        <f t="shared" si="26"/>
        <v>120</v>
      </c>
    </row>
    <row r="319" spans="1:7" x14ac:dyDescent="0.25">
      <c r="A319" s="68" t="s">
        <v>589</v>
      </c>
      <c r="B319" s="68" t="s">
        <v>590</v>
      </c>
      <c r="C319" s="75" t="s">
        <v>591</v>
      </c>
      <c r="D319" s="126">
        <v>2</v>
      </c>
      <c r="E319" s="84"/>
      <c r="F319" s="180">
        <v>60</v>
      </c>
      <c r="G319" s="180">
        <f t="shared" si="26"/>
        <v>120</v>
      </c>
    </row>
    <row r="320" spans="1:7" x14ac:dyDescent="0.25">
      <c r="A320" s="66" t="s">
        <v>592</v>
      </c>
      <c r="B320" s="66" t="s">
        <v>593</v>
      </c>
      <c r="C320" s="73" t="s">
        <v>594</v>
      </c>
      <c r="D320" s="126">
        <v>0</v>
      </c>
      <c r="E320" s="84"/>
      <c r="F320" s="180">
        <v>60</v>
      </c>
      <c r="G320" s="180">
        <f t="shared" si="26"/>
        <v>0</v>
      </c>
    </row>
    <row r="321" spans="1:7" x14ac:dyDescent="0.25">
      <c r="A321" s="68" t="s">
        <v>595</v>
      </c>
      <c r="B321" s="68" t="s">
        <v>596</v>
      </c>
      <c r="C321" s="75" t="s">
        <v>597</v>
      </c>
      <c r="D321" s="126">
        <v>8</v>
      </c>
      <c r="E321" s="84"/>
      <c r="F321" s="180">
        <v>60</v>
      </c>
      <c r="G321" s="180">
        <f t="shared" si="26"/>
        <v>480</v>
      </c>
    </row>
    <row r="322" spans="1:7" x14ac:dyDescent="0.25">
      <c r="A322" s="66" t="s">
        <v>598</v>
      </c>
      <c r="B322" s="66" t="s">
        <v>599</v>
      </c>
      <c r="C322" s="73" t="s">
        <v>600</v>
      </c>
      <c r="D322" s="126">
        <v>2</v>
      </c>
      <c r="E322" s="84"/>
      <c r="F322" s="180">
        <v>60</v>
      </c>
      <c r="G322" s="180">
        <f t="shared" si="26"/>
        <v>120</v>
      </c>
    </row>
    <row r="323" spans="1:7" x14ac:dyDescent="0.25">
      <c r="A323" s="68" t="s">
        <v>601</v>
      </c>
      <c r="B323" s="68" t="s">
        <v>602</v>
      </c>
      <c r="C323" s="75" t="s">
        <v>603</v>
      </c>
      <c r="D323" s="126">
        <v>6</v>
      </c>
      <c r="E323" s="84"/>
      <c r="F323" s="180">
        <v>60</v>
      </c>
      <c r="G323" s="180">
        <f t="shared" si="26"/>
        <v>360</v>
      </c>
    </row>
    <row r="324" spans="1:7" x14ac:dyDescent="0.25">
      <c r="A324" s="66" t="s">
        <v>604</v>
      </c>
      <c r="B324" s="66" t="s">
        <v>605</v>
      </c>
      <c r="C324" s="73" t="s">
        <v>606</v>
      </c>
      <c r="D324" s="126">
        <v>4</v>
      </c>
      <c r="E324" s="84"/>
      <c r="F324" s="180">
        <v>60</v>
      </c>
      <c r="G324" s="180">
        <f t="shared" si="26"/>
        <v>240</v>
      </c>
    </row>
    <row r="325" spans="1:7" x14ac:dyDescent="0.25">
      <c r="A325" s="66" t="s">
        <v>607</v>
      </c>
      <c r="B325" s="66">
        <v>2100007516</v>
      </c>
      <c r="C325" s="73" t="s">
        <v>608</v>
      </c>
      <c r="D325" s="126">
        <v>4</v>
      </c>
      <c r="E325" s="84"/>
      <c r="F325" s="180">
        <v>60</v>
      </c>
      <c r="G325" s="180">
        <f t="shared" si="26"/>
        <v>240</v>
      </c>
    </row>
    <row r="326" spans="1:7" x14ac:dyDescent="0.25">
      <c r="A326" s="68" t="s">
        <v>609</v>
      </c>
      <c r="B326" s="68">
        <v>2100023365</v>
      </c>
      <c r="C326" s="75" t="s">
        <v>610</v>
      </c>
      <c r="D326" s="126">
        <v>4</v>
      </c>
      <c r="E326" s="84"/>
      <c r="F326" s="180">
        <v>60</v>
      </c>
      <c r="G326" s="180">
        <f t="shared" si="26"/>
        <v>240</v>
      </c>
    </row>
    <row r="327" spans="1:7" x14ac:dyDescent="0.25">
      <c r="A327" s="128" t="s">
        <v>611</v>
      </c>
      <c r="B327" s="128">
        <v>2100007744</v>
      </c>
      <c r="C327" s="113" t="s">
        <v>612</v>
      </c>
      <c r="D327" s="126">
        <v>4</v>
      </c>
      <c r="E327" s="84"/>
      <c r="F327" s="180">
        <v>60</v>
      </c>
      <c r="G327" s="180">
        <f t="shared" si="26"/>
        <v>240</v>
      </c>
    </row>
    <row r="328" spans="1:7" x14ac:dyDescent="0.25">
      <c r="A328" s="128"/>
      <c r="B328" s="128"/>
      <c r="C328" s="113"/>
      <c r="D328" s="127">
        <f>SUM(D301:D327)</f>
        <v>124</v>
      </c>
      <c r="E328" s="84"/>
      <c r="F328" s="70"/>
      <c r="G328" s="70"/>
    </row>
    <row r="329" spans="1:7" x14ac:dyDescent="0.25">
      <c r="A329" s="125" t="s">
        <v>613</v>
      </c>
      <c r="B329" s="70" t="s">
        <v>614</v>
      </c>
      <c r="C329" s="129" t="s">
        <v>615</v>
      </c>
      <c r="D329" s="126">
        <v>2</v>
      </c>
      <c r="E329" s="84"/>
      <c r="F329" s="180">
        <v>48</v>
      </c>
      <c r="G329" s="180">
        <f t="shared" ref="G329:G337" si="27">+D329*F329</f>
        <v>96</v>
      </c>
    </row>
    <row r="330" spans="1:7" x14ac:dyDescent="0.25">
      <c r="A330" s="125" t="s">
        <v>616</v>
      </c>
      <c r="B330" s="70" t="s">
        <v>617</v>
      </c>
      <c r="C330" s="129" t="s">
        <v>618</v>
      </c>
      <c r="D330" s="126">
        <v>2</v>
      </c>
      <c r="E330" s="84"/>
      <c r="F330" s="180">
        <v>48</v>
      </c>
      <c r="G330" s="180">
        <f t="shared" si="27"/>
        <v>96</v>
      </c>
    </row>
    <row r="331" spans="1:7" x14ac:dyDescent="0.25">
      <c r="A331" s="125" t="s">
        <v>619</v>
      </c>
      <c r="B331" s="70" t="s">
        <v>620</v>
      </c>
      <c r="C331" s="129" t="s">
        <v>621</v>
      </c>
      <c r="D331" s="126">
        <v>2</v>
      </c>
      <c r="E331" s="84"/>
      <c r="F331" s="180">
        <v>48</v>
      </c>
      <c r="G331" s="180">
        <f t="shared" si="27"/>
        <v>96</v>
      </c>
    </row>
    <row r="332" spans="1:7" x14ac:dyDescent="0.25">
      <c r="A332" s="125" t="s">
        <v>622</v>
      </c>
      <c r="B332" s="70" t="s">
        <v>623</v>
      </c>
      <c r="C332" s="129" t="s">
        <v>624</v>
      </c>
      <c r="D332" s="126">
        <v>2</v>
      </c>
      <c r="E332" s="84"/>
      <c r="F332" s="180">
        <v>48</v>
      </c>
      <c r="G332" s="180">
        <f t="shared" si="27"/>
        <v>96</v>
      </c>
    </row>
    <row r="333" spans="1:7" x14ac:dyDescent="0.25">
      <c r="A333" s="125" t="s">
        <v>625</v>
      </c>
      <c r="B333" s="70" t="s">
        <v>626</v>
      </c>
      <c r="C333" s="129" t="s">
        <v>627</v>
      </c>
      <c r="D333" s="126">
        <v>2</v>
      </c>
      <c r="E333" s="84"/>
      <c r="F333" s="180">
        <v>48</v>
      </c>
      <c r="G333" s="180">
        <f t="shared" si="27"/>
        <v>96</v>
      </c>
    </row>
    <row r="334" spans="1:7" x14ac:dyDescent="0.25">
      <c r="A334" s="125" t="s">
        <v>628</v>
      </c>
      <c r="B334" s="70" t="s">
        <v>629</v>
      </c>
      <c r="C334" s="129" t="s">
        <v>630</v>
      </c>
      <c r="D334" s="126">
        <v>2</v>
      </c>
      <c r="E334" s="84"/>
      <c r="F334" s="180">
        <v>48</v>
      </c>
      <c r="G334" s="180">
        <f t="shared" si="27"/>
        <v>96</v>
      </c>
    </row>
    <row r="335" spans="1:7" x14ac:dyDescent="0.25">
      <c r="A335" s="125" t="s">
        <v>631</v>
      </c>
      <c r="B335" s="70" t="s">
        <v>632</v>
      </c>
      <c r="C335" s="129" t="s">
        <v>633</v>
      </c>
      <c r="D335" s="126">
        <v>2</v>
      </c>
      <c r="E335" s="84"/>
      <c r="F335" s="180">
        <v>48</v>
      </c>
      <c r="G335" s="180">
        <f t="shared" si="27"/>
        <v>96</v>
      </c>
    </row>
    <row r="336" spans="1:7" x14ac:dyDescent="0.25">
      <c r="A336" s="125" t="s">
        <v>634</v>
      </c>
      <c r="B336" s="70" t="s">
        <v>635</v>
      </c>
      <c r="C336" s="129" t="s">
        <v>636</v>
      </c>
      <c r="D336" s="126">
        <v>2</v>
      </c>
      <c r="E336" s="84"/>
      <c r="F336" s="180">
        <v>48</v>
      </c>
      <c r="G336" s="180">
        <f t="shared" si="27"/>
        <v>96</v>
      </c>
    </row>
    <row r="337" spans="1:7" x14ac:dyDescent="0.25">
      <c r="A337" s="125" t="s">
        <v>637</v>
      </c>
      <c r="B337" s="70" t="s">
        <v>638</v>
      </c>
      <c r="C337" s="129" t="s">
        <v>639</v>
      </c>
      <c r="D337" s="126">
        <v>2</v>
      </c>
      <c r="E337" s="84"/>
      <c r="F337" s="180">
        <v>48</v>
      </c>
      <c r="G337" s="180">
        <f t="shared" si="27"/>
        <v>96</v>
      </c>
    </row>
    <row r="338" spans="1:7" x14ac:dyDescent="0.25">
      <c r="A338" s="125"/>
      <c r="B338" s="70"/>
      <c r="C338" s="129"/>
      <c r="D338" s="130">
        <f>SUM(D329:D337)</f>
        <v>18</v>
      </c>
      <c r="E338" s="84"/>
      <c r="F338" s="70"/>
      <c r="G338" s="70"/>
    </row>
    <row r="339" spans="1:7" x14ac:dyDescent="0.25">
      <c r="A339" s="125" t="s">
        <v>640</v>
      </c>
      <c r="B339" s="70">
        <v>210228152</v>
      </c>
      <c r="C339" s="129" t="s">
        <v>641</v>
      </c>
      <c r="D339" s="131">
        <v>6</v>
      </c>
      <c r="E339" s="84"/>
      <c r="F339" s="180">
        <v>48</v>
      </c>
      <c r="G339" s="180">
        <f t="shared" ref="G339" si="28">+D339*F339</f>
        <v>288</v>
      </c>
    </row>
    <row r="340" spans="1:7" x14ac:dyDescent="0.25">
      <c r="A340" s="112" t="s">
        <v>682</v>
      </c>
      <c r="B340" s="70">
        <v>200214392</v>
      </c>
      <c r="C340" s="80" t="s">
        <v>683</v>
      </c>
      <c r="D340" s="70">
        <v>3</v>
      </c>
      <c r="E340" s="92"/>
      <c r="F340" s="179">
        <v>180</v>
      </c>
      <c r="G340" s="179">
        <f>+D340*F340</f>
        <v>540</v>
      </c>
    </row>
    <row r="341" spans="1:7" x14ac:dyDescent="0.25">
      <c r="A341" s="112" t="s">
        <v>684</v>
      </c>
      <c r="B341" s="70">
        <v>200214393</v>
      </c>
      <c r="C341" s="80" t="s">
        <v>685</v>
      </c>
      <c r="D341" s="70">
        <v>3</v>
      </c>
      <c r="E341" s="92"/>
      <c r="F341" s="179">
        <v>180</v>
      </c>
      <c r="G341" s="179">
        <f t="shared" ref="G341:G353" si="29">+D341*F341</f>
        <v>540</v>
      </c>
    </row>
    <row r="342" spans="1:7" x14ac:dyDescent="0.25">
      <c r="A342" s="112" t="s">
        <v>686</v>
      </c>
      <c r="B342" s="70" t="s">
        <v>687</v>
      </c>
      <c r="C342" s="80" t="s">
        <v>688</v>
      </c>
      <c r="D342" s="70">
        <v>3</v>
      </c>
      <c r="E342" s="92"/>
      <c r="F342" s="179">
        <v>180</v>
      </c>
      <c r="G342" s="179">
        <f t="shared" si="29"/>
        <v>540</v>
      </c>
    </row>
    <row r="343" spans="1:7" x14ac:dyDescent="0.25">
      <c r="A343" s="112" t="s">
        <v>689</v>
      </c>
      <c r="B343" s="70">
        <v>190703834</v>
      </c>
      <c r="C343" s="80" t="s">
        <v>690</v>
      </c>
      <c r="D343" s="70">
        <v>3</v>
      </c>
      <c r="E343" s="92"/>
      <c r="F343" s="179">
        <v>180</v>
      </c>
      <c r="G343" s="179">
        <f t="shared" si="29"/>
        <v>540</v>
      </c>
    </row>
    <row r="344" spans="1:7" x14ac:dyDescent="0.25">
      <c r="A344" s="112" t="s">
        <v>691</v>
      </c>
      <c r="B344" s="70">
        <v>190703787</v>
      </c>
      <c r="C344" s="80" t="s">
        <v>692</v>
      </c>
      <c r="D344" s="70">
        <v>3</v>
      </c>
      <c r="E344" s="92"/>
      <c r="F344" s="179">
        <v>180</v>
      </c>
      <c r="G344" s="179">
        <f t="shared" si="29"/>
        <v>540</v>
      </c>
    </row>
    <row r="345" spans="1:7" x14ac:dyDescent="0.25">
      <c r="A345" s="112" t="s">
        <v>693</v>
      </c>
      <c r="B345" s="70" t="s">
        <v>694</v>
      </c>
      <c r="C345" s="80" t="s">
        <v>695</v>
      </c>
      <c r="D345" s="70">
        <v>3</v>
      </c>
      <c r="E345" s="92"/>
      <c r="F345" s="179">
        <v>180</v>
      </c>
      <c r="G345" s="179">
        <f t="shared" si="29"/>
        <v>540</v>
      </c>
    </row>
    <row r="346" spans="1:7" x14ac:dyDescent="0.25">
      <c r="A346" s="112" t="s">
        <v>696</v>
      </c>
      <c r="B346" s="70" t="s">
        <v>697</v>
      </c>
      <c r="C346" s="80" t="s">
        <v>698</v>
      </c>
      <c r="D346" s="70">
        <v>0</v>
      </c>
      <c r="E346" s="92"/>
      <c r="F346" s="179">
        <v>180</v>
      </c>
      <c r="G346" s="179">
        <f t="shared" si="29"/>
        <v>0</v>
      </c>
    </row>
    <row r="347" spans="1:7" x14ac:dyDescent="0.25">
      <c r="A347" s="112" t="s">
        <v>699</v>
      </c>
      <c r="B347" s="70" t="s">
        <v>700</v>
      </c>
      <c r="C347" s="80" t="s">
        <v>701</v>
      </c>
      <c r="D347" s="70">
        <v>0</v>
      </c>
      <c r="E347" s="92"/>
      <c r="F347" s="179">
        <v>180</v>
      </c>
      <c r="G347" s="179">
        <f t="shared" si="29"/>
        <v>0</v>
      </c>
    </row>
    <row r="348" spans="1:7" x14ac:dyDescent="0.25">
      <c r="A348" s="112" t="s">
        <v>702</v>
      </c>
      <c r="B348" s="70">
        <v>190703839</v>
      </c>
      <c r="C348" s="80" t="s">
        <v>703</v>
      </c>
      <c r="D348" s="70">
        <v>0</v>
      </c>
      <c r="E348" s="92"/>
      <c r="F348" s="179">
        <v>180</v>
      </c>
      <c r="G348" s="179">
        <f t="shared" si="29"/>
        <v>0</v>
      </c>
    </row>
    <row r="349" spans="1:7" x14ac:dyDescent="0.25">
      <c r="A349" s="112" t="s">
        <v>704</v>
      </c>
      <c r="B349" s="137">
        <v>190703838</v>
      </c>
      <c r="C349" s="80" t="s">
        <v>705</v>
      </c>
      <c r="D349" s="70">
        <v>1</v>
      </c>
      <c r="E349" s="92"/>
      <c r="F349" s="179">
        <v>180</v>
      </c>
      <c r="G349" s="179">
        <f t="shared" si="29"/>
        <v>180</v>
      </c>
    </row>
    <row r="350" spans="1:7" x14ac:dyDescent="0.25">
      <c r="A350" s="112" t="s">
        <v>706</v>
      </c>
      <c r="B350" s="70">
        <v>190703837</v>
      </c>
      <c r="C350" s="80" t="s">
        <v>707</v>
      </c>
      <c r="D350" s="70">
        <v>3</v>
      </c>
      <c r="E350" s="92"/>
      <c r="F350" s="179">
        <v>180</v>
      </c>
      <c r="G350" s="179">
        <f t="shared" si="29"/>
        <v>540</v>
      </c>
    </row>
    <row r="351" spans="1:7" x14ac:dyDescent="0.25">
      <c r="A351" s="112" t="s">
        <v>708</v>
      </c>
      <c r="B351" s="70">
        <v>190703836</v>
      </c>
      <c r="C351" s="80" t="s">
        <v>709</v>
      </c>
      <c r="D351" s="70">
        <v>3</v>
      </c>
      <c r="E351" s="92"/>
      <c r="F351" s="179">
        <v>180</v>
      </c>
      <c r="G351" s="179">
        <f t="shared" si="29"/>
        <v>540</v>
      </c>
    </row>
    <row r="352" spans="1:7" x14ac:dyDescent="0.25">
      <c r="A352" s="112" t="s">
        <v>710</v>
      </c>
      <c r="B352" s="70">
        <v>190703835</v>
      </c>
      <c r="C352" s="80" t="s">
        <v>711</v>
      </c>
      <c r="D352" s="70">
        <v>3</v>
      </c>
      <c r="E352" s="92"/>
      <c r="F352" s="179">
        <v>180</v>
      </c>
      <c r="G352" s="179">
        <f t="shared" si="29"/>
        <v>540</v>
      </c>
    </row>
    <row r="353" spans="1:7" x14ac:dyDescent="0.25">
      <c r="A353" s="112" t="s">
        <v>712</v>
      </c>
      <c r="B353" s="70" t="s">
        <v>713</v>
      </c>
      <c r="C353" s="80" t="s">
        <v>714</v>
      </c>
      <c r="D353" s="70">
        <v>3</v>
      </c>
      <c r="E353" s="92"/>
      <c r="F353" s="179">
        <v>180</v>
      </c>
      <c r="G353" s="179">
        <f t="shared" si="29"/>
        <v>540</v>
      </c>
    </row>
    <row r="354" spans="1:7" x14ac:dyDescent="0.25">
      <c r="A354" s="138"/>
      <c r="B354" s="139"/>
      <c r="C354" s="140"/>
      <c r="D354" s="85">
        <f>SUM(D340:D353)</f>
        <v>31</v>
      </c>
      <c r="E354" s="92"/>
      <c r="F354" s="179"/>
      <c r="G354" s="179"/>
    </row>
    <row r="355" spans="1:7" x14ac:dyDescent="0.25">
      <c r="A355" s="66" t="s">
        <v>715</v>
      </c>
      <c r="B355" s="66">
        <v>210936625</v>
      </c>
      <c r="C355" s="65" t="s">
        <v>716</v>
      </c>
      <c r="D355" s="70">
        <v>3</v>
      </c>
      <c r="E355" s="92"/>
      <c r="F355" s="180">
        <v>168</v>
      </c>
      <c r="G355" s="180">
        <f t="shared" ref="G355:G398" si="30">+D355*F355</f>
        <v>504</v>
      </c>
    </row>
    <row r="356" spans="1:7" x14ac:dyDescent="0.25">
      <c r="A356" s="68" t="s">
        <v>717</v>
      </c>
      <c r="B356" s="68">
        <v>201023154</v>
      </c>
      <c r="C356" s="61" t="s">
        <v>718</v>
      </c>
      <c r="D356" s="70">
        <v>3</v>
      </c>
      <c r="E356" s="92"/>
      <c r="F356" s="180">
        <v>168</v>
      </c>
      <c r="G356" s="180">
        <f t="shared" si="30"/>
        <v>504</v>
      </c>
    </row>
    <row r="357" spans="1:7" x14ac:dyDescent="0.25">
      <c r="A357" s="66" t="s">
        <v>719</v>
      </c>
      <c r="B357" s="66">
        <v>210936627</v>
      </c>
      <c r="C357" s="65" t="s">
        <v>720</v>
      </c>
      <c r="D357" s="70">
        <v>3</v>
      </c>
      <c r="E357" s="92"/>
      <c r="F357" s="180">
        <v>168</v>
      </c>
      <c r="G357" s="180">
        <f t="shared" si="30"/>
        <v>504</v>
      </c>
    </row>
    <row r="358" spans="1:7" x14ac:dyDescent="0.25">
      <c r="A358" s="68" t="s">
        <v>721</v>
      </c>
      <c r="B358" s="68">
        <v>210936628</v>
      </c>
      <c r="C358" s="69" t="s">
        <v>722</v>
      </c>
      <c r="D358" s="70">
        <v>3</v>
      </c>
      <c r="E358" s="92"/>
      <c r="F358" s="180">
        <v>168</v>
      </c>
      <c r="G358" s="180">
        <f t="shared" si="30"/>
        <v>504</v>
      </c>
    </row>
    <row r="359" spans="1:7" x14ac:dyDescent="0.25">
      <c r="A359" s="66" t="s">
        <v>723</v>
      </c>
      <c r="B359" s="66">
        <v>210936629</v>
      </c>
      <c r="C359" s="67" t="s">
        <v>724</v>
      </c>
      <c r="D359" s="70">
        <v>3</v>
      </c>
      <c r="E359" s="92"/>
      <c r="F359" s="180">
        <v>168</v>
      </c>
      <c r="G359" s="180">
        <f t="shared" si="30"/>
        <v>504</v>
      </c>
    </row>
    <row r="360" spans="1:7" x14ac:dyDescent="0.25">
      <c r="A360" s="68" t="s">
        <v>725</v>
      </c>
      <c r="B360" s="68">
        <v>210936630</v>
      </c>
      <c r="C360" s="69" t="s">
        <v>726</v>
      </c>
      <c r="D360" s="70">
        <v>3</v>
      </c>
      <c r="E360" s="92"/>
      <c r="F360" s="180">
        <v>168</v>
      </c>
      <c r="G360" s="180">
        <f t="shared" si="30"/>
        <v>504</v>
      </c>
    </row>
    <row r="361" spans="1:7" x14ac:dyDescent="0.25">
      <c r="A361" s="66" t="s">
        <v>727</v>
      </c>
      <c r="B361" s="66">
        <v>210431403</v>
      </c>
      <c r="C361" s="67" t="s">
        <v>728</v>
      </c>
      <c r="D361" s="70">
        <v>3</v>
      </c>
      <c r="E361" s="92"/>
      <c r="F361" s="180">
        <v>168</v>
      </c>
      <c r="G361" s="180">
        <f t="shared" si="30"/>
        <v>504</v>
      </c>
    </row>
    <row r="362" spans="1:7" x14ac:dyDescent="0.25">
      <c r="A362" s="68" t="s">
        <v>729</v>
      </c>
      <c r="B362" s="68" t="s">
        <v>730</v>
      </c>
      <c r="C362" s="69" t="s">
        <v>731</v>
      </c>
      <c r="D362" s="70">
        <v>3</v>
      </c>
      <c r="E362" s="92"/>
      <c r="F362" s="180">
        <v>168</v>
      </c>
      <c r="G362" s="180">
        <f t="shared" si="30"/>
        <v>504</v>
      </c>
    </row>
    <row r="363" spans="1:7" x14ac:dyDescent="0.25">
      <c r="A363" s="66" t="s">
        <v>732</v>
      </c>
      <c r="B363" s="66">
        <v>210431404</v>
      </c>
      <c r="C363" s="67" t="s">
        <v>733</v>
      </c>
      <c r="D363" s="70">
        <v>3</v>
      </c>
      <c r="E363" s="92"/>
      <c r="F363" s="180">
        <v>168</v>
      </c>
      <c r="G363" s="180">
        <f t="shared" si="30"/>
        <v>504</v>
      </c>
    </row>
    <row r="364" spans="1:7" x14ac:dyDescent="0.25">
      <c r="A364" s="68" t="s">
        <v>734</v>
      </c>
      <c r="B364" s="68">
        <v>210936625</v>
      </c>
      <c r="C364" s="69" t="s">
        <v>735</v>
      </c>
      <c r="D364" s="70">
        <v>3</v>
      </c>
      <c r="E364" s="92"/>
      <c r="F364" s="180">
        <v>168</v>
      </c>
      <c r="G364" s="180">
        <f t="shared" si="30"/>
        <v>504</v>
      </c>
    </row>
    <row r="365" spans="1:7" x14ac:dyDescent="0.25">
      <c r="A365" s="66" t="s">
        <v>736</v>
      </c>
      <c r="B365" s="66">
        <v>201023154</v>
      </c>
      <c r="C365" s="67" t="s">
        <v>737</v>
      </c>
      <c r="D365" s="70">
        <v>3</v>
      </c>
      <c r="E365" s="92"/>
      <c r="F365" s="180">
        <v>168</v>
      </c>
      <c r="G365" s="180">
        <f t="shared" si="30"/>
        <v>504</v>
      </c>
    </row>
    <row r="366" spans="1:7" x14ac:dyDescent="0.25">
      <c r="A366" s="68" t="s">
        <v>738</v>
      </c>
      <c r="B366" s="68">
        <v>210936627</v>
      </c>
      <c r="C366" s="69" t="s">
        <v>739</v>
      </c>
      <c r="D366" s="70">
        <v>3</v>
      </c>
      <c r="E366" s="92"/>
      <c r="F366" s="180">
        <v>168</v>
      </c>
      <c r="G366" s="180">
        <f t="shared" si="30"/>
        <v>504</v>
      </c>
    </row>
    <row r="367" spans="1:7" x14ac:dyDescent="0.25">
      <c r="A367" s="66" t="s">
        <v>740</v>
      </c>
      <c r="B367" s="66">
        <v>210936628</v>
      </c>
      <c r="C367" s="67" t="s">
        <v>741</v>
      </c>
      <c r="D367" s="70">
        <v>3</v>
      </c>
      <c r="E367" s="92"/>
      <c r="F367" s="180">
        <v>168</v>
      </c>
      <c r="G367" s="180">
        <f t="shared" si="30"/>
        <v>504</v>
      </c>
    </row>
    <row r="368" spans="1:7" x14ac:dyDescent="0.25">
      <c r="A368" s="68" t="s">
        <v>742</v>
      </c>
      <c r="B368" s="68">
        <v>210936629</v>
      </c>
      <c r="C368" s="69" t="s">
        <v>743</v>
      </c>
      <c r="D368" s="70">
        <v>3</v>
      </c>
      <c r="E368" s="92"/>
      <c r="F368" s="180">
        <v>168</v>
      </c>
      <c r="G368" s="180">
        <f t="shared" si="30"/>
        <v>504</v>
      </c>
    </row>
    <row r="369" spans="1:7" x14ac:dyDescent="0.25">
      <c r="A369" s="64" t="s">
        <v>744</v>
      </c>
      <c r="B369" s="64">
        <v>210936630</v>
      </c>
      <c r="C369" s="65" t="s">
        <v>745</v>
      </c>
      <c r="D369" s="70">
        <v>0</v>
      </c>
      <c r="E369" s="92"/>
      <c r="F369" s="180">
        <v>168</v>
      </c>
      <c r="G369" s="180">
        <f t="shared" si="30"/>
        <v>0</v>
      </c>
    </row>
    <row r="370" spans="1:7" x14ac:dyDescent="0.25">
      <c r="A370" s="68" t="s">
        <v>746</v>
      </c>
      <c r="B370" s="68">
        <v>210431403</v>
      </c>
      <c r="C370" s="69" t="s">
        <v>747</v>
      </c>
      <c r="D370" s="70">
        <v>3</v>
      </c>
      <c r="E370" s="92"/>
      <c r="F370" s="180">
        <v>168</v>
      </c>
      <c r="G370" s="180">
        <f t="shared" si="30"/>
        <v>504</v>
      </c>
    </row>
    <row r="371" spans="1:7" x14ac:dyDescent="0.25">
      <c r="A371" s="66" t="s">
        <v>748</v>
      </c>
      <c r="B371" s="66">
        <v>210431404</v>
      </c>
      <c r="C371" s="67" t="s">
        <v>749</v>
      </c>
      <c r="D371" s="70">
        <v>3</v>
      </c>
      <c r="E371" s="92"/>
      <c r="F371" s="180">
        <v>168</v>
      </c>
      <c r="G371" s="180">
        <f t="shared" si="30"/>
        <v>504</v>
      </c>
    </row>
    <row r="372" spans="1:7" x14ac:dyDescent="0.25">
      <c r="A372" s="68" t="s">
        <v>750</v>
      </c>
      <c r="B372" s="68">
        <v>210936625</v>
      </c>
      <c r="C372" s="69" t="s">
        <v>751</v>
      </c>
      <c r="D372" s="70">
        <v>3</v>
      </c>
      <c r="E372" s="92"/>
      <c r="F372" s="180">
        <v>168</v>
      </c>
      <c r="G372" s="180">
        <f t="shared" si="30"/>
        <v>504</v>
      </c>
    </row>
    <row r="373" spans="1:7" x14ac:dyDescent="0.25">
      <c r="A373" s="68" t="s">
        <v>752</v>
      </c>
      <c r="B373" s="68">
        <v>201023154</v>
      </c>
      <c r="C373" s="69" t="s">
        <v>753</v>
      </c>
      <c r="D373" s="70">
        <v>3</v>
      </c>
      <c r="E373" s="92"/>
      <c r="F373" s="180">
        <v>168</v>
      </c>
      <c r="G373" s="180">
        <f t="shared" si="30"/>
        <v>504</v>
      </c>
    </row>
    <row r="374" spans="1:7" x14ac:dyDescent="0.25">
      <c r="A374" s="66" t="s">
        <v>754</v>
      </c>
      <c r="B374" s="66">
        <v>210936628</v>
      </c>
      <c r="C374" s="67" t="s">
        <v>755</v>
      </c>
      <c r="D374" s="70">
        <v>3</v>
      </c>
      <c r="E374" s="92"/>
      <c r="F374" s="180">
        <v>168</v>
      </c>
      <c r="G374" s="180">
        <f t="shared" si="30"/>
        <v>504</v>
      </c>
    </row>
    <row r="375" spans="1:7" x14ac:dyDescent="0.25">
      <c r="A375" s="141"/>
      <c r="B375" s="142"/>
      <c r="C375" s="143"/>
      <c r="D375" s="85">
        <f>SUM(D355:D374)</f>
        <v>57</v>
      </c>
      <c r="E375" s="92"/>
      <c r="F375" s="179"/>
      <c r="G375" s="179"/>
    </row>
    <row r="376" spans="1:7" x14ac:dyDescent="0.25">
      <c r="A376" s="66" t="s">
        <v>756</v>
      </c>
      <c r="B376" s="144">
        <v>190703833</v>
      </c>
      <c r="C376" s="67" t="s">
        <v>757</v>
      </c>
      <c r="D376" s="94">
        <v>3</v>
      </c>
      <c r="E376" s="92"/>
      <c r="F376" s="180">
        <v>180</v>
      </c>
      <c r="G376" s="180">
        <f t="shared" si="30"/>
        <v>540</v>
      </c>
    </row>
    <row r="377" spans="1:7" x14ac:dyDescent="0.25">
      <c r="A377" s="68" t="s">
        <v>758</v>
      </c>
      <c r="B377" s="137">
        <v>190703832</v>
      </c>
      <c r="C377" s="69" t="s">
        <v>759</v>
      </c>
      <c r="D377" s="94">
        <v>3</v>
      </c>
      <c r="E377" s="92"/>
      <c r="F377" s="180">
        <v>180</v>
      </c>
      <c r="G377" s="179">
        <f t="shared" si="30"/>
        <v>540</v>
      </c>
    </row>
    <row r="378" spans="1:7" x14ac:dyDescent="0.25">
      <c r="A378" s="66" t="s">
        <v>760</v>
      </c>
      <c r="B378" s="144">
        <v>190703831</v>
      </c>
      <c r="C378" s="80" t="s">
        <v>761</v>
      </c>
      <c r="D378" s="94">
        <v>2</v>
      </c>
      <c r="E378" s="92"/>
      <c r="F378" s="180">
        <v>180</v>
      </c>
      <c r="G378" s="179">
        <f t="shared" si="30"/>
        <v>360</v>
      </c>
    </row>
    <row r="379" spans="1:7" x14ac:dyDescent="0.25">
      <c r="A379" s="68" t="s">
        <v>762</v>
      </c>
      <c r="B379" s="137">
        <v>190703830</v>
      </c>
      <c r="C379" s="80" t="s">
        <v>763</v>
      </c>
      <c r="D379" s="94">
        <v>3</v>
      </c>
      <c r="E379" s="92"/>
      <c r="F379" s="180">
        <v>180</v>
      </c>
      <c r="G379" s="179">
        <f t="shared" si="30"/>
        <v>540</v>
      </c>
    </row>
    <row r="380" spans="1:7" x14ac:dyDescent="0.25">
      <c r="A380" s="66" t="s">
        <v>764</v>
      </c>
      <c r="B380" s="144">
        <v>190703829</v>
      </c>
      <c r="C380" s="80" t="s">
        <v>765</v>
      </c>
      <c r="D380" s="94">
        <v>3</v>
      </c>
      <c r="E380" s="92"/>
      <c r="F380" s="180">
        <v>180</v>
      </c>
      <c r="G380" s="179">
        <f t="shared" si="30"/>
        <v>540</v>
      </c>
    </row>
    <row r="381" spans="1:7" x14ac:dyDescent="0.25">
      <c r="A381" s="68" t="s">
        <v>766</v>
      </c>
      <c r="B381" s="137">
        <v>190703828</v>
      </c>
      <c r="C381" s="80" t="s">
        <v>767</v>
      </c>
      <c r="D381" s="94">
        <v>3</v>
      </c>
      <c r="E381" s="92"/>
      <c r="F381" s="180">
        <v>180</v>
      </c>
      <c r="G381" s="179">
        <f t="shared" si="30"/>
        <v>540</v>
      </c>
    </row>
    <row r="382" spans="1:7" x14ac:dyDescent="0.25">
      <c r="A382" s="66" t="s">
        <v>768</v>
      </c>
      <c r="B382" s="144">
        <v>190703827</v>
      </c>
      <c r="C382" s="80" t="s">
        <v>769</v>
      </c>
      <c r="D382" s="94">
        <v>3</v>
      </c>
      <c r="E382" s="92"/>
      <c r="F382" s="180">
        <v>180</v>
      </c>
      <c r="G382" s="179">
        <f t="shared" si="30"/>
        <v>540</v>
      </c>
    </row>
    <row r="383" spans="1:7" x14ac:dyDescent="0.25">
      <c r="A383" s="68" t="s">
        <v>770</v>
      </c>
      <c r="B383" s="137">
        <v>190703826</v>
      </c>
      <c r="C383" s="80" t="s">
        <v>771</v>
      </c>
      <c r="D383" s="94">
        <v>3</v>
      </c>
      <c r="E383" s="92"/>
      <c r="F383" s="180">
        <v>180</v>
      </c>
      <c r="G383" s="179">
        <f t="shared" si="30"/>
        <v>540</v>
      </c>
    </row>
    <row r="384" spans="1:7" x14ac:dyDescent="0.25">
      <c r="A384" s="66" t="s">
        <v>772</v>
      </c>
      <c r="B384" s="144">
        <v>190703825</v>
      </c>
      <c r="C384" s="80" t="s">
        <v>773</v>
      </c>
      <c r="D384" s="94">
        <v>3</v>
      </c>
      <c r="E384" s="92"/>
      <c r="F384" s="180">
        <v>180</v>
      </c>
      <c r="G384" s="179">
        <f t="shared" si="30"/>
        <v>540</v>
      </c>
    </row>
    <row r="385" spans="1:7" x14ac:dyDescent="0.25">
      <c r="A385" s="68" t="s">
        <v>774</v>
      </c>
      <c r="B385" s="137">
        <v>190703824</v>
      </c>
      <c r="C385" s="80" t="s">
        <v>775</v>
      </c>
      <c r="D385" s="94">
        <v>3</v>
      </c>
      <c r="E385" s="92"/>
      <c r="F385" s="180">
        <v>180</v>
      </c>
      <c r="G385" s="179">
        <f t="shared" si="30"/>
        <v>540</v>
      </c>
    </row>
    <row r="386" spans="1:7" x14ac:dyDescent="0.25">
      <c r="A386" s="145"/>
      <c r="B386" s="146"/>
      <c r="C386" s="147"/>
      <c r="D386" s="93">
        <f>SUM(D376:D385)</f>
        <v>29</v>
      </c>
      <c r="E386" s="92"/>
      <c r="F386" s="179"/>
      <c r="G386" s="179">
        <f t="shared" si="30"/>
        <v>0</v>
      </c>
    </row>
    <row r="387" spans="1:7" x14ac:dyDescent="0.25">
      <c r="A387" s="68" t="s">
        <v>776</v>
      </c>
      <c r="B387" s="68" t="s">
        <v>777</v>
      </c>
      <c r="C387" s="61" t="s">
        <v>778</v>
      </c>
      <c r="D387" s="70">
        <v>5</v>
      </c>
      <c r="E387" s="92"/>
      <c r="F387" s="180">
        <v>36</v>
      </c>
      <c r="G387" s="180">
        <f t="shared" si="30"/>
        <v>180</v>
      </c>
    </row>
    <row r="388" spans="1:7" x14ac:dyDescent="0.25">
      <c r="A388" s="68" t="s">
        <v>640</v>
      </c>
      <c r="B388" s="68">
        <v>210228152</v>
      </c>
      <c r="C388" s="69" t="s">
        <v>641</v>
      </c>
      <c r="D388" s="70">
        <v>5</v>
      </c>
      <c r="E388" s="92"/>
      <c r="F388" s="179">
        <v>48</v>
      </c>
      <c r="G388" s="179">
        <f t="shared" si="30"/>
        <v>240</v>
      </c>
    </row>
    <row r="389" spans="1:7" x14ac:dyDescent="0.25">
      <c r="A389" s="141"/>
      <c r="B389" s="142"/>
      <c r="C389" s="143"/>
      <c r="D389" s="85">
        <f>SUM(D387:D388)</f>
        <v>10</v>
      </c>
      <c r="E389" s="92"/>
      <c r="F389" s="179"/>
      <c r="G389" s="179"/>
    </row>
    <row r="390" spans="1:7" x14ac:dyDescent="0.25">
      <c r="A390" s="163" t="s">
        <v>884</v>
      </c>
      <c r="B390" s="66">
        <v>210127379</v>
      </c>
      <c r="C390" s="65" t="s">
        <v>885</v>
      </c>
      <c r="D390" s="63">
        <v>8</v>
      </c>
      <c r="E390" s="164"/>
      <c r="F390" s="180">
        <v>25</v>
      </c>
      <c r="G390" s="180">
        <f t="shared" si="30"/>
        <v>200</v>
      </c>
    </row>
    <row r="391" spans="1:7" x14ac:dyDescent="0.25">
      <c r="A391" s="163" t="s">
        <v>886</v>
      </c>
      <c r="B391" s="63">
        <v>210127379</v>
      </c>
      <c r="C391" s="119" t="s">
        <v>887</v>
      </c>
      <c r="D391" s="70">
        <v>10</v>
      </c>
      <c r="E391" s="114"/>
      <c r="F391" s="180">
        <v>25</v>
      </c>
      <c r="G391" s="180">
        <f t="shared" si="30"/>
        <v>250</v>
      </c>
    </row>
    <row r="392" spans="1:7" x14ac:dyDescent="0.25">
      <c r="A392" s="163" t="s">
        <v>888</v>
      </c>
      <c r="B392" s="63">
        <v>201226140</v>
      </c>
      <c r="C392" s="119" t="s">
        <v>889</v>
      </c>
      <c r="D392" s="70">
        <v>8</v>
      </c>
      <c r="E392" s="114"/>
      <c r="F392" s="180">
        <v>25</v>
      </c>
      <c r="G392" s="180">
        <f t="shared" si="30"/>
        <v>200</v>
      </c>
    </row>
    <row r="393" spans="1:7" x14ac:dyDescent="0.25">
      <c r="A393" s="163" t="s">
        <v>890</v>
      </c>
      <c r="B393" s="63">
        <v>2306000619</v>
      </c>
      <c r="C393" s="119" t="s">
        <v>891</v>
      </c>
      <c r="D393" s="70">
        <v>4</v>
      </c>
      <c r="E393" s="114"/>
      <c r="F393" s="180">
        <v>25</v>
      </c>
      <c r="G393" s="180">
        <f t="shared" si="30"/>
        <v>100</v>
      </c>
    </row>
    <row r="394" spans="1:7" x14ac:dyDescent="0.25">
      <c r="A394" s="163" t="s">
        <v>892</v>
      </c>
      <c r="B394" s="63">
        <v>2306000620</v>
      </c>
      <c r="C394" s="119" t="s">
        <v>893</v>
      </c>
      <c r="D394" s="70">
        <v>5</v>
      </c>
      <c r="E394" s="114"/>
      <c r="F394" s="180">
        <v>25</v>
      </c>
      <c r="G394" s="180">
        <f t="shared" si="30"/>
        <v>125</v>
      </c>
    </row>
    <row r="395" spans="1:7" x14ac:dyDescent="0.25">
      <c r="A395" s="163" t="s">
        <v>894</v>
      </c>
      <c r="B395" s="63">
        <v>201022788</v>
      </c>
      <c r="C395" s="119" t="s">
        <v>895</v>
      </c>
      <c r="D395" s="70">
        <v>10</v>
      </c>
      <c r="E395" s="114"/>
      <c r="F395" s="180">
        <v>25</v>
      </c>
      <c r="G395" s="180">
        <f t="shared" si="30"/>
        <v>250</v>
      </c>
    </row>
    <row r="396" spans="1:7" x14ac:dyDescent="0.25">
      <c r="A396" s="163" t="s">
        <v>896</v>
      </c>
      <c r="B396" s="63">
        <v>2306000622</v>
      </c>
      <c r="C396" s="119" t="s">
        <v>897</v>
      </c>
      <c r="D396" s="70">
        <v>6</v>
      </c>
      <c r="E396" s="114"/>
      <c r="F396" s="180">
        <v>25</v>
      </c>
      <c r="G396" s="180">
        <f t="shared" si="30"/>
        <v>150</v>
      </c>
    </row>
    <row r="397" spans="1:7" x14ac:dyDescent="0.25">
      <c r="A397" s="163" t="s">
        <v>898</v>
      </c>
      <c r="B397" s="63">
        <v>210127384</v>
      </c>
      <c r="C397" s="119" t="s">
        <v>899</v>
      </c>
      <c r="D397" s="70">
        <v>6</v>
      </c>
      <c r="E397" s="114"/>
      <c r="F397" s="180">
        <v>25</v>
      </c>
      <c r="G397" s="180">
        <f t="shared" si="30"/>
        <v>150</v>
      </c>
    </row>
    <row r="398" spans="1:7" x14ac:dyDescent="0.25">
      <c r="A398" s="163" t="s">
        <v>900</v>
      </c>
      <c r="B398" s="63">
        <v>210127383</v>
      </c>
      <c r="C398" s="119" t="s">
        <v>901</v>
      </c>
      <c r="D398" s="70">
        <v>4</v>
      </c>
      <c r="E398" s="165"/>
      <c r="F398" s="180">
        <v>25</v>
      </c>
      <c r="G398" s="180">
        <f t="shared" si="30"/>
        <v>100</v>
      </c>
    </row>
    <row r="399" spans="1:7" x14ac:dyDescent="0.25">
      <c r="A399" s="163"/>
      <c r="B399" s="63"/>
      <c r="C399" s="63"/>
      <c r="D399" s="85">
        <f>SUM(D391:D398)</f>
        <v>53</v>
      </c>
      <c r="E399" s="114"/>
      <c r="F399" s="179"/>
      <c r="G399" s="179"/>
    </row>
    <row r="400" spans="1:7" x14ac:dyDescent="0.25">
      <c r="A400" s="159"/>
      <c r="B400" s="159"/>
      <c r="C400" s="159"/>
      <c r="D400" s="160"/>
      <c r="E400" s="161"/>
      <c r="F400" s="172" t="s">
        <v>930</v>
      </c>
      <c r="G400" s="173">
        <f>SUM(G24:G399)</f>
        <v>126723.0799999999</v>
      </c>
    </row>
    <row r="401" spans="1:7" x14ac:dyDescent="0.25">
      <c r="A401" s="159"/>
      <c r="B401" s="159"/>
      <c r="C401" s="159"/>
      <c r="D401" s="160"/>
      <c r="E401" s="161"/>
      <c r="F401" s="174" t="s">
        <v>931</v>
      </c>
      <c r="G401" s="175">
        <f>G400*0.12</f>
        <v>15206.769599999987</v>
      </c>
    </row>
    <row r="402" spans="1:7" x14ac:dyDescent="0.25">
      <c r="A402" s="159"/>
      <c r="B402" s="159"/>
      <c r="C402" s="159"/>
      <c r="D402" s="160"/>
      <c r="E402" s="161"/>
      <c r="F402" s="176" t="s">
        <v>932</v>
      </c>
      <c r="G402" s="175">
        <f>+G400+G401</f>
        <v>141929.8495999999</v>
      </c>
    </row>
    <row r="403" spans="1:7" x14ac:dyDescent="0.25">
      <c r="A403" s="159"/>
      <c r="B403" s="159"/>
      <c r="C403" s="159"/>
      <c r="D403" s="160"/>
      <c r="E403" s="161"/>
      <c r="F403" s="162"/>
      <c r="G403" s="162"/>
    </row>
    <row r="404" spans="1:7" x14ac:dyDescent="0.25">
      <c r="A404" s="159"/>
      <c r="B404" s="159"/>
      <c r="C404" s="159"/>
      <c r="D404" s="160"/>
      <c r="E404" s="161"/>
      <c r="F404" s="162"/>
      <c r="G404" s="162"/>
    </row>
    <row r="409" spans="1:7" x14ac:dyDescent="0.25">
      <c r="B409" s="85"/>
      <c r="C409" s="85" t="s">
        <v>779</v>
      </c>
    </row>
    <row r="410" spans="1:7" x14ac:dyDescent="0.25">
      <c r="B410" s="85" t="s">
        <v>780</v>
      </c>
      <c r="C410" s="85" t="s">
        <v>781</v>
      </c>
    </row>
    <row r="411" spans="1:7" x14ac:dyDescent="0.25">
      <c r="B411" s="84"/>
      <c r="C411" s="85" t="s">
        <v>782</v>
      </c>
    </row>
    <row r="412" spans="1:7" x14ac:dyDescent="0.25">
      <c r="B412" s="70">
        <v>1</v>
      </c>
      <c r="C412" s="80" t="s">
        <v>783</v>
      </c>
    </row>
    <row r="413" spans="1:7" x14ac:dyDescent="0.25">
      <c r="B413" s="70">
        <v>1</v>
      </c>
      <c r="C413" s="80" t="s">
        <v>784</v>
      </c>
    </row>
    <row r="414" spans="1:7" x14ac:dyDescent="0.25">
      <c r="B414" s="70">
        <v>2</v>
      </c>
      <c r="C414" s="80" t="s">
        <v>785</v>
      </c>
    </row>
    <row r="415" spans="1:7" x14ac:dyDescent="0.25">
      <c r="B415" s="70">
        <v>1</v>
      </c>
      <c r="C415" s="80" t="s">
        <v>786</v>
      </c>
    </row>
    <row r="416" spans="1:7" x14ac:dyDescent="0.25">
      <c r="B416" s="70">
        <v>4</v>
      </c>
      <c r="C416" s="84" t="s">
        <v>787</v>
      </c>
    </row>
    <row r="417" spans="2:3" x14ac:dyDescent="0.25">
      <c r="B417" s="70">
        <v>1</v>
      </c>
      <c r="C417" s="80" t="s">
        <v>788</v>
      </c>
    </row>
    <row r="418" spans="2:3" x14ac:dyDescent="0.25">
      <c r="B418" s="70">
        <v>1</v>
      </c>
      <c r="C418" s="80" t="s">
        <v>789</v>
      </c>
    </row>
    <row r="419" spans="2:3" x14ac:dyDescent="0.25">
      <c r="B419" s="70">
        <v>1</v>
      </c>
      <c r="C419" s="80" t="s">
        <v>790</v>
      </c>
    </row>
    <row r="420" spans="2:3" x14ac:dyDescent="0.25">
      <c r="B420" s="70">
        <v>1</v>
      </c>
      <c r="C420" s="80" t="s">
        <v>791</v>
      </c>
    </row>
    <row r="421" spans="2:3" x14ac:dyDescent="0.25">
      <c r="B421" s="70">
        <v>1</v>
      </c>
      <c r="C421" s="80" t="s">
        <v>792</v>
      </c>
    </row>
    <row r="422" spans="2:3" x14ac:dyDescent="0.25">
      <c r="B422" s="70">
        <v>1</v>
      </c>
      <c r="C422" s="129" t="s">
        <v>793</v>
      </c>
    </row>
    <row r="423" spans="2:3" x14ac:dyDescent="0.25">
      <c r="B423" s="70">
        <v>1</v>
      </c>
      <c r="C423" s="129" t="s">
        <v>794</v>
      </c>
    </row>
    <row r="424" spans="2:3" x14ac:dyDescent="0.25">
      <c r="B424" s="70">
        <v>1</v>
      </c>
      <c r="C424" s="80" t="s">
        <v>795</v>
      </c>
    </row>
    <row r="425" spans="2:3" x14ac:dyDescent="0.25">
      <c r="B425" s="70">
        <v>3</v>
      </c>
      <c r="C425" s="80" t="s">
        <v>796</v>
      </c>
    </row>
    <row r="426" spans="2:3" x14ac:dyDescent="0.25">
      <c r="B426" s="70">
        <v>1</v>
      </c>
      <c r="C426" s="80" t="s">
        <v>797</v>
      </c>
    </row>
    <row r="427" spans="2:3" x14ac:dyDescent="0.25">
      <c r="B427" s="70">
        <v>1</v>
      </c>
      <c r="C427" s="80" t="s">
        <v>798</v>
      </c>
    </row>
    <row r="428" spans="2:3" x14ac:dyDescent="0.25">
      <c r="B428" s="70">
        <v>1</v>
      </c>
      <c r="C428" s="80" t="s">
        <v>799</v>
      </c>
    </row>
    <row r="429" spans="2:3" x14ac:dyDescent="0.25">
      <c r="B429" s="70">
        <v>2</v>
      </c>
      <c r="C429" s="80" t="s">
        <v>800</v>
      </c>
    </row>
    <row r="430" spans="2:3" x14ac:dyDescent="0.25">
      <c r="B430" s="70">
        <v>1</v>
      </c>
      <c r="C430" s="80" t="s">
        <v>801</v>
      </c>
    </row>
    <row r="431" spans="2:3" x14ac:dyDescent="0.25">
      <c r="B431" s="70">
        <v>2</v>
      </c>
      <c r="C431" s="80" t="s">
        <v>802</v>
      </c>
    </row>
    <row r="432" spans="2:3" x14ac:dyDescent="0.25">
      <c r="B432" s="70">
        <v>1</v>
      </c>
      <c r="C432" s="80" t="s">
        <v>803</v>
      </c>
    </row>
    <row r="433" spans="2:3" x14ac:dyDescent="0.25">
      <c r="B433" s="85">
        <f>SUM(B412:B432)</f>
        <v>29</v>
      </c>
      <c r="C433" s="80"/>
    </row>
    <row r="434" spans="2:3" x14ac:dyDescent="0.25">
      <c r="B434" s="148"/>
      <c r="C434" s="148"/>
    </row>
    <row r="435" spans="2:3" x14ac:dyDescent="0.25">
      <c r="B435" s="84"/>
      <c r="C435" s="85" t="s">
        <v>804</v>
      </c>
    </row>
    <row r="436" spans="2:3" x14ac:dyDescent="0.25">
      <c r="B436" s="70">
        <v>1</v>
      </c>
      <c r="C436" s="80" t="s">
        <v>805</v>
      </c>
    </row>
    <row r="437" spans="2:3" x14ac:dyDescent="0.25">
      <c r="B437" s="70">
        <v>2</v>
      </c>
      <c r="C437" s="80" t="s">
        <v>806</v>
      </c>
    </row>
    <row r="438" spans="2:3" x14ac:dyDescent="0.25">
      <c r="B438" s="70">
        <v>1</v>
      </c>
      <c r="C438" s="80" t="s">
        <v>807</v>
      </c>
    </row>
    <row r="439" spans="2:3" x14ac:dyDescent="0.25">
      <c r="B439" s="70">
        <v>1</v>
      </c>
      <c r="C439" s="80" t="s">
        <v>808</v>
      </c>
    </row>
    <row r="440" spans="2:3" x14ac:dyDescent="0.25">
      <c r="B440" s="70">
        <v>1</v>
      </c>
      <c r="C440" s="80" t="s">
        <v>809</v>
      </c>
    </row>
    <row r="441" spans="2:3" x14ac:dyDescent="0.25">
      <c r="B441" s="70">
        <v>1</v>
      </c>
      <c r="C441" s="80" t="s">
        <v>810</v>
      </c>
    </row>
    <row r="442" spans="2:3" x14ac:dyDescent="0.25">
      <c r="B442" s="70">
        <v>1</v>
      </c>
      <c r="C442" s="149" t="s">
        <v>811</v>
      </c>
    </row>
    <row r="443" spans="2:3" x14ac:dyDescent="0.25">
      <c r="B443" s="70">
        <v>1</v>
      </c>
      <c r="C443" s="80" t="s">
        <v>812</v>
      </c>
    </row>
    <row r="444" spans="2:3" x14ac:dyDescent="0.25">
      <c r="B444" s="70">
        <v>1</v>
      </c>
      <c r="C444" s="80" t="s">
        <v>813</v>
      </c>
    </row>
    <row r="445" spans="2:3" x14ac:dyDescent="0.25">
      <c r="B445" s="70">
        <v>1</v>
      </c>
      <c r="C445" s="80" t="s">
        <v>814</v>
      </c>
    </row>
    <row r="446" spans="2:3" x14ac:dyDescent="0.25">
      <c r="B446" s="85">
        <f t="shared" ref="B446" si="31">SUM(B436:B445)</f>
        <v>11</v>
      </c>
      <c r="C446" s="84"/>
    </row>
    <row r="448" spans="2:3" x14ac:dyDescent="0.25">
      <c r="B448" s="148"/>
      <c r="C448" s="150" t="s">
        <v>815</v>
      </c>
    </row>
    <row r="449" spans="2:3" x14ac:dyDescent="0.25">
      <c r="B449" s="127" t="s">
        <v>780</v>
      </c>
      <c r="C449" s="85" t="s">
        <v>781</v>
      </c>
    </row>
    <row r="450" spans="2:3" x14ac:dyDescent="0.25">
      <c r="B450" s="126">
        <v>2</v>
      </c>
      <c r="C450" s="84" t="s">
        <v>816</v>
      </c>
    </row>
    <row r="451" spans="2:3" x14ac:dyDescent="0.25">
      <c r="B451" s="126">
        <v>2</v>
      </c>
      <c r="C451" s="84" t="s">
        <v>817</v>
      </c>
    </row>
    <row r="452" spans="2:3" x14ac:dyDescent="0.25">
      <c r="B452" s="126">
        <v>2</v>
      </c>
      <c r="C452" s="84" t="s">
        <v>818</v>
      </c>
    </row>
    <row r="453" spans="2:3" x14ac:dyDescent="0.25">
      <c r="B453" s="126">
        <v>2</v>
      </c>
      <c r="C453" s="84" t="s">
        <v>819</v>
      </c>
    </row>
    <row r="454" spans="2:3" x14ac:dyDescent="0.25">
      <c r="B454" s="126">
        <v>2</v>
      </c>
      <c r="C454" s="84" t="s">
        <v>820</v>
      </c>
    </row>
    <row r="455" spans="2:3" x14ac:dyDescent="0.25">
      <c r="B455" s="126">
        <v>2</v>
      </c>
      <c r="C455" s="84" t="s">
        <v>821</v>
      </c>
    </row>
    <row r="456" spans="2:3" x14ac:dyDescent="0.25">
      <c r="B456" s="126">
        <v>1</v>
      </c>
      <c r="C456" s="84" t="s">
        <v>822</v>
      </c>
    </row>
    <row r="457" spans="2:3" x14ac:dyDescent="0.25">
      <c r="B457" s="126">
        <v>1</v>
      </c>
      <c r="C457" s="84" t="s">
        <v>823</v>
      </c>
    </row>
    <row r="458" spans="2:3" x14ac:dyDescent="0.25">
      <c r="B458" s="126">
        <v>1</v>
      </c>
      <c r="C458" s="84" t="s">
        <v>824</v>
      </c>
    </row>
    <row r="459" spans="2:3" x14ac:dyDescent="0.25">
      <c r="B459" s="126">
        <v>1</v>
      </c>
      <c r="C459" s="84" t="s">
        <v>825</v>
      </c>
    </row>
    <row r="460" spans="2:3" x14ac:dyDescent="0.25">
      <c r="B460" s="126">
        <v>1</v>
      </c>
      <c r="C460" s="84" t="s">
        <v>826</v>
      </c>
    </row>
    <row r="461" spans="2:3" x14ac:dyDescent="0.25">
      <c r="B461" s="126">
        <v>1</v>
      </c>
      <c r="C461" s="84" t="s">
        <v>827</v>
      </c>
    </row>
    <row r="462" spans="2:3" x14ac:dyDescent="0.25">
      <c r="B462" s="126">
        <v>1</v>
      </c>
      <c r="C462" s="84" t="s">
        <v>828</v>
      </c>
    </row>
    <row r="463" spans="2:3" x14ac:dyDescent="0.25">
      <c r="B463" s="126">
        <v>1</v>
      </c>
      <c r="C463" s="84" t="s">
        <v>829</v>
      </c>
    </row>
    <row r="464" spans="2:3" x14ac:dyDescent="0.25">
      <c r="B464" s="126">
        <v>1</v>
      </c>
      <c r="C464" s="84" t="s">
        <v>830</v>
      </c>
    </row>
    <row r="465" spans="2:3" x14ac:dyDescent="0.25">
      <c r="B465" s="70">
        <v>1</v>
      </c>
      <c r="C465" s="118" t="s">
        <v>831</v>
      </c>
    </row>
    <row r="466" spans="2:3" x14ac:dyDescent="0.25">
      <c r="B466" s="70">
        <v>2</v>
      </c>
      <c r="C466" s="118" t="s">
        <v>832</v>
      </c>
    </row>
    <row r="467" spans="2:3" x14ac:dyDescent="0.25">
      <c r="B467" s="151">
        <v>22</v>
      </c>
      <c r="C467" s="84"/>
    </row>
    <row r="469" spans="2:3" x14ac:dyDescent="0.25">
      <c r="B469" s="152"/>
      <c r="C469" s="153" t="s">
        <v>833</v>
      </c>
    </row>
    <row r="470" spans="2:3" x14ac:dyDescent="0.25">
      <c r="B470" s="85" t="s">
        <v>780</v>
      </c>
      <c r="C470" s="85" t="s">
        <v>834</v>
      </c>
    </row>
    <row r="471" spans="2:3" x14ac:dyDescent="0.25">
      <c r="B471" s="70">
        <v>1</v>
      </c>
      <c r="C471" s="80" t="s">
        <v>835</v>
      </c>
    </row>
    <row r="472" spans="2:3" x14ac:dyDescent="0.25">
      <c r="B472" s="70">
        <v>1</v>
      </c>
      <c r="C472" s="80" t="s">
        <v>836</v>
      </c>
    </row>
    <row r="473" spans="2:3" x14ac:dyDescent="0.25">
      <c r="B473" s="70">
        <v>1</v>
      </c>
      <c r="C473" s="80" t="s">
        <v>837</v>
      </c>
    </row>
    <row r="474" spans="2:3" x14ac:dyDescent="0.25">
      <c r="B474" s="70">
        <v>1</v>
      </c>
      <c r="C474" s="80" t="s">
        <v>838</v>
      </c>
    </row>
    <row r="475" spans="2:3" x14ac:dyDescent="0.25">
      <c r="B475" s="70">
        <v>1</v>
      </c>
      <c r="C475" s="80" t="s">
        <v>839</v>
      </c>
    </row>
    <row r="476" spans="2:3" x14ac:dyDescent="0.25">
      <c r="B476" s="70">
        <v>1</v>
      </c>
      <c r="C476" s="80" t="s">
        <v>840</v>
      </c>
    </row>
    <row r="477" spans="2:3" x14ac:dyDescent="0.25">
      <c r="B477" s="70">
        <v>1</v>
      </c>
      <c r="C477" s="80" t="s">
        <v>841</v>
      </c>
    </row>
    <row r="478" spans="2:3" x14ac:dyDescent="0.25">
      <c r="B478" s="70">
        <v>1</v>
      </c>
      <c r="C478" s="80" t="s">
        <v>842</v>
      </c>
    </row>
    <row r="479" spans="2:3" x14ac:dyDescent="0.25">
      <c r="B479" s="70">
        <v>1</v>
      </c>
      <c r="C479" s="80" t="s">
        <v>843</v>
      </c>
    </row>
    <row r="480" spans="2:3" x14ac:dyDescent="0.25">
      <c r="B480" s="70">
        <v>1</v>
      </c>
      <c r="C480" s="80" t="s">
        <v>844</v>
      </c>
    </row>
    <row r="481" spans="2:3" x14ac:dyDescent="0.25">
      <c r="B481" s="70">
        <v>1</v>
      </c>
      <c r="C481" s="80" t="s">
        <v>845</v>
      </c>
    </row>
    <row r="482" spans="2:3" x14ac:dyDescent="0.25">
      <c r="B482" s="70">
        <v>1</v>
      </c>
      <c r="C482" s="80" t="s">
        <v>846</v>
      </c>
    </row>
    <row r="483" spans="2:3" x14ac:dyDescent="0.25">
      <c r="B483" s="70">
        <v>1</v>
      </c>
      <c r="C483" s="80" t="s">
        <v>847</v>
      </c>
    </row>
    <row r="484" spans="2:3" x14ac:dyDescent="0.25">
      <c r="B484" s="70">
        <v>1</v>
      </c>
      <c r="C484" s="80" t="s">
        <v>848</v>
      </c>
    </row>
    <row r="485" spans="2:3" x14ac:dyDescent="0.25">
      <c r="B485" s="70">
        <v>6</v>
      </c>
      <c r="C485" s="80" t="s">
        <v>849</v>
      </c>
    </row>
    <row r="486" spans="2:3" x14ac:dyDescent="0.25">
      <c r="B486" s="70">
        <v>4</v>
      </c>
      <c r="C486" s="80" t="s">
        <v>850</v>
      </c>
    </row>
    <row r="487" spans="2:3" x14ac:dyDescent="0.25">
      <c r="B487" s="70">
        <v>1</v>
      </c>
      <c r="C487" s="80" t="s">
        <v>851</v>
      </c>
    </row>
    <row r="488" spans="2:3" x14ac:dyDescent="0.25">
      <c r="B488" s="70">
        <v>1</v>
      </c>
      <c r="C488" s="80" t="s">
        <v>852</v>
      </c>
    </row>
    <row r="489" spans="2:3" x14ac:dyDescent="0.25">
      <c r="B489" s="85">
        <f>SUM(B471:B488)</f>
        <v>26</v>
      </c>
      <c r="C489" s="154"/>
    </row>
    <row r="491" spans="2:3" x14ac:dyDescent="0.25">
      <c r="B491" s="155"/>
      <c r="C491" s="156" t="s">
        <v>853</v>
      </c>
    </row>
    <row r="492" spans="2:3" x14ac:dyDescent="0.25">
      <c r="B492" s="157" t="s">
        <v>780</v>
      </c>
      <c r="C492" s="85" t="s">
        <v>781</v>
      </c>
    </row>
    <row r="493" spans="2:3" x14ac:dyDescent="0.25">
      <c r="B493" s="155"/>
      <c r="C493" s="158" t="s">
        <v>782</v>
      </c>
    </row>
    <row r="494" spans="2:3" x14ac:dyDescent="0.25">
      <c r="B494" s="63">
        <v>1</v>
      </c>
      <c r="C494" s="129" t="s">
        <v>854</v>
      </c>
    </row>
    <row r="495" spans="2:3" x14ac:dyDescent="0.25">
      <c r="B495" s="63">
        <v>2</v>
      </c>
      <c r="C495" s="129" t="s">
        <v>855</v>
      </c>
    </row>
    <row r="496" spans="2:3" x14ac:dyDescent="0.25">
      <c r="B496" s="63">
        <v>1</v>
      </c>
      <c r="C496" s="129" t="s">
        <v>856</v>
      </c>
    </row>
    <row r="497" spans="2:3" x14ac:dyDescent="0.25">
      <c r="B497" s="63">
        <v>1</v>
      </c>
      <c r="C497" s="129" t="s">
        <v>857</v>
      </c>
    </row>
    <row r="498" spans="2:3" x14ac:dyDescent="0.25">
      <c r="B498" s="63">
        <v>1</v>
      </c>
      <c r="C498" s="129" t="s">
        <v>858</v>
      </c>
    </row>
    <row r="499" spans="2:3" x14ac:dyDescent="0.25">
      <c r="B499" s="63">
        <v>1</v>
      </c>
      <c r="C499" s="129" t="s">
        <v>859</v>
      </c>
    </row>
    <row r="500" spans="2:3" x14ac:dyDescent="0.25">
      <c r="B500" s="63">
        <v>1</v>
      </c>
      <c r="C500" s="84" t="s">
        <v>860</v>
      </c>
    </row>
    <row r="501" spans="2:3" x14ac:dyDescent="0.25">
      <c r="B501" s="63">
        <v>1</v>
      </c>
      <c r="C501" s="149" t="s">
        <v>861</v>
      </c>
    </row>
    <row r="502" spans="2:3" x14ac:dyDescent="0.25">
      <c r="B502" s="63">
        <v>2</v>
      </c>
      <c r="C502" s="129" t="s">
        <v>862</v>
      </c>
    </row>
    <row r="503" spans="2:3" x14ac:dyDescent="0.25">
      <c r="B503" s="63">
        <v>4</v>
      </c>
      <c r="C503" s="129" t="s">
        <v>863</v>
      </c>
    </row>
    <row r="504" spans="2:3" x14ac:dyDescent="0.25">
      <c r="B504" s="63">
        <v>1</v>
      </c>
      <c r="C504" s="129" t="s">
        <v>864</v>
      </c>
    </row>
    <row r="505" spans="2:3" x14ac:dyDescent="0.25">
      <c r="B505" s="63">
        <v>2</v>
      </c>
      <c r="C505" s="129" t="s">
        <v>865</v>
      </c>
    </row>
    <row r="506" spans="2:3" x14ac:dyDescent="0.25">
      <c r="B506" s="63">
        <v>1</v>
      </c>
      <c r="C506" s="129" t="s">
        <v>866</v>
      </c>
    </row>
    <row r="507" spans="2:3" x14ac:dyDescent="0.25">
      <c r="B507" s="63">
        <v>2</v>
      </c>
      <c r="C507" s="129" t="s">
        <v>867</v>
      </c>
    </row>
    <row r="508" spans="2:3" x14ac:dyDescent="0.25">
      <c r="B508" s="63">
        <v>1</v>
      </c>
      <c r="C508" s="129" t="s">
        <v>868</v>
      </c>
    </row>
    <row r="509" spans="2:3" x14ac:dyDescent="0.25">
      <c r="B509" s="63">
        <v>1</v>
      </c>
      <c r="C509" s="129" t="s">
        <v>869</v>
      </c>
    </row>
    <row r="510" spans="2:3" x14ac:dyDescent="0.25">
      <c r="B510" s="63">
        <v>1</v>
      </c>
      <c r="C510" s="129" t="s">
        <v>870</v>
      </c>
    </row>
    <row r="511" spans="2:3" x14ac:dyDescent="0.25">
      <c r="B511" s="76">
        <f>SUM(B494:B510)</f>
        <v>24</v>
      </c>
      <c r="C511" s="129"/>
    </row>
    <row r="512" spans="2:3" x14ac:dyDescent="0.25">
      <c r="B512" s="63"/>
      <c r="C512" s="156" t="s">
        <v>871</v>
      </c>
    </row>
    <row r="513" spans="2:3" x14ac:dyDescent="0.25">
      <c r="B513" s="63">
        <v>2</v>
      </c>
      <c r="C513" s="129" t="s">
        <v>872</v>
      </c>
    </row>
    <row r="514" spans="2:3" x14ac:dyDescent="0.25">
      <c r="B514" s="63">
        <v>2</v>
      </c>
      <c r="C514" s="129" t="s">
        <v>873</v>
      </c>
    </row>
    <row r="515" spans="2:3" x14ac:dyDescent="0.25">
      <c r="B515" s="63">
        <v>1</v>
      </c>
      <c r="C515" s="129" t="s">
        <v>874</v>
      </c>
    </row>
    <row r="516" spans="2:3" x14ac:dyDescent="0.25">
      <c r="B516" s="63">
        <v>2</v>
      </c>
      <c r="C516" s="129" t="s">
        <v>875</v>
      </c>
    </row>
    <row r="517" spans="2:3" x14ac:dyDescent="0.25">
      <c r="B517" s="63">
        <v>2</v>
      </c>
      <c r="C517" s="129" t="s">
        <v>876</v>
      </c>
    </row>
    <row r="518" spans="2:3" x14ac:dyDescent="0.25">
      <c r="B518" s="76">
        <f>SUM(B513:B517)</f>
        <v>9</v>
      </c>
      <c r="C518" s="129"/>
    </row>
    <row r="519" spans="2:3" x14ac:dyDescent="0.25">
      <c r="B519" s="63"/>
      <c r="C519" s="156" t="s">
        <v>877</v>
      </c>
    </row>
    <row r="520" spans="2:3" x14ac:dyDescent="0.25">
      <c r="B520" s="63">
        <v>1</v>
      </c>
      <c r="C520" s="129" t="s">
        <v>878</v>
      </c>
    </row>
    <row r="521" spans="2:3" x14ac:dyDescent="0.25">
      <c r="B521" s="63">
        <v>1</v>
      </c>
      <c r="C521" s="129" t="s">
        <v>879</v>
      </c>
    </row>
    <row r="522" spans="2:3" x14ac:dyDescent="0.25">
      <c r="B522" s="63">
        <v>1</v>
      </c>
      <c r="C522" s="129" t="s">
        <v>880</v>
      </c>
    </row>
    <row r="523" spans="2:3" x14ac:dyDescent="0.25">
      <c r="B523" s="63">
        <v>1</v>
      </c>
      <c r="C523" s="129" t="s">
        <v>825</v>
      </c>
    </row>
    <row r="524" spans="2:3" x14ac:dyDescent="0.25">
      <c r="B524" s="63">
        <v>1</v>
      </c>
      <c r="C524" s="129" t="s">
        <v>881</v>
      </c>
    </row>
    <row r="525" spans="2:3" x14ac:dyDescent="0.25">
      <c r="B525" s="63">
        <v>1</v>
      </c>
      <c r="C525" s="129" t="s">
        <v>824</v>
      </c>
    </row>
    <row r="526" spans="2:3" x14ac:dyDescent="0.25">
      <c r="B526" s="63">
        <v>1</v>
      </c>
      <c r="C526" s="129" t="s">
        <v>882</v>
      </c>
    </row>
    <row r="527" spans="2:3" x14ac:dyDescent="0.25">
      <c r="B527" s="63">
        <v>1</v>
      </c>
      <c r="C527" s="129" t="s">
        <v>823</v>
      </c>
    </row>
    <row r="528" spans="2:3" x14ac:dyDescent="0.25">
      <c r="B528" s="63">
        <v>1</v>
      </c>
      <c r="C528" s="129" t="s">
        <v>883</v>
      </c>
    </row>
    <row r="529" spans="2:3" x14ac:dyDescent="0.25">
      <c r="B529" s="76">
        <f>SUM(B520:B528)</f>
        <v>9</v>
      </c>
      <c r="C529" s="129"/>
    </row>
    <row r="530" spans="2:3" x14ac:dyDescent="0.25">
      <c r="B530" s="177"/>
      <c r="C530" s="178"/>
    </row>
    <row r="531" spans="2:3" x14ac:dyDescent="0.25">
      <c r="B531" s="74">
        <v>1</v>
      </c>
      <c r="C531" s="129" t="s">
        <v>933</v>
      </c>
    </row>
    <row r="532" spans="2:3" x14ac:dyDescent="0.25">
      <c r="B532" s="74">
        <v>1</v>
      </c>
      <c r="C532" s="129" t="s">
        <v>934</v>
      </c>
    </row>
    <row r="533" spans="2:3" x14ac:dyDescent="0.25">
      <c r="B533" s="74">
        <v>1</v>
      </c>
      <c r="C533" s="129" t="s">
        <v>935</v>
      </c>
    </row>
    <row r="534" spans="2:3" x14ac:dyDescent="0.25">
      <c r="B534" s="74">
        <v>1</v>
      </c>
      <c r="C534" s="129" t="s">
        <v>936</v>
      </c>
    </row>
    <row r="535" spans="2:3" x14ac:dyDescent="0.25">
      <c r="B535" s="74">
        <v>2</v>
      </c>
      <c r="C535" s="129" t="s">
        <v>937</v>
      </c>
    </row>
    <row r="536" spans="2:3" x14ac:dyDescent="0.25">
      <c r="B536" s="74">
        <v>2</v>
      </c>
      <c r="C536" s="129" t="s">
        <v>938</v>
      </c>
    </row>
    <row r="537" spans="2:3" x14ac:dyDescent="0.25">
      <c r="B537" s="74">
        <v>2</v>
      </c>
      <c r="C537" s="129" t="s">
        <v>939</v>
      </c>
    </row>
    <row r="539" spans="2:3" x14ac:dyDescent="0.25">
      <c r="B539" s="70">
        <v>1</v>
      </c>
      <c r="C539" s="84" t="s">
        <v>902</v>
      </c>
    </row>
    <row r="540" spans="2:3" x14ac:dyDescent="0.25">
      <c r="B540" s="70">
        <v>1</v>
      </c>
      <c r="C540" s="84" t="s">
        <v>903</v>
      </c>
    </row>
    <row r="541" spans="2:3" x14ac:dyDescent="0.25">
      <c r="B541" s="70">
        <v>1</v>
      </c>
      <c r="C541" s="84" t="s">
        <v>904</v>
      </c>
    </row>
    <row r="543" spans="2:3" x14ac:dyDescent="0.25">
      <c r="B543" s="62">
        <v>1</v>
      </c>
      <c r="C543" s="81" t="s">
        <v>905</v>
      </c>
    </row>
    <row r="544" spans="2:3" x14ac:dyDescent="0.25">
      <c r="B544" s="62">
        <v>4</v>
      </c>
      <c r="C544" s="81" t="s">
        <v>906</v>
      </c>
    </row>
    <row r="545" spans="2:3" x14ac:dyDescent="0.25">
      <c r="B545" s="62">
        <v>1</v>
      </c>
      <c r="C545" s="81" t="s">
        <v>907</v>
      </c>
    </row>
    <row r="546" spans="2:3" x14ac:dyDescent="0.25">
      <c r="B546" s="62">
        <v>4</v>
      </c>
      <c r="C546" s="81" t="s">
        <v>906</v>
      </c>
    </row>
    <row r="547" spans="2:3" x14ac:dyDescent="0.25">
      <c r="B547" s="62">
        <v>2</v>
      </c>
      <c r="C547" s="81" t="s">
        <v>908</v>
      </c>
    </row>
    <row r="548" spans="2:3" x14ac:dyDescent="0.25">
      <c r="B548" s="62">
        <f>SUM(B543:B547)</f>
        <v>12</v>
      </c>
      <c r="C548" s="81"/>
    </row>
    <row r="551" spans="2:3" ht="20.25" x14ac:dyDescent="0.3">
      <c r="B551" s="166" t="s">
        <v>909</v>
      </c>
      <c r="C551" s="167" t="s">
        <v>910</v>
      </c>
    </row>
    <row r="552" spans="2:3" ht="20.25" x14ac:dyDescent="0.3">
      <c r="B552" s="168"/>
      <c r="C552" s="167" t="s">
        <v>911</v>
      </c>
    </row>
    <row r="553" spans="2:3" ht="20.25" x14ac:dyDescent="0.3">
      <c r="B553" s="168"/>
      <c r="C553" s="167" t="s">
        <v>912</v>
      </c>
    </row>
    <row r="554" spans="2:3" ht="20.25" x14ac:dyDescent="0.3">
      <c r="B554" s="168"/>
      <c r="C554" s="167" t="s">
        <v>913</v>
      </c>
    </row>
    <row r="555" spans="2:3" ht="20.25" x14ac:dyDescent="0.3">
      <c r="B555" s="168"/>
      <c r="C555" s="167" t="s">
        <v>914</v>
      </c>
    </row>
    <row r="556" spans="2:3" ht="20.25" x14ac:dyDescent="0.3">
      <c r="B556" s="168"/>
      <c r="C556" s="167"/>
    </row>
    <row r="557" spans="2:3" ht="20.25" x14ac:dyDescent="0.3">
      <c r="B557" s="169" t="s">
        <v>11</v>
      </c>
      <c r="C557" s="170" t="s">
        <v>915</v>
      </c>
    </row>
    <row r="558" spans="2:3" ht="20.25" x14ac:dyDescent="0.3">
      <c r="B558" s="169"/>
      <c r="C558" s="170" t="s">
        <v>916</v>
      </c>
    </row>
    <row r="559" spans="2:3" ht="20.25" x14ac:dyDescent="0.3">
      <c r="B559" s="169"/>
      <c r="C559" s="170" t="s">
        <v>917</v>
      </c>
    </row>
    <row r="560" spans="2:3" x14ac:dyDescent="0.25">
      <c r="C560" s="52"/>
    </row>
    <row r="561" spans="2:3" x14ac:dyDescent="0.25">
      <c r="C561" s="52"/>
    </row>
    <row r="562" spans="2:3" x14ac:dyDescent="0.25">
      <c r="B562" s="148"/>
      <c r="C562" s="60"/>
    </row>
    <row r="563" spans="2:3" x14ac:dyDescent="0.25">
      <c r="B563" s="60"/>
      <c r="C563" s="60"/>
    </row>
    <row r="564" spans="2:3" x14ac:dyDescent="0.25">
      <c r="B564" s="60"/>
      <c r="C564" s="60"/>
    </row>
    <row r="565" spans="2:3" ht="18.75" thickBot="1" x14ac:dyDescent="0.3">
      <c r="B565" s="148" t="s">
        <v>918</v>
      </c>
      <c r="C565" s="171"/>
    </row>
    <row r="566" spans="2:3" x14ac:dyDescent="0.25">
      <c r="B566" s="148"/>
      <c r="C566" s="148"/>
    </row>
    <row r="567" spans="2:3" x14ac:dyDescent="0.25">
      <c r="B567" s="148"/>
      <c r="C567" s="148"/>
    </row>
    <row r="568" spans="2:3" ht="18.75" thickBot="1" x14ac:dyDescent="0.3">
      <c r="B568" s="148" t="s">
        <v>919</v>
      </c>
      <c r="C568" s="171"/>
    </row>
    <row r="569" spans="2:3" x14ac:dyDescent="0.25">
      <c r="B569" s="148"/>
      <c r="C569" s="148"/>
    </row>
    <row r="570" spans="2:3" x14ac:dyDescent="0.25">
      <c r="B570" s="148"/>
      <c r="C570" s="148"/>
    </row>
    <row r="571" spans="2:3" ht="18.75" thickBot="1" x14ac:dyDescent="0.3">
      <c r="B571" s="148" t="s">
        <v>920</v>
      </c>
      <c r="C571" s="171"/>
    </row>
    <row r="572" spans="2:3" x14ac:dyDescent="0.25">
      <c r="B572" s="148"/>
      <c r="C572" s="148"/>
    </row>
    <row r="573" spans="2:3" x14ac:dyDescent="0.25">
      <c r="B573" s="148"/>
      <c r="C573" s="148"/>
    </row>
    <row r="574" spans="2:3" ht="18.75" thickBot="1" x14ac:dyDescent="0.3">
      <c r="B574" s="148" t="s">
        <v>921</v>
      </c>
      <c r="C574" s="171"/>
    </row>
    <row r="575" spans="2:3" x14ac:dyDescent="0.25">
      <c r="B575" s="148"/>
      <c r="C575" s="148"/>
    </row>
    <row r="576" spans="2:3" x14ac:dyDescent="0.25">
      <c r="B576" s="148"/>
      <c r="C576" s="148"/>
    </row>
    <row r="577" spans="2:3" ht="18.75" thickBot="1" x14ac:dyDescent="0.3">
      <c r="B577" s="148" t="s">
        <v>922</v>
      </c>
      <c r="C577" s="171"/>
    </row>
  </sheetData>
  <mergeCells count="12">
    <mergeCell ref="N10:O11"/>
    <mergeCell ref="A22:G22"/>
    <mergeCell ref="A354:C354"/>
    <mergeCell ref="A375:C375"/>
    <mergeCell ref="A386:C386"/>
    <mergeCell ref="A389:C389"/>
    <mergeCell ref="C1:C2"/>
    <mergeCell ref="D1:E1"/>
    <mergeCell ref="C3:C4"/>
    <mergeCell ref="D3:E3"/>
    <mergeCell ref="D4:E4"/>
    <mergeCell ref="A10:B10"/>
  </mergeCells>
  <conditionalFormatting sqref="A24:A26">
    <cfRule type="duplicateValues" dxfId="0" priority="1"/>
  </conditionalFormatting>
  <pageMargins left="0.11811023622047245" right="0.11811023622047245" top="0.55118110236220474" bottom="0.55118110236220474" header="0.31496062992125984" footer="0.31496062992125984"/>
  <pageSetup paperSize="9" scale="45" orientation="portrait" r:id="rId1"/>
  <drawing r:id="rId2"/>
  <legacyDrawing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1</vt:i4>
      </vt:variant>
      <vt:variant>
        <vt:lpstr>Rangos con nombre</vt:lpstr>
      </vt:variant>
      <vt:variant>
        <vt:i4>1</vt:i4>
      </vt:variant>
    </vt:vector>
  </HeadingPairs>
  <TitlesOfParts>
    <vt:vector size="2" baseType="lpstr">
      <vt:lpstr>Hoja1</vt:lpstr>
      <vt:lpstr>Hoja1!Área_de_impresión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ORTOMAX IMPLANTES ORTOPEDICOS</dc:creator>
  <cp:lastModifiedBy>ORTOMAX IMPLANTES ORTOPEDICOS</cp:lastModifiedBy>
  <cp:lastPrinted>2023-10-29T21:36:47Z</cp:lastPrinted>
  <dcterms:created xsi:type="dcterms:W3CDTF">2023-10-29T20:48:23Z</dcterms:created>
  <dcterms:modified xsi:type="dcterms:W3CDTF">2023-10-29T21:45:44Z</dcterms:modified>
</cp:coreProperties>
</file>