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9491C2D1-D3EC-4008-91FE-2A1F93B358A7}" xr6:coauthVersionLast="47" xr6:coauthVersionMax="47" xr10:uidLastSave="{00000000-0000-0000-0000-000000000000}"/>
  <bookViews>
    <workbookView xWindow="-120" yWindow="-120" windowWidth="24240" windowHeight="13140" xr2:uid="{B29899C5-425E-47EF-9FC1-65A7CE116B00}"/>
  </bookViews>
  <sheets>
    <sheet name="Hoja1" sheetId="1" r:id="rId1"/>
  </sheets>
  <definedNames>
    <definedName name="_xlnm.Print_Area" localSheetId="0">Hoja1!$A$1:$G$144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B113" i="1"/>
  <c r="G39" i="1"/>
  <c r="G55" i="1" l="1"/>
  <c r="D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7" i="1" l="1"/>
  <c r="G36" i="1"/>
  <c r="G35" i="1"/>
  <c r="G34" i="1"/>
  <c r="G33" i="1"/>
  <c r="G31" i="1"/>
  <c r="G30" i="1"/>
  <c r="G29" i="1"/>
  <c r="G28" i="1"/>
  <c r="G27" i="1"/>
  <c r="G26" i="1"/>
  <c r="G25" i="1"/>
  <c r="G24" i="1"/>
  <c r="C7" i="1"/>
  <c r="G56" i="1" l="1"/>
  <c r="G57" i="1" l="1"/>
  <c r="G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76C77E-04E1-466B-B856-FABB6599421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6B3F069-BDC2-4B8B-8E39-7D6D81CFB32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<sst xmlns="http://schemas.openxmlformats.org/spreadsheetml/2006/main" count="180" uniqueCount="173">
  <si>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</si>
  <si>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</si>
  <si>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</si>
  <si>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</si>
  <si>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</si>
  <si>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</si>
  <si>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</si>
  <si>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</si>
  <si>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</si>
  <si>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</si>
  <si>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</si>
  <si>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</si>
  <si>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</si>
  <si>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</si>
  <si>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</si>
  <si>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</si>
  <si>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</si>
  <si>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</si>
  <si>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</si>
  <si>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</si>
  <si>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</si>
  <si>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</si>
  <si>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</si>
  <si>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</si>
  <si>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</si>
  <si>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</si>
  <si>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</si>
  <si>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</si>
  <si>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</si>
  <si>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</si>
  <si>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</si>
  <si>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</si>
  <si>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</si>
  <si>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</si>
  <si>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</si>
  <si>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</si>
  <si>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185.148</t>
  </si>
  <si>
    <t>CLAVIJA KIRSCHNER 1.6*225mm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</si>
  <si>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</si>
  <si>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</si>
  <si>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</si>
  <si>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</si>
  <si>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</si>
  <si>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</si>
  <si>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</si>
  <si>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</si>
  <si>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</si>
  <si>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</si>
  <si>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</si>
  <si>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</si>
  <si>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</si>
  <si>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</si>
  <si>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</si>
  <si>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</si>
  <si>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</si>
  <si>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</si>
  <si>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</si>
  <si>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</si>
  <si>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</si>
  <si>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</si>
  <si>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</si>
  <si>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</si>
  <si>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</si>
  <si>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</si>
  <si>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</si>
  <si>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</si>
  <si>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</si>
  <si>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</si>
  <si>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</si>
  <si>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</si>
  <si>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</si>
  <si>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</si>
  <si>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</si>
  <si>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</si>
  <si>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</si>
  <si>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</si>
  <si>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</si>
  <si>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</si>
  <si>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</si>
  <si>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</si>
  <si>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</si>
  <si>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</si>
  <si>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</si>
  <si>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</si>
  <si>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</si>
  <si>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</si>
  <si>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</si>
  <si>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</si>
  <si>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</si>
  <si>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</si>
  <si>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</si>
  <si>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</si>
  <si>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</si>
  <si>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</si>
  <si>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</si>
  <si>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</si>
  <si>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</si>
  <si>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</si>
  <si>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</si>
  <si>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</si>
  <si>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</si>
  <si>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</si>
  <si>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</si>
  <si>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</si>
  <si>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</si>
  <si>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</si>
  <si>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</si>
  <si>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</si>
  <si>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</si>
  <si>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</si>
  <si>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</si>
  <si>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</si>
  <si>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</si>
  <si>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</si>
  <si>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</si>
  <si>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</si>
  <si>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</si>
  <si>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</si>
  <si>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</si>
  <si>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</si>
  <si>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</si>
  <si>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</si>
  <si>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</si>
  <si>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</si>
  <si>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</si>
  <si>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</si>
  <si>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</si>
  <si>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</si>
  <si>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</si>
  <si>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</si>
  <si>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</si>
  <si>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</si>
  <si>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</si>
  <si>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</si>
  <si>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</si>
  <si>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</si>
  <si>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</si>
  <si>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</si>
  <si>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</si>
  <si>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</si>
  <si>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</si>
  <si>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 xml:space="preserve"> INQ</t>
  </si>
  <si>
    <t>DR. UQUILLAS</t>
  </si>
  <si>
    <t>2:00PM</t>
  </si>
  <si>
    <t>O992454407001</t>
  </si>
  <si>
    <t>INTERHOSPITAL</t>
  </si>
  <si>
    <t>AV DEL BOMBERO</t>
  </si>
  <si>
    <t>Subtotal</t>
  </si>
  <si>
    <t>12% IVA</t>
  </si>
  <si>
    <t>Total</t>
  </si>
  <si>
    <t>MOTOR RIGS # 2</t>
  </si>
  <si>
    <t>ADAPTADORES ANCLAJE RAPIDO</t>
  </si>
  <si>
    <t>LLAVE JACOBS</t>
  </si>
  <si>
    <t>HOJAS DE MINISIERRA</t>
  </si>
  <si>
    <t>INTERCAMBIADOR BATERIA</t>
  </si>
  <si>
    <t>PORTA BATERIA</t>
  </si>
  <si>
    <t>BATERIAS RIGS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</si>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</sst>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_-[$$-240A]\ * #,##0.00_-;\-[$$-240A]\ * #,##0.00_-;_-[$$-240A]\ * &quot;-&quot;??_-;_-@_-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9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 applyAlignment="1">
      <alignment horizontal="center"/>
    </xf>
    <xf numFmtId="0" fontId="5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49" fontId="11" fillId="0" borderId="10" xfId="2" applyNumberFormat="1" applyFont="1" applyBorder="1"/>
    <xf numFmtId="0" fontId="11" fillId="0" borderId="11" xfId="2" applyFont="1" applyBorder="1"/>
    <xf numFmtId="0" fontId="7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49" fontId="11" fillId="0" borderId="0" xfId="2" applyNumberFormat="1" applyFont="1"/>
    <xf numFmtId="0" fontId="11" fillId="0" borderId="0" xfId="2" applyFont="1"/>
    <xf numFmtId="0" fontId="12" fillId="0" borderId="0" xfId="0" applyFont="1"/>
    <xf numFmtId="49" fontId="13" fillId="3" borderId="0" xfId="0" applyNumberFormat="1" applyFont="1" applyFill="1" applyAlignment="1">
      <alignment vertical="center"/>
    </xf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49" fontId="12" fillId="4" borderId="12" xfId="0" applyNumberFormat="1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left" vertical="top"/>
    </xf>
    <xf numFmtId="0" fontId="6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2" fillId="0" borderId="12" xfId="0" applyFont="1" applyBorder="1"/>
    <xf numFmtId="1" fontId="21" fillId="0" borderId="12" xfId="0" applyNumberFormat="1" applyFont="1" applyBorder="1" applyAlignment="1">
      <alignment horizontal="center"/>
    </xf>
    <xf numFmtId="49" fontId="5" fillId="0" borderId="0" xfId="0" applyNumberFormat="1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8" fillId="0" borderId="12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18" fillId="0" borderId="12" xfId="2" applyFont="1" applyBorder="1" applyAlignment="1">
      <alignment horizontal="left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4" xfId="0" applyFont="1" applyBorder="1"/>
    <xf numFmtId="0" fontId="21" fillId="6" borderId="12" xfId="0" applyFont="1" applyFill="1" applyBorder="1" applyAlignment="1" applyProtection="1">
      <alignment horizontal="center" vertical="center" wrapText="1" readingOrder="1"/>
      <protection locked="0"/>
    </xf>
    <xf numFmtId="166" fontId="18" fillId="0" borderId="12" xfId="0" applyNumberFormat="1" applyFont="1" applyBorder="1"/>
    <xf numFmtId="0" fontId="2" fillId="0" borderId="0" xfId="0" applyFont="1" applyBorder="1"/>
    <xf numFmtId="1" fontId="21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166" fontId="18" fillId="0" borderId="0" xfId="0" applyNumberFormat="1" applyFont="1" applyBorder="1"/>
    <xf numFmtId="3" fontId="18" fillId="0" borderId="12" xfId="2" applyNumberFormat="1" applyFont="1" applyBorder="1" applyAlignment="1" applyProtection="1">
      <alignment horizontal="center" readingOrder="1"/>
      <protection locked="0"/>
    </xf>
    <xf numFmtId="0" fontId="18" fillId="0" borderId="12" xfId="2" applyFont="1" applyBorder="1" applyAlignment="1" applyProtection="1">
      <alignment readingOrder="1"/>
      <protection locked="0"/>
    </xf>
    <xf numFmtId="0" fontId="18" fillId="2" borderId="12" xfId="0" applyFont="1" applyFill="1" applyBorder="1"/>
    <xf numFmtId="167" fontId="18" fillId="0" borderId="12" xfId="0" applyNumberFormat="1" applyFont="1" applyBorder="1"/>
    <xf numFmtId="0" fontId="6" fillId="0" borderId="0" xfId="2" applyFont="1" applyBorder="1" applyAlignment="1">
      <alignment horizontal="center"/>
    </xf>
    <xf numFmtId="0" fontId="18" fillId="0" borderId="0" xfId="2" applyFont="1" applyBorder="1" applyAlignment="1">
      <alignment horizontal="left"/>
    </xf>
    <xf numFmtId="0" fontId="25" fillId="3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right"/>
    </xf>
    <xf numFmtId="44" fontId="6" fillId="0" borderId="12" xfId="1" applyFont="1" applyBorder="1"/>
    <xf numFmtId="49" fontId="14" fillId="0" borderId="12" xfId="0" applyNumberFormat="1" applyFont="1" applyBorder="1" applyAlignment="1">
      <alignment vertical="center" wrapText="1"/>
    </xf>
    <xf numFmtId="0" fontId="19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8" fillId="0" borderId="12" xfId="0" applyFont="1" applyBorder="1"/>
  </cellXfs>
  <cellStyles count="3">
    <cellStyle name="Moneda" xfId="1" builtinId="4"/>
    <cellStyle name="Normal" xfId="0" builtinId="0"/>
    <cellStyle name="Normal 2" xfId="2" xr:uid="{3474C9AD-B134-4B1F-87C0-B395EAA450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515D850C-B678-43DC-807E-AE8E89CF37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0E9-6B7A-4D51-B7B0-FCDCD38FEF7E}">
  <dimension ref="A1:L145"/>
  <sheetViews>
    <sheetView tabSelected="1" view="pageBreakPreview" topLeftCell="A34" zoomScale="60" zoomScaleNormal="59" workbookViewId="0">
      <selection activeCell="E135" sqref="E135"/>
    </sheetView>
  </sheetViews>
  <sheetFormatPr baseColWidth="10" defaultColWidth="11.42578125" defaultRowHeight="30" customHeight="1" x14ac:dyDescent="0.25"/>
  <cols>
    <col min="1" max="1" width="27.85546875" style="70" bestFit="1" customWidth="1"/>
    <col min="2" max="2" width="24.85546875" style="5" customWidth="1"/>
    <col min="3" max="3" width="67.7109375" style="5" customWidth="1"/>
    <col min="4" max="4" width="29.85546875" style="5" customWidth="1"/>
    <col min="5" max="5" width="25.28515625" style="5" customWidth="1"/>
    <col min="6" max="6" width="16.28515625" style="5" customWidth="1"/>
    <col min="7" max="7" width="17.85546875" style="5" customWidth="1"/>
    <col min="8" max="16384" width="11.42578125" style="5"/>
  </cols>
  <sheetData>
    <row r="1" spans="1:9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9" ht="30" customHeight="1" thickBot="1" x14ac:dyDescent="0.35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9" ht="30" customHeight="1" thickBot="1" x14ac:dyDescent="0.35">
      <c r="A3" s="11"/>
      <c r="B3" s="12"/>
      <c r="C3" s="13"/>
      <c r="D3" s="14" t="s">
        <v>2</v>
      </c>
      <c r="E3" s="15"/>
      <c r="F3" s="16"/>
      <c r="G3" s="16"/>
      <c r="H3" s="16"/>
    </row>
    <row r="4" spans="1:9" ht="30" customHeight="1" thickBot="1" x14ac:dyDescent="0.3">
      <c r="A4" s="11"/>
      <c r="B4" s="12"/>
      <c r="C4" s="17" t="s">
        <v>3</v>
      </c>
      <c r="D4" s="18" t="s">
        <v>4</v>
      </c>
      <c r="E4" s="19"/>
      <c r="I4" s="5">
        <v>11</v>
      </c>
    </row>
    <row r="5" spans="1:9" ht="30" customHeight="1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9" ht="30" customHeight="1" x14ac:dyDescent="0.25">
      <c r="A6" s="26"/>
      <c r="B6" s="27"/>
      <c r="C6" s="27"/>
      <c r="D6" s="27"/>
      <c r="E6" s="27"/>
      <c r="F6" s="28"/>
      <c r="G6" s="28"/>
      <c r="H6" s="28"/>
    </row>
    <row r="7" spans="1:9" ht="30" customHeight="1" x14ac:dyDescent="0.25">
      <c r="A7" s="29" t="s">
        <v>6</v>
      </c>
      <c r="B7" s="30"/>
      <c r="C7" s="31">
        <f ca="1">NOW()</f>
        <v>45239.791811805553</v>
      </c>
      <c r="D7" s="30" t="s">
        <v>7</v>
      </c>
      <c r="E7" s="32">
        <v>20231101643</v>
      </c>
      <c r="F7" s="25"/>
      <c r="G7" s="25"/>
      <c r="H7" s="25"/>
    </row>
    <row r="8" spans="1:9" ht="30" customHeight="1" x14ac:dyDescent="0.25">
      <c r="A8" s="33"/>
      <c r="B8" s="34"/>
      <c r="C8" s="34"/>
      <c r="D8" s="34"/>
      <c r="E8" s="34"/>
      <c r="F8" s="28"/>
      <c r="G8" s="28"/>
      <c r="H8" s="28"/>
    </row>
    <row r="9" spans="1:9" ht="30" customHeight="1" x14ac:dyDescent="0.25">
      <c r="A9" s="29" t="s">
        <v>8</v>
      </c>
      <c r="B9" s="30"/>
      <c r="C9" s="38" t="s">
        <v>145</v>
      </c>
      <c r="D9" s="35" t="s">
        <v>9</v>
      </c>
      <c r="E9" s="103" t="s">
        <v>144</v>
      </c>
      <c r="F9" s="28"/>
      <c r="G9" s="28"/>
      <c r="H9" s="28"/>
    </row>
    <row r="10" spans="1:9" ht="30" customHeight="1" x14ac:dyDescent="0.25">
      <c r="A10" s="33"/>
      <c r="B10" s="34"/>
      <c r="C10" s="34"/>
      <c r="D10" s="34"/>
      <c r="E10" s="34"/>
      <c r="F10" s="28"/>
      <c r="G10" s="28"/>
      <c r="H10" s="28"/>
    </row>
    <row r="11" spans="1:9" ht="30" customHeight="1" x14ac:dyDescent="0.25">
      <c r="A11" s="36" t="s">
        <v>10</v>
      </c>
      <c r="B11" s="37"/>
      <c r="C11" s="38" t="s">
        <v>145</v>
      </c>
      <c r="D11" s="35" t="s">
        <v>11</v>
      </c>
      <c r="E11" s="39" t="s">
        <v>141</v>
      </c>
      <c r="F11" s="25"/>
      <c r="G11" s="25"/>
      <c r="H11" s="25"/>
    </row>
    <row r="12" spans="1:9" ht="30" customHeight="1" x14ac:dyDescent="0.25">
      <c r="A12" s="33"/>
      <c r="B12" s="34"/>
      <c r="C12" s="34"/>
      <c r="D12" s="34"/>
      <c r="E12" s="34"/>
      <c r="F12" s="28"/>
      <c r="G12" s="28"/>
      <c r="H12" s="28"/>
    </row>
    <row r="13" spans="1:9" ht="30" customHeight="1" x14ac:dyDescent="0.25">
      <c r="A13" s="29" t="s">
        <v>12</v>
      </c>
      <c r="B13" s="30"/>
      <c r="C13" s="40" t="s">
        <v>146</v>
      </c>
      <c r="D13" s="35" t="s">
        <v>13</v>
      </c>
      <c r="E13" s="38" t="s">
        <v>14</v>
      </c>
      <c r="F13" s="25"/>
      <c r="G13" s="25"/>
      <c r="H13" s="25"/>
    </row>
    <row r="14" spans="1:9" ht="30" customHeight="1" x14ac:dyDescent="0.25">
      <c r="A14" s="33"/>
      <c r="B14" s="34"/>
      <c r="C14" s="34"/>
      <c r="D14" s="34"/>
      <c r="E14" s="34"/>
      <c r="F14" s="28"/>
      <c r="G14" s="28"/>
      <c r="H14" s="28"/>
    </row>
    <row r="15" spans="1:9" ht="41.25" customHeight="1" x14ac:dyDescent="0.25">
      <c r="A15" s="29" t="s">
        <v>15</v>
      </c>
      <c r="B15" s="30"/>
      <c r="C15" s="31">
        <v>45240</v>
      </c>
      <c r="D15" s="35" t="s">
        <v>16</v>
      </c>
      <c r="E15" s="41" t="s">
        <v>143</v>
      </c>
      <c r="F15" s="25"/>
      <c r="G15" s="25"/>
      <c r="H15" s="25"/>
    </row>
    <row r="16" spans="1:9" ht="30" customHeight="1" x14ac:dyDescent="0.25">
      <c r="A16" s="33"/>
      <c r="B16" s="34"/>
      <c r="C16" s="34"/>
      <c r="D16" s="34"/>
      <c r="E16" s="34"/>
      <c r="F16" s="28"/>
      <c r="G16" s="28"/>
      <c r="H16" s="28"/>
    </row>
    <row r="17" spans="1:12" ht="26.25" customHeight="1" x14ac:dyDescent="0.25">
      <c r="A17" s="29" t="s">
        <v>17</v>
      </c>
      <c r="B17" s="30"/>
      <c r="C17" s="38" t="s">
        <v>142</v>
      </c>
      <c r="D17" s="42"/>
      <c r="E17" s="43"/>
      <c r="F17" s="44"/>
      <c r="G17" s="44"/>
      <c r="H17" s="25"/>
    </row>
    <row r="18" spans="1:12" ht="26.25" customHeight="1" x14ac:dyDescent="0.25">
      <c r="A18" s="33"/>
      <c r="B18" s="34"/>
      <c r="C18" s="34"/>
      <c r="D18" s="34"/>
      <c r="E18" s="34"/>
      <c r="F18" s="44"/>
      <c r="G18" s="44"/>
      <c r="H18" s="25"/>
    </row>
    <row r="19" spans="1:12" ht="26.25" customHeight="1" x14ac:dyDescent="0.25">
      <c r="A19" s="29" t="s">
        <v>18</v>
      </c>
      <c r="B19" s="30"/>
      <c r="C19" s="38"/>
      <c r="D19" s="35" t="s">
        <v>19</v>
      </c>
      <c r="E19" s="41"/>
      <c r="F19" s="44"/>
      <c r="G19" s="44"/>
      <c r="H19" s="25"/>
    </row>
    <row r="20" spans="1:12" ht="26.25" customHeight="1" x14ac:dyDescent="0.25">
      <c r="A20" s="33"/>
      <c r="B20" s="34"/>
      <c r="C20" s="34"/>
      <c r="D20" s="34"/>
      <c r="E20" s="34"/>
      <c r="F20" s="44"/>
      <c r="G20" s="44"/>
      <c r="H20" s="25"/>
    </row>
    <row r="21" spans="1:12" ht="26.25" customHeight="1" x14ac:dyDescent="0.25">
      <c r="A21" s="29" t="s">
        <v>20</v>
      </c>
      <c r="B21" s="30"/>
      <c r="C21" s="45"/>
      <c r="D21" s="46"/>
      <c r="E21" s="47"/>
      <c r="F21" s="44"/>
      <c r="G21" s="44"/>
      <c r="H21" s="25"/>
    </row>
    <row r="22" spans="1:12" ht="26.25" customHeight="1" x14ac:dyDescent="0.25">
      <c r="A22" s="48"/>
      <c r="B22" s="49"/>
      <c r="C22" s="50"/>
      <c r="D22" s="50"/>
      <c r="E22" s="50"/>
      <c r="F22" s="44"/>
      <c r="G22" s="44"/>
      <c r="H22" s="25"/>
    </row>
    <row r="23" spans="1:12" ht="39" customHeight="1" x14ac:dyDescent="0.25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F23" s="84" t="s">
        <v>78</v>
      </c>
      <c r="G23" s="84" t="s">
        <v>79</v>
      </c>
      <c r="H23" s="25"/>
    </row>
    <row r="24" spans="1:12" s="58" customFormat="1" ht="30" customHeight="1" x14ac:dyDescent="0.25">
      <c r="A24" s="53" t="s">
        <v>26</v>
      </c>
      <c r="B24" s="54">
        <v>210127379</v>
      </c>
      <c r="C24" s="55" t="s">
        <v>27</v>
      </c>
      <c r="D24" s="56">
        <v>5</v>
      </c>
      <c r="E24" s="57"/>
      <c r="F24" s="85">
        <v>25</v>
      </c>
      <c r="G24" s="85">
        <f t="shared" ref="G24:G34" si="0">D24*F24</f>
        <v>125</v>
      </c>
      <c r="K24" s="59"/>
      <c r="L24" s="59"/>
    </row>
    <row r="25" spans="1:12" s="58" customFormat="1" ht="30" customHeight="1" x14ac:dyDescent="0.25">
      <c r="A25" s="53" t="s">
        <v>28</v>
      </c>
      <c r="B25" s="54">
        <v>211037382</v>
      </c>
      <c r="C25" s="55" t="s">
        <v>29</v>
      </c>
      <c r="D25" s="56">
        <v>5</v>
      </c>
      <c r="E25" s="57"/>
      <c r="F25" s="85">
        <v>25</v>
      </c>
      <c r="G25" s="85">
        <f t="shared" si="0"/>
        <v>125</v>
      </c>
      <c r="K25" s="59"/>
      <c r="L25" s="59"/>
    </row>
    <row r="26" spans="1:12" s="58" customFormat="1" ht="30" customHeight="1" x14ac:dyDescent="0.25">
      <c r="A26" s="53" t="s">
        <v>30</v>
      </c>
      <c r="B26" s="54">
        <v>2306000619</v>
      </c>
      <c r="C26" s="55" t="s">
        <v>31</v>
      </c>
      <c r="D26" s="56">
        <v>5</v>
      </c>
      <c r="E26" s="57"/>
      <c r="F26" s="85">
        <v>25</v>
      </c>
      <c r="G26" s="85">
        <f t="shared" si="0"/>
        <v>125</v>
      </c>
      <c r="K26" s="59"/>
      <c r="L26" s="59"/>
    </row>
    <row r="27" spans="1:12" s="58" customFormat="1" ht="30" customHeight="1" x14ac:dyDescent="0.25">
      <c r="A27" s="53" t="s">
        <v>32</v>
      </c>
      <c r="B27" s="54">
        <v>2306000620</v>
      </c>
      <c r="C27" s="55" t="s">
        <v>33</v>
      </c>
      <c r="D27" s="56">
        <v>5</v>
      </c>
      <c r="E27" s="57"/>
      <c r="F27" s="85">
        <v>25</v>
      </c>
      <c r="G27" s="85">
        <f t="shared" si="0"/>
        <v>125</v>
      </c>
      <c r="K27" s="59"/>
      <c r="L27" s="59"/>
    </row>
    <row r="28" spans="1:12" s="58" customFormat="1" ht="30" customHeight="1" x14ac:dyDescent="0.25">
      <c r="A28" s="53" t="s">
        <v>34</v>
      </c>
      <c r="B28" s="54">
        <v>201022788</v>
      </c>
      <c r="C28" s="55" t="s">
        <v>35</v>
      </c>
      <c r="D28" s="56">
        <v>2</v>
      </c>
      <c r="E28" s="57"/>
      <c r="F28" s="85">
        <v>25</v>
      </c>
      <c r="G28" s="85">
        <f t="shared" si="0"/>
        <v>50</v>
      </c>
      <c r="K28" s="59"/>
      <c r="L28" s="59"/>
    </row>
    <row r="29" spans="1:12" s="58" customFormat="1" ht="30" customHeight="1" x14ac:dyDescent="0.25">
      <c r="A29" s="53" t="s">
        <v>36</v>
      </c>
      <c r="B29" s="54">
        <v>2306000621</v>
      </c>
      <c r="C29" s="55" t="s">
        <v>37</v>
      </c>
      <c r="D29" s="56">
        <v>3</v>
      </c>
      <c r="E29" s="57"/>
      <c r="F29" s="85">
        <v>25</v>
      </c>
      <c r="G29" s="85">
        <f t="shared" si="0"/>
        <v>75</v>
      </c>
      <c r="K29" s="59"/>
      <c r="L29" s="59"/>
    </row>
    <row r="30" spans="1:12" s="58" customFormat="1" ht="30" customHeight="1" x14ac:dyDescent="0.25">
      <c r="A30" s="53" t="s">
        <v>38</v>
      </c>
      <c r="B30" s="54">
        <v>2306000622</v>
      </c>
      <c r="C30" s="55" t="s">
        <v>39</v>
      </c>
      <c r="D30" s="56">
        <v>5</v>
      </c>
      <c r="E30" s="57"/>
      <c r="F30" s="85">
        <v>25</v>
      </c>
      <c r="G30" s="85">
        <f t="shared" si="0"/>
        <v>125</v>
      </c>
      <c r="K30" s="59"/>
      <c r="L30" s="59"/>
    </row>
    <row r="31" spans="1:12" s="58" customFormat="1" ht="30" customHeight="1" x14ac:dyDescent="0.25">
      <c r="A31" s="53" t="s">
        <v>40</v>
      </c>
      <c r="B31" s="54">
        <v>210127384</v>
      </c>
      <c r="C31" s="55" t="s">
        <v>41</v>
      </c>
      <c r="D31" s="56">
        <v>5</v>
      </c>
      <c r="E31" s="57"/>
      <c r="F31" s="85">
        <v>25</v>
      </c>
      <c r="G31" s="85">
        <f t="shared" si="0"/>
        <v>125</v>
      </c>
      <c r="K31" s="59"/>
      <c r="L31" s="59"/>
    </row>
    <row r="32" spans="1:12" s="58" customFormat="1" ht="30" customHeight="1" x14ac:dyDescent="0.25">
      <c r="A32" s="53"/>
      <c r="B32" s="54"/>
      <c r="C32" s="55"/>
      <c r="D32" s="60">
        <v>35</v>
      </c>
      <c r="E32" s="57"/>
      <c r="F32" s="85"/>
      <c r="G32" s="85"/>
      <c r="K32" s="59"/>
      <c r="L32" s="59"/>
    </row>
    <row r="33" spans="1:12" s="58" customFormat="1" ht="30" customHeight="1" x14ac:dyDescent="0.25">
      <c r="A33" s="61" t="s">
        <v>42</v>
      </c>
      <c r="B33" s="62" t="s">
        <v>43</v>
      </c>
      <c r="C33" s="63" t="s">
        <v>44</v>
      </c>
      <c r="D33" s="64">
        <v>1</v>
      </c>
      <c r="E33" s="57"/>
      <c r="F33" s="85">
        <v>48</v>
      </c>
      <c r="G33" s="85">
        <f t="shared" si="0"/>
        <v>48</v>
      </c>
      <c r="K33" s="59"/>
      <c r="L33" s="59"/>
    </row>
    <row r="34" spans="1:12" s="58" customFormat="1" ht="30" customHeight="1" x14ac:dyDescent="0.25">
      <c r="A34" s="61" t="s">
        <v>45</v>
      </c>
      <c r="B34" s="65" t="s">
        <v>46</v>
      </c>
      <c r="C34" s="66" t="s">
        <v>47</v>
      </c>
      <c r="D34" s="67">
        <v>1</v>
      </c>
      <c r="E34" s="57"/>
      <c r="F34" s="85">
        <v>48</v>
      </c>
      <c r="G34" s="85">
        <f t="shared" si="0"/>
        <v>48</v>
      </c>
      <c r="K34" s="59"/>
      <c r="L34" s="59"/>
    </row>
    <row r="35" spans="1:12" s="58" customFormat="1" ht="30" customHeight="1" x14ac:dyDescent="0.25">
      <c r="A35" s="61" t="s">
        <v>48</v>
      </c>
      <c r="B35" s="62" t="s">
        <v>49</v>
      </c>
      <c r="C35" s="63" t="s">
        <v>50</v>
      </c>
      <c r="D35" s="67">
        <v>1</v>
      </c>
      <c r="E35" s="57"/>
      <c r="F35" s="85">
        <v>48</v>
      </c>
      <c r="G35" s="85">
        <f t="shared" ref="G35:G39" si="1">D35*F35</f>
        <v>48</v>
      </c>
      <c r="K35" s="59"/>
      <c r="L35" s="59"/>
    </row>
    <row r="36" spans="1:12" ht="30" customHeight="1" x14ac:dyDescent="0.25">
      <c r="A36" s="61" t="s">
        <v>51</v>
      </c>
      <c r="B36" s="65" t="s">
        <v>52</v>
      </c>
      <c r="C36" s="66" t="s">
        <v>53</v>
      </c>
      <c r="D36" s="67">
        <v>1</v>
      </c>
      <c r="E36" s="57"/>
      <c r="F36" s="85">
        <v>48</v>
      </c>
      <c r="G36" s="85">
        <f t="shared" si="1"/>
        <v>48</v>
      </c>
    </row>
    <row r="37" spans="1:12" ht="30" customHeight="1" x14ac:dyDescent="0.25">
      <c r="A37" s="61" t="s">
        <v>54</v>
      </c>
      <c r="B37" s="62" t="s">
        <v>55</v>
      </c>
      <c r="C37" s="63" t="s">
        <v>56</v>
      </c>
      <c r="D37" s="67">
        <v>1</v>
      </c>
      <c r="E37" s="57"/>
      <c r="F37" s="85">
        <v>48</v>
      </c>
      <c r="G37" s="85">
        <f t="shared" si="1"/>
        <v>48</v>
      </c>
    </row>
    <row r="38" spans="1:12" ht="30" customHeight="1" x14ac:dyDescent="0.25">
      <c r="A38" s="68"/>
      <c r="B38" s="68"/>
      <c r="C38" s="68"/>
      <c r="D38" s="69">
        <v>5</v>
      </c>
      <c r="E38" s="57"/>
      <c r="F38" s="85"/>
      <c r="G38" s="85"/>
    </row>
    <row r="39" spans="1:12" ht="30" customHeight="1" x14ac:dyDescent="0.25">
      <c r="A39" s="90" t="s">
        <v>80</v>
      </c>
      <c r="B39" s="61" t="s">
        <v>81</v>
      </c>
      <c r="C39" s="91" t="s">
        <v>82</v>
      </c>
      <c r="D39" s="56">
        <v>3</v>
      </c>
      <c r="E39" s="92"/>
      <c r="F39" s="93">
        <v>168</v>
      </c>
      <c r="G39" s="93">
        <f t="shared" si="1"/>
        <v>504</v>
      </c>
    </row>
    <row r="40" spans="1:12" ht="30" customHeight="1" x14ac:dyDescent="0.25">
      <c r="A40" s="90" t="s">
        <v>83</v>
      </c>
      <c r="B40" s="61">
        <v>210431404</v>
      </c>
      <c r="C40" s="91" t="s">
        <v>84</v>
      </c>
      <c r="D40" s="56">
        <v>3</v>
      </c>
      <c r="E40" s="92"/>
      <c r="F40" s="93">
        <v>168</v>
      </c>
      <c r="G40" s="93">
        <f t="shared" ref="G40:G55" si="2">+D40*F40</f>
        <v>504</v>
      </c>
    </row>
    <row r="41" spans="1:12" ht="30" customHeight="1" x14ac:dyDescent="0.25">
      <c r="A41" s="90" t="s">
        <v>85</v>
      </c>
      <c r="B41" s="61">
        <v>210936625</v>
      </c>
      <c r="C41" s="91" t="s">
        <v>86</v>
      </c>
      <c r="D41" s="56">
        <v>3</v>
      </c>
      <c r="E41" s="92"/>
      <c r="F41" s="93">
        <v>168</v>
      </c>
      <c r="G41" s="93">
        <f t="shared" si="2"/>
        <v>504</v>
      </c>
    </row>
    <row r="42" spans="1:12" ht="30" customHeight="1" x14ac:dyDescent="0.25">
      <c r="A42" s="90" t="s">
        <v>87</v>
      </c>
      <c r="B42" s="61">
        <v>201023154</v>
      </c>
      <c r="C42" s="91" t="s">
        <v>88</v>
      </c>
      <c r="D42" s="56">
        <v>3</v>
      </c>
      <c r="E42" s="92"/>
      <c r="F42" s="93">
        <v>168</v>
      </c>
      <c r="G42" s="93">
        <f t="shared" si="2"/>
        <v>504</v>
      </c>
    </row>
    <row r="43" spans="1:12" ht="30" customHeight="1" x14ac:dyDescent="0.25">
      <c r="A43" s="90" t="s">
        <v>89</v>
      </c>
      <c r="B43" s="61">
        <v>210936627</v>
      </c>
      <c r="C43" s="91" t="s">
        <v>90</v>
      </c>
      <c r="D43" s="56">
        <v>3</v>
      </c>
      <c r="E43" s="92"/>
      <c r="F43" s="93">
        <v>168</v>
      </c>
      <c r="G43" s="93">
        <f t="shared" si="2"/>
        <v>504</v>
      </c>
    </row>
    <row r="44" spans="1:12" ht="30" customHeight="1" x14ac:dyDescent="0.25">
      <c r="A44" s="90" t="s">
        <v>91</v>
      </c>
      <c r="B44" s="61">
        <v>210936628</v>
      </c>
      <c r="C44" s="91" t="s">
        <v>92</v>
      </c>
      <c r="D44" s="56">
        <v>3</v>
      </c>
      <c r="E44" s="92"/>
      <c r="F44" s="93">
        <v>168</v>
      </c>
      <c r="G44" s="93">
        <f t="shared" si="2"/>
        <v>504</v>
      </c>
    </row>
    <row r="45" spans="1:12" ht="30" customHeight="1" x14ac:dyDescent="0.25">
      <c r="A45" s="90" t="s">
        <v>93</v>
      </c>
      <c r="B45" s="61">
        <v>210936629</v>
      </c>
      <c r="C45" s="91" t="s">
        <v>94</v>
      </c>
      <c r="D45" s="56">
        <v>3</v>
      </c>
      <c r="E45" s="92"/>
      <c r="F45" s="93">
        <v>168</v>
      </c>
      <c r="G45" s="93">
        <f t="shared" si="2"/>
        <v>504</v>
      </c>
    </row>
    <row r="46" spans="1:12" ht="30" customHeight="1" x14ac:dyDescent="0.25">
      <c r="A46" s="90" t="s">
        <v>95</v>
      </c>
      <c r="B46" s="61">
        <v>210936630</v>
      </c>
      <c r="C46" s="91" t="s">
        <v>96</v>
      </c>
      <c r="D46" s="56">
        <v>1</v>
      </c>
      <c r="E46" s="92"/>
      <c r="F46" s="93">
        <v>168</v>
      </c>
      <c r="G46" s="93">
        <f t="shared" si="2"/>
        <v>168</v>
      </c>
    </row>
    <row r="47" spans="1:12" ht="30" customHeight="1" x14ac:dyDescent="0.25">
      <c r="A47" s="90" t="s">
        <v>97</v>
      </c>
      <c r="B47" s="61">
        <v>210431403</v>
      </c>
      <c r="C47" s="91" t="s">
        <v>98</v>
      </c>
      <c r="D47" s="56">
        <v>1</v>
      </c>
      <c r="E47" s="92"/>
      <c r="F47" s="93">
        <v>168</v>
      </c>
      <c r="G47" s="93">
        <f t="shared" si="2"/>
        <v>168</v>
      </c>
    </row>
    <row r="48" spans="1:12" ht="30" customHeight="1" x14ac:dyDescent="0.25">
      <c r="A48" s="90" t="s">
        <v>99</v>
      </c>
      <c r="B48" s="61">
        <v>210431404</v>
      </c>
      <c r="C48" s="91" t="s">
        <v>100</v>
      </c>
      <c r="D48" s="56">
        <v>3</v>
      </c>
      <c r="E48" s="92"/>
      <c r="F48" s="93">
        <v>168</v>
      </c>
      <c r="G48" s="93">
        <f t="shared" si="2"/>
        <v>504</v>
      </c>
    </row>
    <row r="49" spans="1:7" ht="30" customHeight="1" x14ac:dyDescent="0.25">
      <c r="A49" s="90" t="s">
        <v>101</v>
      </c>
      <c r="B49" s="61">
        <v>210936625</v>
      </c>
      <c r="C49" s="91" t="s">
        <v>102</v>
      </c>
      <c r="D49" s="56">
        <v>3</v>
      </c>
      <c r="E49" s="92"/>
      <c r="F49" s="93">
        <v>168</v>
      </c>
      <c r="G49" s="93">
        <f t="shared" si="2"/>
        <v>504</v>
      </c>
    </row>
    <row r="50" spans="1:7" ht="30" customHeight="1" x14ac:dyDescent="0.25">
      <c r="A50" s="90">
        <v>116154</v>
      </c>
      <c r="B50" s="61" t="s">
        <v>103</v>
      </c>
      <c r="C50" s="91" t="s">
        <v>104</v>
      </c>
      <c r="D50" s="56">
        <v>3</v>
      </c>
      <c r="E50" s="92"/>
      <c r="F50" s="93">
        <v>168</v>
      </c>
      <c r="G50" s="93">
        <f t="shared" si="2"/>
        <v>504</v>
      </c>
    </row>
    <row r="51" spans="1:7" ht="30" customHeight="1" x14ac:dyDescent="0.25">
      <c r="A51" s="90" t="s">
        <v>105</v>
      </c>
      <c r="B51" s="61">
        <v>201023154</v>
      </c>
      <c r="C51" s="91" t="s">
        <v>106</v>
      </c>
      <c r="D51" s="56">
        <v>3</v>
      </c>
      <c r="E51" s="92"/>
      <c r="F51" s="93">
        <v>168</v>
      </c>
      <c r="G51" s="93">
        <f t="shared" si="2"/>
        <v>504</v>
      </c>
    </row>
    <row r="52" spans="1:7" ht="30" customHeight="1" x14ac:dyDescent="0.25">
      <c r="A52" s="90" t="s">
        <v>107</v>
      </c>
      <c r="B52" s="61">
        <v>210936627</v>
      </c>
      <c r="C52" s="91" t="s">
        <v>108</v>
      </c>
      <c r="D52" s="56">
        <v>3</v>
      </c>
      <c r="E52" s="92"/>
      <c r="F52" s="93">
        <v>168</v>
      </c>
      <c r="G52" s="93">
        <f t="shared" si="2"/>
        <v>504</v>
      </c>
    </row>
    <row r="53" spans="1:7" ht="30" customHeight="1" x14ac:dyDescent="0.25">
      <c r="A53" s="90" t="s">
        <v>109</v>
      </c>
      <c r="B53" s="61">
        <v>210936628</v>
      </c>
      <c r="C53" s="91" t="s">
        <v>110</v>
      </c>
      <c r="D53" s="56">
        <v>3</v>
      </c>
      <c r="E53" s="92"/>
      <c r="F53" s="93">
        <v>168</v>
      </c>
      <c r="G53" s="93">
        <f t="shared" si="2"/>
        <v>504</v>
      </c>
    </row>
    <row r="54" spans="1:7" ht="30" customHeight="1" x14ac:dyDescent="0.25">
      <c r="A54" s="90"/>
      <c r="B54" s="61"/>
      <c r="C54" s="91"/>
      <c r="D54" s="60">
        <f>SUM(D39:D53)</f>
        <v>41</v>
      </c>
      <c r="E54" s="92"/>
      <c r="F54" s="93"/>
      <c r="G54" s="93"/>
    </row>
    <row r="55" spans="1:7" ht="30" customHeight="1" x14ac:dyDescent="0.25">
      <c r="A55" s="56" t="s">
        <v>111</v>
      </c>
      <c r="B55" s="61" t="s">
        <v>112</v>
      </c>
      <c r="C55" s="91" t="s">
        <v>113</v>
      </c>
      <c r="D55" s="56">
        <v>5</v>
      </c>
      <c r="E55" s="92"/>
      <c r="F55" s="93">
        <v>33</v>
      </c>
      <c r="G55" s="93">
        <f t="shared" si="2"/>
        <v>165</v>
      </c>
    </row>
    <row r="56" spans="1:7" ht="30" customHeight="1" x14ac:dyDescent="0.25">
      <c r="A56" s="86"/>
      <c r="B56" s="86"/>
      <c r="C56" s="86"/>
      <c r="D56" s="87"/>
      <c r="E56" s="88"/>
      <c r="F56" s="101" t="s">
        <v>147</v>
      </c>
      <c r="G56" s="102">
        <f>SUM(G24:G55)</f>
        <v>8168</v>
      </c>
    </row>
    <row r="57" spans="1:7" ht="30" customHeight="1" x14ac:dyDescent="0.25">
      <c r="A57" s="86"/>
      <c r="B57" s="86"/>
      <c r="C57" s="86"/>
      <c r="D57" s="87"/>
      <c r="E57" s="88"/>
      <c r="F57" s="101" t="s">
        <v>148</v>
      </c>
      <c r="G57" s="102">
        <f>G56*0.12</f>
        <v>980.16</v>
      </c>
    </row>
    <row r="58" spans="1:7" ht="30" customHeight="1" x14ac:dyDescent="0.25">
      <c r="A58" s="86"/>
      <c r="B58" s="86"/>
      <c r="C58" s="86"/>
      <c r="D58" s="87"/>
      <c r="E58" s="88"/>
      <c r="F58" s="101" t="s">
        <v>149</v>
      </c>
      <c r="G58" s="102">
        <f>SUM(G56:G57)</f>
        <v>9148.16</v>
      </c>
    </row>
    <row r="59" spans="1:7" ht="30" customHeight="1" x14ac:dyDescent="0.25">
      <c r="A59" s="86"/>
      <c r="B59" s="86"/>
      <c r="C59" s="86"/>
      <c r="D59" s="87"/>
      <c r="E59" s="88"/>
      <c r="F59" s="89"/>
      <c r="G59" s="89"/>
    </row>
    <row r="60" spans="1:7" ht="30" customHeight="1" x14ac:dyDescent="0.25">
      <c r="A60" s="86"/>
      <c r="B60" s="86"/>
      <c r="C60" s="86"/>
      <c r="D60" s="87"/>
      <c r="E60" s="88"/>
      <c r="F60" s="89"/>
      <c r="G60" s="89"/>
    </row>
    <row r="61" spans="1:7" ht="30" customHeight="1" x14ac:dyDescent="0.25">
      <c r="B61" s="71"/>
      <c r="C61" s="72"/>
    </row>
    <row r="62" spans="1:7" ht="30" customHeight="1" x14ac:dyDescent="0.25">
      <c r="B62" s="73"/>
      <c r="C62" s="74" t="s">
        <v>57</v>
      </c>
    </row>
    <row r="63" spans="1:7" ht="30" customHeight="1" x14ac:dyDescent="0.25">
      <c r="B63" s="74" t="s">
        <v>58</v>
      </c>
      <c r="C63" s="74" t="s">
        <v>59</v>
      </c>
    </row>
    <row r="64" spans="1:7" ht="30" customHeight="1" x14ac:dyDescent="0.25">
      <c r="B64" s="73">
        <v>1</v>
      </c>
      <c r="C64" s="75" t="s">
        <v>60</v>
      </c>
    </row>
    <row r="65" spans="2:5" ht="30" customHeight="1" x14ac:dyDescent="0.25">
      <c r="B65" s="73">
        <v>2</v>
      </c>
      <c r="C65" s="75" t="s">
        <v>61</v>
      </c>
    </row>
    <row r="66" spans="2:5" ht="30" customHeight="1" x14ac:dyDescent="0.25">
      <c r="B66" s="73">
        <v>1</v>
      </c>
      <c r="C66" s="75" t="s">
        <v>62</v>
      </c>
    </row>
    <row r="67" spans="2:5" ht="30" customHeight="1" x14ac:dyDescent="0.25">
      <c r="B67" s="73">
        <v>3</v>
      </c>
      <c r="C67" s="75" t="s">
        <v>63</v>
      </c>
    </row>
    <row r="68" spans="2:5" ht="30" customHeight="1" x14ac:dyDescent="0.25">
      <c r="B68" s="74">
        <v>7</v>
      </c>
      <c r="C68" s="75"/>
      <c r="E68" s="76"/>
    </row>
    <row r="69" spans="2:5" ht="30" customHeight="1" x14ac:dyDescent="0.25">
      <c r="B69" s="94"/>
      <c r="C69" s="95"/>
      <c r="E69" s="76"/>
    </row>
    <row r="70" spans="2:5" ht="30" customHeight="1" x14ac:dyDescent="0.3">
      <c r="B70" s="96" t="s">
        <v>114</v>
      </c>
      <c r="C70" s="96"/>
      <c r="D70" s="96"/>
      <c r="E70" s="76"/>
    </row>
    <row r="71" spans="2:5" ht="30" customHeight="1" x14ac:dyDescent="0.25">
      <c r="B71" s="97" t="s">
        <v>115</v>
      </c>
      <c r="C71" s="97" t="s">
        <v>116</v>
      </c>
      <c r="D71" s="97" t="s">
        <v>58</v>
      </c>
      <c r="E71" s="76"/>
    </row>
    <row r="72" spans="2:5" ht="30" customHeight="1" x14ac:dyDescent="0.25">
      <c r="B72" s="98" t="s">
        <v>117</v>
      </c>
      <c r="C72" s="99" t="s">
        <v>118</v>
      </c>
      <c r="D72" s="100">
        <v>1</v>
      </c>
      <c r="E72" s="76"/>
    </row>
    <row r="73" spans="2:5" ht="30" customHeight="1" x14ac:dyDescent="0.25">
      <c r="B73" s="98" t="s">
        <v>119</v>
      </c>
      <c r="C73" s="99" t="s">
        <v>120</v>
      </c>
      <c r="D73" s="100">
        <v>1</v>
      </c>
      <c r="E73" s="76"/>
    </row>
    <row r="74" spans="2:5" ht="30" customHeight="1" x14ac:dyDescent="0.25">
      <c r="B74" s="98" t="s">
        <v>121</v>
      </c>
      <c r="C74" s="99" t="s">
        <v>122</v>
      </c>
      <c r="D74" s="100">
        <v>1</v>
      </c>
      <c r="E74" s="76"/>
    </row>
    <row r="75" spans="2:5" ht="30" customHeight="1" x14ac:dyDescent="0.25">
      <c r="B75" s="98" t="s">
        <v>121</v>
      </c>
      <c r="C75" s="99" t="s">
        <v>123</v>
      </c>
      <c r="D75" s="100">
        <v>1</v>
      </c>
      <c r="E75" s="76"/>
    </row>
    <row r="76" spans="2:5" ht="30" customHeight="1" x14ac:dyDescent="0.25">
      <c r="B76" s="98" t="s">
        <v>124</v>
      </c>
      <c r="C76" s="99" t="s">
        <v>125</v>
      </c>
      <c r="D76" s="100">
        <v>1</v>
      </c>
      <c r="E76" s="76"/>
    </row>
    <row r="77" spans="2:5" ht="30" customHeight="1" x14ac:dyDescent="0.25">
      <c r="B77" s="98" t="s">
        <v>126</v>
      </c>
      <c r="C77" s="99" t="s">
        <v>127</v>
      </c>
      <c r="D77" s="100">
        <v>1</v>
      </c>
      <c r="E77" s="76"/>
    </row>
    <row r="78" spans="2:5" ht="30" customHeight="1" x14ac:dyDescent="0.25">
      <c r="B78" s="98" t="s">
        <v>128</v>
      </c>
      <c r="C78" s="99" t="s">
        <v>129</v>
      </c>
      <c r="D78" s="100">
        <v>1</v>
      </c>
      <c r="E78" s="76"/>
    </row>
    <row r="79" spans="2:5" ht="30" customHeight="1" x14ac:dyDescent="0.25">
      <c r="B79" s="98" t="s">
        <v>130</v>
      </c>
      <c r="C79" s="99" t="s">
        <v>131</v>
      </c>
      <c r="D79" s="100">
        <v>1</v>
      </c>
      <c r="E79" s="76"/>
    </row>
    <row r="80" spans="2:5" ht="30" customHeight="1" x14ac:dyDescent="0.25">
      <c r="B80" s="98" t="s">
        <v>132</v>
      </c>
      <c r="C80" s="99" t="s">
        <v>133</v>
      </c>
      <c r="D80" s="100">
        <v>1</v>
      </c>
      <c r="E80" s="76"/>
    </row>
    <row r="81" spans="2:5" ht="30" customHeight="1" x14ac:dyDescent="0.25">
      <c r="B81" s="98" t="s">
        <v>134</v>
      </c>
      <c r="C81" s="99" t="s">
        <v>135</v>
      </c>
      <c r="D81" s="100">
        <v>1</v>
      </c>
      <c r="E81" s="76"/>
    </row>
    <row r="82" spans="2:5" ht="30" customHeight="1" x14ac:dyDescent="0.25">
      <c r="B82" s="98" t="s">
        <v>136</v>
      </c>
      <c r="C82" s="99" t="s">
        <v>137</v>
      </c>
      <c r="D82" s="100">
        <v>1</v>
      </c>
      <c r="E82" s="76"/>
    </row>
    <row r="83" spans="2:5" ht="30" customHeight="1" x14ac:dyDescent="0.25">
      <c r="B83" s="98" t="s">
        <v>138</v>
      </c>
      <c r="C83" s="99" t="s">
        <v>139</v>
      </c>
      <c r="D83" s="100">
        <v>2</v>
      </c>
      <c r="E83" s="76"/>
    </row>
    <row r="84" spans="2:5" ht="30" customHeight="1" x14ac:dyDescent="0.25">
      <c r="B84" s="98" t="s">
        <v>138</v>
      </c>
      <c r="C84" s="99" t="s">
        <v>140</v>
      </c>
      <c r="D84" s="100">
        <v>1</v>
      </c>
      <c r="E84" s="76"/>
    </row>
    <row r="85" spans="2:5" ht="30" customHeight="1" x14ac:dyDescent="0.25">
      <c r="B85" s="98"/>
      <c r="C85" s="99"/>
      <c r="D85" s="100"/>
      <c r="E85" s="76"/>
    </row>
    <row r="86" spans="2:5" ht="30" customHeight="1" x14ac:dyDescent="0.25">
      <c r="B86" s="104"/>
      <c r="C86" s="105"/>
      <c r="D86" s="106"/>
      <c r="E86" s="76"/>
    </row>
    <row r="87" spans="2:5" ht="30" customHeight="1" x14ac:dyDescent="0.25">
      <c r="B87" s="81"/>
      <c r="C87" s="107" t="s">
        <v>157</v>
      </c>
      <c r="D87" s="106"/>
      <c r="E87" s="76"/>
    </row>
    <row r="88" spans="2:5" ht="30" customHeight="1" x14ac:dyDescent="0.25">
      <c r="B88" s="60" t="s">
        <v>58</v>
      </c>
      <c r="C88" s="60" t="s">
        <v>59</v>
      </c>
      <c r="D88" s="106"/>
      <c r="E88" s="76"/>
    </row>
    <row r="89" spans="2:5" ht="30" customHeight="1" x14ac:dyDescent="0.25">
      <c r="B89" s="56">
        <v>1</v>
      </c>
      <c r="C89" s="108" t="s">
        <v>158</v>
      </c>
      <c r="D89" s="106"/>
      <c r="E89" s="76"/>
    </row>
    <row r="90" spans="2:5" ht="30" customHeight="1" x14ac:dyDescent="0.25">
      <c r="B90" s="56">
        <v>2</v>
      </c>
      <c r="C90" s="108" t="s">
        <v>159</v>
      </c>
      <c r="D90" s="106"/>
      <c r="E90" s="76"/>
    </row>
    <row r="91" spans="2:5" ht="30" customHeight="1" x14ac:dyDescent="0.25">
      <c r="B91" s="56">
        <v>2</v>
      </c>
      <c r="C91" s="108" t="s">
        <v>160</v>
      </c>
      <c r="D91" s="106"/>
      <c r="E91" s="76"/>
    </row>
    <row r="92" spans="2:5" ht="30" customHeight="1" x14ac:dyDescent="0.25">
      <c r="B92" s="56">
        <v>1</v>
      </c>
      <c r="C92" s="108" t="s">
        <v>161</v>
      </c>
      <c r="D92" s="106"/>
      <c r="E92" s="76"/>
    </row>
    <row r="93" spans="2:5" ht="30" customHeight="1" x14ac:dyDescent="0.25">
      <c r="B93" s="56">
        <v>2</v>
      </c>
      <c r="C93" s="108" t="s">
        <v>162</v>
      </c>
      <c r="D93" s="106"/>
      <c r="E93" s="76"/>
    </row>
    <row r="94" spans="2:5" ht="30" customHeight="1" x14ac:dyDescent="0.25">
      <c r="B94" s="56">
        <v>2</v>
      </c>
      <c r="C94" s="108" t="s">
        <v>163</v>
      </c>
      <c r="D94" s="106"/>
      <c r="E94" s="76"/>
    </row>
    <row r="95" spans="2:5" ht="30" customHeight="1" x14ac:dyDescent="0.25">
      <c r="B95" s="56">
        <v>1</v>
      </c>
      <c r="C95" s="108" t="s">
        <v>164</v>
      </c>
      <c r="D95" s="106"/>
      <c r="E95" s="76"/>
    </row>
    <row r="96" spans="2:5" ht="30" customHeight="1" x14ac:dyDescent="0.25">
      <c r="B96" s="56">
        <v>2</v>
      </c>
      <c r="C96" s="108" t="s">
        <v>165</v>
      </c>
      <c r="D96" s="106"/>
      <c r="E96" s="76"/>
    </row>
    <row r="97" spans="2:5" ht="30" customHeight="1" x14ac:dyDescent="0.25">
      <c r="B97" s="56">
        <v>2</v>
      </c>
      <c r="C97" s="108" t="s">
        <v>166</v>
      </c>
      <c r="D97" s="106"/>
      <c r="E97" s="76"/>
    </row>
    <row r="98" spans="2:5" ht="30" customHeight="1" x14ac:dyDescent="0.25">
      <c r="B98" s="56">
        <v>1</v>
      </c>
      <c r="C98" s="108" t="s">
        <v>167</v>
      </c>
      <c r="D98" s="106"/>
      <c r="E98" s="76"/>
    </row>
    <row r="99" spans="2:5" ht="30" customHeight="1" x14ac:dyDescent="0.25">
      <c r="B99" s="56">
        <v>1</v>
      </c>
      <c r="C99" s="108" t="s">
        <v>168</v>
      </c>
      <c r="D99" s="106"/>
      <c r="E99" s="76"/>
    </row>
    <row r="100" spans="2:5" ht="30" customHeight="1" x14ac:dyDescent="0.25">
      <c r="B100" s="56">
        <v>1</v>
      </c>
      <c r="C100" s="108" t="s">
        <v>169</v>
      </c>
      <c r="D100" s="106"/>
      <c r="E100" s="76"/>
    </row>
    <row r="101" spans="2:5" ht="30" customHeight="1" x14ac:dyDescent="0.25">
      <c r="B101" s="56">
        <v>1</v>
      </c>
      <c r="C101" s="108" t="s">
        <v>170</v>
      </c>
      <c r="D101" s="106"/>
      <c r="E101" s="76"/>
    </row>
    <row r="102" spans="2:5" ht="30" customHeight="1" x14ac:dyDescent="0.25">
      <c r="B102" s="56">
        <v>2</v>
      </c>
      <c r="C102" s="108" t="s">
        <v>171</v>
      </c>
      <c r="D102" s="106"/>
      <c r="E102" s="76"/>
    </row>
    <row r="103" spans="2:5" ht="30" customHeight="1" x14ac:dyDescent="0.25">
      <c r="B103" s="56">
        <v>1</v>
      </c>
      <c r="C103" s="108" t="s">
        <v>172</v>
      </c>
      <c r="D103" s="106"/>
      <c r="E103" s="76"/>
    </row>
    <row r="104" spans="2:5" ht="30" customHeight="1" x14ac:dyDescent="0.25">
      <c r="B104" s="60">
        <f>SUM(B89:B103)</f>
        <v>22</v>
      </c>
      <c r="C104" s="108"/>
      <c r="D104" s="106"/>
      <c r="E104" s="76"/>
    </row>
    <row r="105" spans="2:5" ht="30" customHeight="1" x14ac:dyDescent="0.25">
      <c r="B105" s="94"/>
      <c r="C105" s="95"/>
      <c r="E105" s="76"/>
    </row>
    <row r="106" spans="2:5" ht="30" customHeight="1" x14ac:dyDescent="0.25">
      <c r="B106" s="74">
        <v>1</v>
      </c>
      <c r="C106" s="75" t="s">
        <v>150</v>
      </c>
      <c r="E106" s="76"/>
    </row>
    <row r="107" spans="2:5" ht="30" customHeight="1" x14ac:dyDescent="0.25">
      <c r="B107" s="73">
        <v>4</v>
      </c>
      <c r="C107" s="75" t="s">
        <v>151</v>
      </c>
      <c r="E107" s="76"/>
    </row>
    <row r="108" spans="2:5" ht="30" customHeight="1" x14ac:dyDescent="0.25">
      <c r="B108" s="73">
        <v>1</v>
      </c>
      <c r="C108" s="75" t="s">
        <v>152</v>
      </c>
      <c r="E108" s="76"/>
    </row>
    <row r="109" spans="2:5" ht="30" customHeight="1" x14ac:dyDescent="0.25">
      <c r="B109" s="73">
        <v>4</v>
      </c>
      <c r="C109" s="75" t="s">
        <v>153</v>
      </c>
      <c r="E109" s="76"/>
    </row>
    <row r="110" spans="2:5" ht="30" customHeight="1" x14ac:dyDescent="0.25">
      <c r="B110" s="73">
        <v>1</v>
      </c>
      <c r="C110" s="75" t="s">
        <v>154</v>
      </c>
      <c r="E110" s="76"/>
    </row>
    <row r="111" spans="2:5" ht="30" customHeight="1" x14ac:dyDescent="0.25">
      <c r="B111" s="73">
        <v>1</v>
      </c>
      <c r="C111" s="75" t="s">
        <v>155</v>
      </c>
      <c r="E111" s="76"/>
    </row>
    <row r="112" spans="2:5" ht="30" customHeight="1" x14ac:dyDescent="0.25">
      <c r="B112" s="73">
        <v>2</v>
      </c>
      <c r="C112" s="75" t="s">
        <v>156</v>
      </c>
      <c r="E112" s="76"/>
    </row>
    <row r="113" spans="2:5" ht="30" customHeight="1" x14ac:dyDescent="0.25">
      <c r="B113" s="74">
        <f>SUM(B106:B112)</f>
        <v>14</v>
      </c>
      <c r="C113" s="75"/>
      <c r="E113" s="76"/>
    </row>
    <row r="114" spans="2:5" ht="30" customHeight="1" x14ac:dyDescent="0.25">
      <c r="B114" s="94"/>
      <c r="C114" s="95"/>
      <c r="E114" s="76"/>
    </row>
    <row r="115" spans="2:5" ht="30" customHeight="1" x14ac:dyDescent="0.25">
      <c r="B115" s="94"/>
      <c r="C115" s="95"/>
      <c r="E115" s="76"/>
    </row>
    <row r="116" spans="2:5" ht="30" customHeight="1" x14ac:dyDescent="0.25">
      <c r="B116" s="94"/>
      <c r="C116" s="95"/>
      <c r="E116" s="76"/>
    </row>
    <row r="117" spans="2:5" ht="30" customHeight="1" x14ac:dyDescent="0.3">
      <c r="B117" s="77" t="s">
        <v>64</v>
      </c>
      <c r="C117" s="78" t="s">
        <v>65</v>
      </c>
    </row>
    <row r="118" spans="2:5" ht="30" customHeight="1" x14ac:dyDescent="0.3">
      <c r="B118" s="77"/>
      <c r="C118" s="78" t="s">
        <v>66</v>
      </c>
    </row>
    <row r="119" spans="2:5" ht="30" customHeight="1" x14ac:dyDescent="0.3">
      <c r="B119" s="77"/>
      <c r="C119" s="78" t="s">
        <v>67</v>
      </c>
    </row>
    <row r="120" spans="2:5" ht="30" customHeight="1" x14ac:dyDescent="0.3">
      <c r="B120" s="77"/>
      <c r="C120" s="78" t="s">
        <v>68</v>
      </c>
    </row>
    <row r="121" spans="2:5" ht="30" customHeight="1" x14ac:dyDescent="0.3">
      <c r="B121" s="77"/>
      <c r="C121" s="78" t="s">
        <v>69</v>
      </c>
    </row>
    <row r="122" spans="2:5" ht="30" customHeight="1" x14ac:dyDescent="0.3">
      <c r="B122" s="77"/>
      <c r="C122" s="78"/>
    </row>
    <row r="123" spans="2:5" ht="30" customHeight="1" x14ac:dyDescent="0.3">
      <c r="B123" s="79" t="s">
        <v>11</v>
      </c>
      <c r="C123" s="80" t="s">
        <v>70</v>
      </c>
    </row>
    <row r="124" spans="2:5" ht="30" customHeight="1" x14ac:dyDescent="0.3">
      <c r="B124" s="79"/>
      <c r="C124" s="80" t="s">
        <v>71</v>
      </c>
    </row>
    <row r="125" spans="2:5" ht="30" customHeight="1" x14ac:dyDescent="0.3">
      <c r="B125" s="79"/>
      <c r="C125" s="80" t="s">
        <v>72</v>
      </c>
    </row>
    <row r="126" spans="2:5" ht="30" customHeight="1" x14ac:dyDescent="0.25">
      <c r="C126" s="28"/>
    </row>
    <row r="127" spans="2:5" ht="30" customHeight="1" x14ac:dyDescent="0.25">
      <c r="C127" s="28"/>
    </row>
    <row r="128" spans="2:5" ht="30" customHeight="1" x14ac:dyDescent="0.25">
      <c r="B128"/>
      <c r="C128" s="81"/>
    </row>
    <row r="129" spans="2:3" ht="30" customHeight="1" x14ac:dyDescent="0.25">
      <c r="B129" s="81"/>
      <c r="C129" s="81"/>
    </row>
    <row r="130" spans="2:3" ht="30" customHeight="1" x14ac:dyDescent="0.25">
      <c r="B130" s="81"/>
      <c r="C130" s="81"/>
    </row>
    <row r="131" spans="2:3" ht="30" customHeight="1" thickBot="1" x14ac:dyDescent="0.3">
      <c r="B131" s="82" t="s">
        <v>73</v>
      </c>
      <c r="C131" s="83"/>
    </row>
    <row r="132" spans="2:3" ht="30" customHeight="1" x14ac:dyDescent="0.25">
      <c r="B132"/>
      <c r="C132"/>
    </row>
    <row r="133" spans="2:3" ht="30" customHeight="1" x14ac:dyDescent="0.25">
      <c r="B133"/>
      <c r="C133"/>
    </row>
    <row r="134" spans="2:3" ht="30" customHeight="1" thickBot="1" x14ac:dyDescent="0.3">
      <c r="B134" s="82" t="s">
        <v>74</v>
      </c>
      <c r="C134" s="83"/>
    </row>
    <row r="135" spans="2:3" ht="30" customHeight="1" x14ac:dyDescent="0.25">
      <c r="B135"/>
      <c r="C135"/>
    </row>
    <row r="136" spans="2:3" ht="30" customHeight="1" x14ac:dyDescent="0.25">
      <c r="B136"/>
      <c r="C136"/>
    </row>
    <row r="137" spans="2:3" ht="30" customHeight="1" x14ac:dyDescent="0.25">
      <c r="B137"/>
      <c r="C137"/>
    </row>
    <row r="138" spans="2:3" ht="30" customHeight="1" thickBot="1" x14ac:dyDescent="0.3">
      <c r="B138" s="82" t="s">
        <v>75</v>
      </c>
      <c r="C138" s="83"/>
    </row>
    <row r="139" spans="2:3" ht="30" customHeight="1" x14ac:dyDescent="0.25">
      <c r="B139"/>
      <c r="C139"/>
    </row>
    <row r="140" spans="2:3" ht="30" customHeight="1" x14ac:dyDescent="0.25">
      <c r="B140"/>
      <c r="C140"/>
    </row>
    <row r="141" spans="2:3" ht="30" customHeight="1" thickBot="1" x14ac:dyDescent="0.3">
      <c r="B141" s="82" t="s">
        <v>76</v>
      </c>
      <c r="C141" s="83"/>
    </row>
    <row r="142" spans="2:3" ht="30" customHeight="1" x14ac:dyDescent="0.25">
      <c r="B142"/>
      <c r="C142"/>
    </row>
    <row r="143" spans="2:3" ht="30" customHeight="1" x14ac:dyDescent="0.25">
      <c r="B143"/>
      <c r="C143"/>
    </row>
    <row r="144" spans="2:3" ht="30" customHeight="1" thickBot="1" x14ac:dyDescent="0.3">
      <c r="B144" s="82" t="s">
        <v>77</v>
      </c>
      <c r="C144" s="83"/>
    </row>
    <row r="145" spans="2:3" ht="30" customHeight="1" x14ac:dyDescent="0.25">
      <c r="B145"/>
      <c r="C145"/>
    </row>
  </sheetData>
  <mergeCells count="7">
    <mergeCell ref="B70:D70"/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1"/>
  </conditionalFormatting>
  <pageMargins left="0" right="0.11811023622047245" top="0.19685039370078741" bottom="0.35433070866141736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2023-11-10T00:00:16Z</cp:lastPrinted>
  <dcterms:created xsi:type="dcterms:W3CDTF">2023-11-09T23:13:11Z</dcterms:created>
  <dcterms:modified xsi:type="dcterms:W3CDTF">2023-11-10T00:18:59Z</dcterms:modified>
</cp:coreProperties>
</file>