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xr:revisionPtr revIDLastSave="0" documentId="13_ncr:1_{C7FECCD0-CAEF-4F2F-B6FD-99C1DBE48200}" xr6:coauthVersionLast="47" xr6:coauthVersionMax="47" xr10:uidLastSave="{00000000-0000-0000-0000-000000000000}"/>
  <bookViews>
    <workbookView xWindow="-120" yWindow="-120" windowWidth="29040" windowHeight="15840" activeTab="2" xr2:uid="{5F52EAFD-251E-4E1F-BB09-04912A96A31B}"/>
  </bookViews>
  <sheets>
    <sheet name="Hoja1" sheetId="1" r:id="rId1"/>
    <sheet name="Hoja2" sheetId="2" r:id="rId2"/>
    <sheet name="Hoja3" sheetId="3" r:id="rId3"/>
  </sheets>
  <definedNames>
    <definedName name="_xlnm.Print_Area" localSheetId="0">Hoja1!$A$1:$E$180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3" l="1"/>
  <c r="E23" i="3"/>
  <c r="E25" i="3" s="1"/>
  <c r="E26" i="3" l="1"/>
  <c r="E27" i="3" s="1"/>
  <c r="D77" i="1" l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E23" i="2" l="1"/>
  <c r="E24" i="2" s="1"/>
  <c r="E93" i="1"/>
  <c r="E94" i="1"/>
  <c r="E95" i="1"/>
  <c r="E96" i="1"/>
  <c r="E97" i="1"/>
  <c r="E98" i="1"/>
  <c r="E99" i="1"/>
  <c r="E100" i="1"/>
  <c r="E101" i="1"/>
  <c r="E102" i="1"/>
  <c r="E103" i="1"/>
  <c r="E104" i="1"/>
  <c r="E51" i="1"/>
  <c r="E50" i="1"/>
  <c r="E49" i="1"/>
  <c r="E46" i="1"/>
  <c r="E44" i="1"/>
  <c r="E45" i="1"/>
  <c r="E84" i="1"/>
  <c r="E79" i="1"/>
  <c r="E82" i="1"/>
  <c r="E25" i="2" l="1"/>
  <c r="E26" i="2" s="1"/>
  <c r="E92" i="1"/>
  <c r="E91" i="1"/>
  <c r="E90" i="1"/>
  <c r="E89" i="1"/>
  <c r="E88" i="1"/>
  <c r="E87" i="1"/>
  <c r="E86" i="1"/>
  <c r="E85" i="1"/>
  <c r="E83" i="1"/>
  <c r="E81" i="1"/>
  <c r="E80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48" i="1"/>
  <c r="E47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105" i="1" l="1"/>
  <c r="E106" i="1" s="1"/>
  <c r="E107" i="1" s="1"/>
</calcChain>
</file>

<file path=xl/sharedStrings.xml><?xml version="1.0" encoding="utf-8"?>
<sst xmlns="http://schemas.openxmlformats.org/spreadsheetml/2006/main" count="331" uniqueCount="250">
  <si>
    <t>INQUIORT</t>
  </si>
  <si>
    <t>INSUMOS QUIRURGICOS ORTOMACX INQUIORT S.A.</t>
  </si>
  <si>
    <t>RUC: 0993007803001</t>
  </si>
  <si>
    <t>Fecha de Emision:</t>
  </si>
  <si>
    <t>Destinatario:</t>
  </si>
  <si>
    <t>INTERHOSPITAL</t>
  </si>
  <si>
    <t>RUC.:</t>
  </si>
  <si>
    <t>0992454407001</t>
  </si>
  <si>
    <t>Punto de Llegada:</t>
  </si>
  <si>
    <t>AV. EL BOMBERO</t>
  </si>
  <si>
    <t xml:space="preserve">Telefono: </t>
  </si>
  <si>
    <t>(04) 239-0556</t>
  </si>
  <si>
    <t>Motivo de Traslado :</t>
  </si>
  <si>
    <t>VENTA-CIRUGIA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</si>
  <si>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</si>
  <si>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</si>
  <si>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</si>
  <si>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</si>
  <si>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</si>
  <si>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</si>
  <si>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</si>
  <si>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</si>
  <si>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</si>
  <si>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>PRECIO UNITARIO</t>
  </si>
  <si>
    <t>PRECIO TOTAL</t>
  </si>
  <si>
    <t>SUBTOTAL</t>
  </si>
  <si>
    <t>IVA</t>
  </si>
  <si>
    <t>TOTAL</t>
  </si>
  <si>
    <t>INSTRUMENTAL</t>
  </si>
  <si>
    <t xml:space="preserve">IMPACTOR </t>
  </si>
  <si>
    <t xml:space="preserve">MANGO EN T DE ANCLAJE RAPIDO </t>
  </si>
  <si>
    <t xml:space="preserve">INSTRUMENTAL ACCESORIO </t>
  </si>
  <si>
    <t>DISECTOR DE COP</t>
  </si>
  <si>
    <t xml:space="preserve">SEPARADORES DE HOTMAN DELGADOS </t>
  </si>
  <si>
    <t>SEPARADORES DE HOTMAN ANCHOS</t>
  </si>
  <si>
    <t xml:space="preserve">PINZA REDUCTORA DE PUNTAS </t>
  </si>
  <si>
    <t>MARTILLO</t>
  </si>
  <si>
    <t xml:space="preserve">SEPARADORES DE VOLMAN </t>
  </si>
  <si>
    <t>BROCA DE 4.0MM</t>
  </si>
  <si>
    <t>PINZA VERBRUGGE</t>
  </si>
  <si>
    <t>CURETA</t>
  </si>
  <si>
    <t>GUBIA</t>
  </si>
  <si>
    <t>OSTEOTOMO</t>
  </si>
  <si>
    <t>MANGO TORKEN 4.0 N</t>
  </si>
  <si>
    <t xml:space="preserve">PINZA GERSTER LOWMAN BONE </t>
  </si>
  <si>
    <t>PINZA REDUCTORAS CANGREJO</t>
  </si>
  <si>
    <t xml:space="preserve">ANCLAJES DE MOTOR </t>
  </si>
  <si>
    <t xml:space="preserve">ENTREGADO POR </t>
  </si>
  <si>
    <t xml:space="preserve">1406                     </t>
  </si>
  <si>
    <t>CLAVO ANTEROGRADO FEMORAL 9X42 TITANIO</t>
  </si>
  <si>
    <t xml:space="preserve">1405                     </t>
  </si>
  <si>
    <t>CLAVO ANTEROGRADO FEMORAL 9X40 TITANIO</t>
  </si>
  <si>
    <t xml:space="preserve">1404                     </t>
  </si>
  <si>
    <t>CLAVO ANTEROGRADO FEMORAL 9X38 TITANIO</t>
  </si>
  <si>
    <t xml:space="preserve">1403                     </t>
  </si>
  <si>
    <t>CLAVO ANTEROGRADO FEMORAL 9X36 TITANIO</t>
  </si>
  <si>
    <t xml:space="preserve">1402                     </t>
  </si>
  <si>
    <t>CLAVO ANTEROGRADO FEMORAL 9X340 TITANIO</t>
  </si>
  <si>
    <t xml:space="preserve">1416                     </t>
  </si>
  <si>
    <t>CLAVO ANTEROGRADO FEMORAL 11X42 TITANIO</t>
  </si>
  <si>
    <t xml:space="preserve">1415                     </t>
  </si>
  <si>
    <t>CLAVO ANTEROGRADO FEMORAL 11X40 TITANIO</t>
  </si>
  <si>
    <t xml:space="preserve">1412                     </t>
  </si>
  <si>
    <t>CLAVO ANTEROGRADO FEMORAL 11X34 TITANIO</t>
  </si>
  <si>
    <t xml:space="preserve">1411                     </t>
  </si>
  <si>
    <t>CLAVO ANTEROGRADO FEMORAL 10X42 TITANIO</t>
  </si>
  <si>
    <t xml:space="preserve">1410                     </t>
  </si>
  <si>
    <t>CLAVO ANTEROGRADO FEMORAL 10X40 TITANIO</t>
  </si>
  <si>
    <t xml:space="preserve">1409                     </t>
  </si>
  <si>
    <t>CLAVO ANTEROGRADO FEMORAL 10X38 TITANIO</t>
  </si>
  <si>
    <t xml:space="preserve">1408                     </t>
  </si>
  <si>
    <t>CLAVO ANTEROGRADO FEMORAL 10X36 TITANIO</t>
  </si>
  <si>
    <t xml:space="preserve">1407                     </t>
  </si>
  <si>
    <t>CLAVO ANTEROGRADO FEMORAL 10X34 TITANIO</t>
  </si>
  <si>
    <t>T42154030</t>
  </si>
  <si>
    <t>TORNILLO BLOQ.  4.0X30 TIT.</t>
  </si>
  <si>
    <t>T42154032</t>
  </si>
  <si>
    <t>TORNILLO BLOQ. 4.0X32 TIT.</t>
  </si>
  <si>
    <t>T42154034</t>
  </si>
  <si>
    <t>TORNILLO BLOQ.  4.0X34 TIT.</t>
  </si>
  <si>
    <t>T42154036</t>
  </si>
  <si>
    <t>TORNILLO BLOQ.  4.0X36 TIT.</t>
  </si>
  <si>
    <t>T42154038</t>
  </si>
  <si>
    <t>TORNILLO BLOQ.  4.0X38 TIT.</t>
  </si>
  <si>
    <t>T42154040</t>
  </si>
  <si>
    <t>TORNILLO BLOQ.  4.0X40 TIT.</t>
  </si>
  <si>
    <t>T42154042</t>
  </si>
  <si>
    <t>TORNILLO BLOQ.  4.0X42 TIT.</t>
  </si>
  <si>
    <t>T42154044</t>
  </si>
  <si>
    <t>TORNILLO BLOQ. 4.0X44 TIT.</t>
  </si>
  <si>
    <t>T42154055</t>
  </si>
  <si>
    <t>TORNILLO BLOQ.  4.0X55TIT.</t>
  </si>
  <si>
    <t>T42154060</t>
  </si>
  <si>
    <t>TORNILLO BLOQ.  4.0X60TIT.</t>
  </si>
  <si>
    <t>458</t>
  </si>
  <si>
    <t xml:space="preserve">TORNILLO UNICORTICAL 4.0*28 MM TITANIO </t>
  </si>
  <si>
    <t>459</t>
  </si>
  <si>
    <t xml:space="preserve">TORNILLO UNICORTICAL 4.0*32 MM TITANIO </t>
  </si>
  <si>
    <t>460</t>
  </si>
  <si>
    <t xml:space="preserve">TORNILLO UNICORTICAL 4.0*36 MM TITANIO </t>
  </si>
  <si>
    <t>461</t>
  </si>
  <si>
    <t xml:space="preserve">TORNILLO UNICORTICAL 4.0*40 MM TITANIO </t>
  </si>
  <si>
    <t>462</t>
  </si>
  <si>
    <t xml:space="preserve">TORNILLO UNICORTICAL 4.0*44 MM TITANIO </t>
  </si>
  <si>
    <t>464</t>
  </si>
  <si>
    <t xml:space="preserve">TORNILLO UNICORTICAL 4.0*52 MM TITANIO </t>
  </si>
  <si>
    <t>465</t>
  </si>
  <si>
    <t xml:space="preserve">TORNILLO UNICORTICAL 4.0*56 MM TITANIO </t>
  </si>
  <si>
    <t>466</t>
  </si>
  <si>
    <t xml:space="preserve">TORNILLO UNICORTICAL 4.0*60 MM TITANIO </t>
  </si>
  <si>
    <t>467</t>
  </si>
  <si>
    <t xml:space="preserve">TORNILLO UNICORTICAL 4.0*65 MM TITANIO </t>
  </si>
  <si>
    <t>468</t>
  </si>
  <si>
    <t xml:space="preserve">TORNILLO UNICORTICAL 4.0*68 MM TITANIO </t>
  </si>
  <si>
    <t>469</t>
  </si>
  <si>
    <t xml:space="preserve">TORNILLO UNICORTICAL 4.0*72 MM TITANIO </t>
  </si>
  <si>
    <t>470</t>
  </si>
  <si>
    <t xml:space="preserve">TORNILLO UNICORTICAL 4.0*80 MM TITANIO </t>
  </si>
  <si>
    <t xml:space="preserve">BANDEJA INFERIOR </t>
  </si>
  <si>
    <t>BROCA INICIADORA</t>
  </si>
  <si>
    <t xml:space="preserve">TORNILLOS DE SUJECION </t>
  </si>
  <si>
    <t>ATORNILLADOR DE EXTRACCION MANGO CAFÉ</t>
  </si>
  <si>
    <t xml:space="preserve">MARTILLO DIAPAZON </t>
  </si>
  <si>
    <t xml:space="preserve">GUIAS DOBLE PUNTA </t>
  </si>
  <si>
    <t>REGLETA</t>
  </si>
  <si>
    <t xml:space="preserve">TOPE EN T </t>
  </si>
  <si>
    <t>TARRAJA EN T</t>
  </si>
  <si>
    <t>ATORNILLADOR EN T</t>
  </si>
  <si>
    <t xml:space="preserve">TORNILLO IMPACTOR </t>
  </si>
  <si>
    <t xml:space="preserve">MANGO DRIVER </t>
  </si>
  <si>
    <t xml:space="preserve">REGLETA DISTAL </t>
  </si>
  <si>
    <t>TORNILLOS DE SUJECION DE REGLETA</t>
  </si>
  <si>
    <t xml:space="preserve">PROTECTOR DE TEJIDOS </t>
  </si>
  <si>
    <t>REAMER RIGIDOS 9.4, 10,11,12</t>
  </si>
  <si>
    <t>REAMER FLEXIBLES 9, 10,11.5,12,12.5</t>
  </si>
  <si>
    <t xml:space="preserve">MARTILLO MACIZO </t>
  </si>
  <si>
    <t xml:space="preserve">GUIAS PARA CLAVO </t>
  </si>
  <si>
    <t xml:space="preserve">BANDEJA SUPERIOR </t>
  </si>
  <si>
    <t xml:space="preserve">LLAVE EN L </t>
  </si>
  <si>
    <t xml:space="preserve">MEDIDOR DE PROFUNDIDAD </t>
  </si>
  <si>
    <t>REGLA MEDIDORA</t>
  </si>
  <si>
    <t xml:space="preserve">INSERTO EN T </t>
  </si>
  <si>
    <t xml:space="preserve">LLAVE EN T </t>
  </si>
  <si>
    <t xml:space="preserve">LLAVE DE BOCA </t>
  </si>
  <si>
    <t xml:space="preserve">PUNZON INICIADOR </t>
  </si>
  <si>
    <t xml:space="preserve">ATORNILLADOR POSICIONADOR </t>
  </si>
  <si>
    <t>GUIAS DE BROCA</t>
  </si>
  <si>
    <t xml:space="preserve">CAMISAS </t>
  </si>
  <si>
    <t xml:space="preserve">TORNILLO AJUSTADOR </t>
  </si>
  <si>
    <t xml:space="preserve">FICHA </t>
  </si>
  <si>
    <t>BROCA DE 6.0MM X 300</t>
  </si>
  <si>
    <t>BROCA DE 4.0MM X 300</t>
  </si>
  <si>
    <t>BROCA DE 2.9MM X 300</t>
  </si>
  <si>
    <t>BROCA DE 3.2MM X 300</t>
  </si>
  <si>
    <t>BROCA DE 3.2MM X 150</t>
  </si>
  <si>
    <t xml:space="preserve">SIERRA </t>
  </si>
  <si>
    <t xml:space="preserve">HOJAS DE SIERRA </t>
  </si>
  <si>
    <t>MOTOR CANULADO</t>
  </si>
  <si>
    <t xml:space="preserve">BATERIAS NEGRAS </t>
  </si>
  <si>
    <t xml:space="preserve">CONTENEDOR MAS TAPA </t>
  </si>
  <si>
    <t xml:space="preserve">RECIBIDO POR </t>
  </si>
  <si>
    <t>43</t>
  </si>
  <si>
    <t>CLAVO FEMORAL ANTEROGRADO 9*340 ACERO</t>
  </si>
  <si>
    <t>44</t>
  </si>
  <si>
    <t>CLAVO FEMORAL ANTEROGRADO 9*360 ACERO</t>
  </si>
  <si>
    <t>45</t>
  </si>
  <si>
    <t>CLAVO FEMORAL ANTEROGRADO 9*380 ACERO</t>
  </si>
  <si>
    <t>46</t>
  </si>
  <si>
    <t>CLAVO FEMORAL ANTEROGRADO 9*400 ACERO</t>
  </si>
  <si>
    <t>47</t>
  </si>
  <si>
    <t>CLAVO FEMORAL ANTEROGRADO 9*420 ACERO</t>
  </si>
  <si>
    <t>48</t>
  </si>
  <si>
    <t>CLAVO FEMORAL ANTEROGRADO 10*340 ACERO</t>
  </si>
  <si>
    <t>49</t>
  </si>
  <si>
    <t>CLAVO FEMORAL ANTEROGRADO 10*360 ACERO</t>
  </si>
  <si>
    <t>50</t>
  </si>
  <si>
    <t>CLAVO FEMORAL ANTEROGRADO 10*380 ACERO</t>
  </si>
  <si>
    <t>51</t>
  </si>
  <si>
    <t>CLAVO FEMORAL ANTEROGRADO 10*400 ACERO</t>
  </si>
  <si>
    <t>52</t>
  </si>
  <si>
    <t>CLAVO FEMORAL ANTEROGRADO 10*420 ACERO</t>
  </si>
  <si>
    <t>54</t>
  </si>
  <si>
    <t>CLAVO FEMORAL ANTEROGRADO 11*340 ACERO</t>
  </si>
  <si>
    <t>55</t>
  </si>
  <si>
    <t>CLAVO FEMORAL ANTEROGRADO 11*360 ACERO</t>
  </si>
  <si>
    <t>57</t>
  </si>
  <si>
    <t>CLAVO FEMORAL ANTEROGRADO 11*400 ACERO</t>
  </si>
  <si>
    <t>58</t>
  </si>
  <si>
    <t>CLAVO FEMORAL ANTEROGRADO 11*420 ACERO</t>
  </si>
  <si>
    <t>TORNILLO UNICORTICAL 4.0*32 MM ACERO</t>
  </si>
  <si>
    <t>TORNILLO UNICORTICAL 4.0*36 MM ACERO</t>
  </si>
  <si>
    <t>TORNILLO UNICORTICAL 4.0*40 MM ACERO</t>
  </si>
  <si>
    <t>TORNILLO UNICORTICAL 4.0*44 MM ACERO</t>
  </si>
  <si>
    <t>463</t>
  </si>
  <si>
    <t>TORNILLO UNICORTICAL 4.0*48 MM ACERO</t>
  </si>
  <si>
    <t>TORNILLO UNICORTICAL 4.0*56 MM ACERO</t>
  </si>
  <si>
    <t>TORNILLO UNICORTICAL 4.0*60 MM ACERO</t>
  </si>
  <si>
    <t>TORNILLO UNICORTICAL 4.0*65 MM ACERO</t>
  </si>
  <si>
    <t>TORNILLO UNICORTICAL 4.0*68 MM ACERO</t>
  </si>
  <si>
    <t>TORNILLO UNICORTICAL 4.0*72 MM ACERO</t>
  </si>
  <si>
    <t>800</t>
  </si>
  <si>
    <t>TORNILLO UNICORTICAL 4.0*76 MM ACERO</t>
  </si>
  <si>
    <t>TORNILLO UNICORTICAL 4.0*80 MM ACERO</t>
  </si>
  <si>
    <t xml:space="preserve">DR. UQUILLAS </t>
  </si>
  <si>
    <t>08:00AM</t>
  </si>
  <si>
    <t>TORNILLO UNICORTICAL 4.0*42 MM ACERO</t>
  </si>
  <si>
    <t>TORNILLO UNICORTICAL 4.0*34 MM ACERO</t>
  </si>
  <si>
    <t>TORNILLO UNICORTICAL 4.0*46 MM ACERO</t>
  </si>
  <si>
    <t>T42154046</t>
  </si>
  <si>
    <t>TORNILLO BLOQ. 4.0X46 TIT.</t>
  </si>
  <si>
    <t>TORNILLO BLOQ. 4.0X48 TIT.</t>
  </si>
  <si>
    <t>TORNILLO BLOQ. 4.0X50 TIT.</t>
  </si>
  <si>
    <t>TORNILLO BLOQ.  4.0X65TIT.</t>
  </si>
  <si>
    <t>TORNILLO BLOQ.  4.0X70TIT.</t>
  </si>
  <si>
    <t>TORNILLO BLOQ.  4.0X75TIT.</t>
  </si>
  <si>
    <t>T42154050</t>
  </si>
  <si>
    <t>T42154048</t>
  </si>
  <si>
    <t>T42154065</t>
  </si>
  <si>
    <t>T42154070</t>
  </si>
  <si>
    <t>T42154075</t>
  </si>
  <si>
    <t xml:space="preserve">487                      </t>
  </si>
  <si>
    <t>TORNILLO BLOQ. 4.5*36 MM ACERO</t>
  </si>
  <si>
    <t xml:space="preserve">488                      </t>
  </si>
  <si>
    <t>TORNILLO BLOQ. 4.5*38 MM ACERO</t>
  </si>
  <si>
    <t xml:space="preserve">489                      </t>
  </si>
  <si>
    <t>TORNILLO BLOQ. 4.5*40 MM ACERO</t>
  </si>
  <si>
    <t xml:space="preserve">490                      </t>
  </si>
  <si>
    <t>TORNILLO BLOQ. 4.5*42 MM ACERO</t>
  </si>
  <si>
    <t xml:space="preserve">491                      </t>
  </si>
  <si>
    <t>TORNILLO BLOQ. 4.5*44 MM ACERO</t>
  </si>
  <si>
    <t xml:space="preserve">494                      </t>
  </si>
  <si>
    <t>TORNILLO BLOQ. 4.5*50 MM ACERO</t>
  </si>
  <si>
    <t xml:space="preserve">496                      </t>
  </si>
  <si>
    <t>TORNILLO BLOQ. 4.5*54 MM ACERO</t>
  </si>
  <si>
    <t xml:space="preserve">499                      </t>
  </si>
  <si>
    <t>TORNILLO BLOQ. 4.5*60 MM ACERO</t>
  </si>
  <si>
    <t xml:space="preserve">501                      </t>
  </si>
  <si>
    <t xml:space="preserve">504                      </t>
  </si>
  <si>
    <t>TORNILLO BLOQ. 4.5*70 MM ACERO</t>
  </si>
  <si>
    <t xml:space="preserve">506                      </t>
  </si>
  <si>
    <t xml:space="preserve">509                      </t>
  </si>
  <si>
    <t>TORNILLO BLOQ. 4.5*80 MM ACERO</t>
  </si>
  <si>
    <t>TORNILLO BLOQ. 4.5*75 MM ACERO</t>
  </si>
  <si>
    <t>TORNILLO BLOQ. 4.5*65 MM ACERO</t>
  </si>
  <si>
    <t xml:space="preserve">NOTA DE ENTREGA </t>
  </si>
  <si>
    <t>SUSTITUTO OSEO SUBITON *10 CC</t>
  </si>
  <si>
    <t>S6099</t>
  </si>
  <si>
    <t>EQUIPO DE RETIRO (PLACAS,TORNILLOS)</t>
  </si>
  <si>
    <t xml:space="preserve">S60100                   </t>
  </si>
  <si>
    <t>EQUIPO RETIRO DE CLAVOS INTRAMEDULARES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</si>
</sst>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7" formatCode="_-[$$-300A]\ * #,##0.00_ ;_-[$$-300A]\ * \-#,##0.00\ ;_-[$$-300A]\ * &quot;-&quot;??_ ;_-@_ 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name val="Arial"/>
      <family val="2"/>
    </font>
    <font>
      <sz val="12"/>
      <color rgb="FF002060"/>
      <name val="Arial"/>
      <family val="2"/>
    </font>
    <font>
      <b/>
      <sz val="12"/>
      <name val="Arial"/>
      <family val="2"/>
    </font>
    <font>
      <sz val="8"/>
      <name val="Calibri"/>
      <family val="2"/>
      <scheme val="minor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10" fillId="0" borderId="0"/>
  </cellStyleXfs>
  <cellXfs count="67">
    <xf numFmtId="0" fontId="0" fillId="0" borderId="0" xfId="0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3" applyFont="1" applyAlignment="1">
      <alignment horizontal="center"/>
    </xf>
    <xf numFmtId="0" fontId="2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0" fontId="6" fillId="0" borderId="0" xfId="3" applyFont="1" applyAlignment="1">
      <alignment horizontal="center"/>
    </xf>
    <xf numFmtId="2" fontId="7" fillId="0" borderId="0" xfId="0" applyNumberFormat="1" applyFont="1" applyAlignment="1">
      <alignment horizontal="left"/>
    </xf>
    <xf numFmtId="164" fontId="6" fillId="0" borderId="1" xfId="3" applyNumberFormat="1" applyFont="1" applyBorder="1" applyAlignment="1">
      <alignment horizontal="left"/>
    </xf>
    <xf numFmtId="0" fontId="6" fillId="0" borderId="2" xfId="0" applyFont="1" applyBorder="1" applyAlignment="1">
      <alignment horizontal="left"/>
    </xf>
    <xf numFmtId="49" fontId="6" fillId="0" borderId="2" xfId="0" applyNumberFormat="1" applyFont="1" applyBorder="1" applyAlignment="1">
      <alignment horizontal="left"/>
    </xf>
    <xf numFmtId="0" fontId="6" fillId="0" borderId="2" xfId="3" applyFont="1" applyBorder="1" applyAlignment="1">
      <alignment horizontal="left"/>
    </xf>
    <xf numFmtId="0" fontId="0" fillId="0" borderId="3" xfId="0" applyBorder="1"/>
    <xf numFmtId="0" fontId="2" fillId="0" borderId="2" xfId="3" applyFont="1" applyBorder="1" applyAlignment="1">
      <alignment horizontal="left"/>
    </xf>
    <xf numFmtId="20" fontId="2" fillId="0" borderId="4" xfId="3" applyNumberFormat="1" applyFont="1" applyBorder="1" applyAlignment="1">
      <alignment horizontal="left"/>
    </xf>
    <xf numFmtId="18" fontId="6" fillId="0" borderId="0" xfId="0" applyNumberFormat="1" applyFont="1" applyAlignment="1">
      <alignment horizontal="left"/>
    </xf>
    <xf numFmtId="0" fontId="8" fillId="0" borderId="5" xfId="0" applyFont="1" applyBorder="1" applyAlignment="1">
      <alignment horizontal="center"/>
    </xf>
    <xf numFmtId="2" fontId="8" fillId="2" borderId="6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2" borderId="6" xfId="0" applyFont="1" applyFill="1" applyBorder="1" applyAlignment="1" applyProtection="1">
      <alignment horizontal="center" vertical="center" wrapText="1" readingOrder="1"/>
      <protection locked="0"/>
    </xf>
    <xf numFmtId="44" fontId="8" fillId="2" borderId="6" xfId="1" applyFont="1" applyFill="1" applyBorder="1" applyAlignment="1" applyProtection="1">
      <alignment horizontal="center" vertical="top" wrapText="1" readingOrder="1"/>
      <protection locked="0"/>
    </xf>
    <xf numFmtId="2" fontId="6" fillId="0" borderId="6" xfId="0" applyNumberFormat="1" applyFont="1" applyBorder="1" applyAlignment="1">
      <alignment horizontal="center"/>
    </xf>
    <xf numFmtId="0" fontId="2" fillId="0" borderId="6" xfId="0" applyFont="1" applyBorder="1"/>
    <xf numFmtId="165" fontId="2" fillId="0" borderId="6" xfId="0" applyNumberFormat="1" applyFont="1" applyBorder="1"/>
    <xf numFmtId="0" fontId="2" fillId="0" borderId="6" xfId="4" applyFont="1" applyBorder="1" applyAlignment="1" applyProtection="1">
      <alignment horizontal="left" vertical="center"/>
      <protection locked="0"/>
    </xf>
    <xf numFmtId="0" fontId="4" fillId="0" borderId="7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44" fontId="4" fillId="0" borderId="6" xfId="1" applyFont="1" applyBorder="1"/>
    <xf numFmtId="0" fontId="8" fillId="0" borderId="7" xfId="0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8" fillId="0" borderId="8" xfId="0" applyFont="1" applyBorder="1" applyAlignment="1">
      <alignment horizontal="right"/>
    </xf>
    <xf numFmtId="9" fontId="4" fillId="0" borderId="6" xfId="2" applyFont="1" applyFill="1" applyBorder="1" applyAlignment="1">
      <alignment horizontal="right"/>
    </xf>
    <xf numFmtId="0" fontId="5" fillId="0" borderId="6" xfId="3" applyFont="1" applyBorder="1" applyAlignment="1" applyProtection="1">
      <alignment horizontal="center" vertical="top"/>
      <protection locked="0"/>
    </xf>
    <xf numFmtId="0" fontId="2" fillId="0" borderId="6" xfId="3" applyFont="1" applyBorder="1" applyAlignment="1" applyProtection="1">
      <alignment horizontal="left" vertical="top"/>
      <protection locked="0"/>
    </xf>
    <xf numFmtId="0" fontId="5" fillId="0" borderId="6" xfId="3" applyFont="1" applyBorder="1" applyAlignment="1" applyProtection="1">
      <alignment horizontal="center" vertical="top"/>
      <protection locked="0"/>
    </xf>
    <xf numFmtId="0" fontId="4" fillId="0" borderId="6" xfId="3" applyFont="1" applyBorder="1" applyAlignment="1" applyProtection="1">
      <alignment horizontal="center" vertical="top"/>
      <protection locked="0"/>
    </xf>
    <xf numFmtId="2" fontId="2" fillId="0" borderId="6" xfId="3" applyNumberFormat="1" applyFont="1" applyBorder="1" applyAlignment="1">
      <alignment horizontal="center"/>
    </xf>
    <xf numFmtId="0" fontId="2" fillId="0" borderId="6" xfId="3" applyFont="1" applyBorder="1" applyAlignment="1" applyProtection="1">
      <alignment vertical="top"/>
      <protection locked="0"/>
    </xf>
    <xf numFmtId="0" fontId="4" fillId="0" borderId="0" xfId="0" applyFont="1"/>
    <xf numFmtId="0" fontId="2" fillId="0" borderId="6" xfId="3" applyFont="1" applyBorder="1" applyAlignment="1" applyProtection="1">
      <alignment horizontal="center" vertical="top" wrapText="1" readingOrder="1"/>
      <protection locked="0"/>
    </xf>
    <xf numFmtId="0" fontId="2" fillId="0" borderId="6" xfId="3" applyFont="1" applyBorder="1" applyAlignment="1">
      <alignment horizontal="center"/>
    </xf>
    <xf numFmtId="0" fontId="2" fillId="0" borderId="6" xfId="3" applyFont="1" applyBorder="1" applyAlignment="1" applyProtection="1">
      <alignment horizontal="left" vertical="top" readingOrder="1"/>
      <protection locked="0"/>
    </xf>
    <xf numFmtId="0" fontId="2" fillId="0" borderId="6" xfId="3" applyFont="1" applyBorder="1" applyAlignment="1" applyProtection="1">
      <alignment vertical="top" wrapText="1" readingOrder="1"/>
      <protection locked="0"/>
    </xf>
    <xf numFmtId="0" fontId="4" fillId="0" borderId="7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6" xfId="0" applyFont="1" applyFill="1" applyBorder="1"/>
    <xf numFmtId="0" fontId="8" fillId="0" borderId="0" xfId="3" applyFont="1" applyAlignment="1">
      <alignment horizontal="center"/>
    </xf>
    <xf numFmtId="0" fontId="2" fillId="0" borderId="6" xfId="5" applyFont="1" applyBorder="1" applyAlignment="1" applyProtection="1">
      <alignment horizontal="left" vertical="center"/>
      <protection locked="0"/>
    </xf>
    <xf numFmtId="0" fontId="2" fillId="0" borderId="6" xfId="4" applyFont="1" applyBorder="1" applyAlignment="1" applyProtection="1">
      <alignment vertical="top" wrapText="1" readingOrder="1"/>
      <protection locked="0"/>
    </xf>
    <xf numFmtId="167" fontId="2" fillId="0" borderId="6" xfId="0" applyNumberFormat="1" applyFont="1" applyBorder="1" applyAlignment="1">
      <alignment horizontal="center" vertical="center"/>
    </xf>
    <xf numFmtId="0" fontId="2" fillId="0" borderId="6" xfId="4" applyFont="1" applyBorder="1" applyAlignment="1" applyProtection="1">
      <alignment horizontal="center" vertical="center" readingOrder="1"/>
      <protection locked="0"/>
    </xf>
    <xf numFmtId="0" fontId="0" fillId="0" borderId="0" xfId="0" applyFill="1" applyBorder="1"/>
    <xf numFmtId="44" fontId="8" fillId="2" borderId="7" xfId="1" applyFont="1" applyFill="1" applyBorder="1" applyAlignment="1" applyProtection="1">
      <alignment horizontal="center" vertical="top" wrapText="1" readingOrder="1"/>
      <protection locked="0"/>
    </xf>
    <xf numFmtId="165" fontId="2" fillId="0" borderId="7" xfId="0" applyNumberFormat="1" applyFont="1" applyBorder="1"/>
    <xf numFmtId="44" fontId="4" fillId="0" borderId="7" xfId="1" applyFont="1" applyBorder="1"/>
    <xf numFmtId="0" fontId="2" fillId="0" borderId="0" xfId="0" applyFont="1" applyFill="1" applyBorder="1"/>
  </cellXfs>
  <cellStyles count="6">
    <cellStyle name="Moneda" xfId="1" builtinId="4"/>
    <cellStyle name="Normal" xfId="0" builtinId="0"/>
    <cellStyle name="Normal 2" xfId="3" xr:uid="{F27C524F-CA95-4CF0-B61C-5DA50F6C0C8D}"/>
    <cellStyle name="Normal 3" xfId="4" xr:uid="{74965646-F2F8-4DA7-A8B5-D60C19768CD4}"/>
    <cellStyle name="Normal 3 3" xfId="5" xr:uid="{B1FD4A54-9C13-4813-94CF-C763298AC62E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4146736</xdr:colOff>
      <xdr:row>0</xdr:row>
      <xdr:rowOff>38100</xdr:rowOff>
    </xdr:from>
    <xdr:to>
      <xdr:col>3</xdr:col>
      <xdr:colOff>1000125</xdr:colOff>
      <xdr:row>6</xdr:row>
      <xdr:rowOff>161131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330D6E7-D69B-4023-98D8-98A3E7AB2C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918511" y="38100"/>
          <a:ext cx="2825564" cy="12850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4146736</xdr:colOff>
      <xdr:row>0</xdr:row>
      <xdr:rowOff>38100</xdr:rowOff>
    </xdr:from>
    <xdr:to>
      <xdr:col>4</xdr:col>
      <xdr:colOff>971550</xdr:colOff>
      <xdr:row>6</xdr:row>
      <xdr:rowOff>180181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A4EEF8F-FF62-47F8-9B03-DC0D8093A2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918511" y="38100"/>
          <a:ext cx="2825564" cy="12850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4146736</xdr:colOff>
      <xdr:row>0</xdr:row>
      <xdr:rowOff>38100</xdr:rowOff>
    </xdr:from>
    <xdr:to>
      <xdr:col>3</xdr:col>
      <xdr:colOff>295275</xdr:colOff>
      <xdr:row>7</xdr:row>
      <xdr:rowOff>8731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374FFDB-DA14-4920-8F78-270E86B937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918511" y="38100"/>
          <a:ext cx="2120714" cy="13231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CB9DC-D5EF-4021-9742-1AE96FE372CC}">
  <dimension ref="A1:F180"/>
  <sheetViews>
    <sheetView view="pageBreakPreview" topLeftCell="A46" zoomScale="60" zoomScaleNormal="100" workbookViewId="0">
      <selection activeCell="D60" sqref="D60"/>
    </sheetView>
  </sheetViews>
  <sheetFormatPr baseColWidth="10" defaultColWidth="17.5703125" defaultRowHeight="15"/>
  <cols>
    <col min="1" max="1" width="18.140625" style="4" customWidth="1"/>
    <col min="2" max="2" width="23.42578125" style="4" customWidth="1"/>
    <col min="3" max="3" width="89.5703125" style="4" customWidth="1"/>
    <col min="4" max="4" width="18.85546875" style="4" customWidth="1"/>
    <col min="5" max="5" width="22.140625" style="4" customWidth="1"/>
    <col min="6" max="16384" width="17.5703125" style="4"/>
  </cols>
  <sheetData>
    <row r="1" spans="1:6">
      <c r="A1" s="1"/>
      <c r="B1" s="2"/>
      <c r="C1" s="3"/>
    </row>
    <row r="3" spans="1:6" ht="15" customHeight="1"/>
    <row r="4" spans="1:6" ht="15.75">
      <c r="A4" s="5" t="s">
        <v>0</v>
      </c>
      <c r="B4" s="5"/>
      <c r="C4" s="5"/>
    </row>
    <row r="5" spans="1:6">
      <c r="A5" s="6" t="s">
        <v>1</v>
      </c>
      <c r="B5" s="6"/>
      <c r="C5" s="6"/>
    </row>
    <row r="6" spans="1:6" ht="15.75">
      <c r="A6" s="7" t="s">
        <v>2</v>
      </c>
      <c r="B6" s="7"/>
      <c r="C6" s="7"/>
    </row>
    <row r="7" spans="1:6">
      <c r="A7" s="8"/>
      <c r="B7" s="8"/>
      <c r="C7" s="8"/>
    </row>
    <row r="8" spans="1:6" ht="15.75">
      <c r="A8" s="8"/>
      <c r="B8" s="8"/>
      <c r="C8" s="57" t="s">
        <v>244</v>
      </c>
    </row>
    <row r="9" spans="1:6" ht="15.75" thickBot="1">
      <c r="B9" s="9" t="s">
        <v>3</v>
      </c>
      <c r="C9" s="10">
        <v>44749</v>
      </c>
    </row>
    <row r="10" spans="1:6" ht="15.75" thickBot="1">
      <c r="B10" s="9" t="s">
        <v>4</v>
      </c>
      <c r="C10" s="11" t="s">
        <v>5</v>
      </c>
    </row>
    <row r="11" spans="1:6" ht="15.75" thickBot="1">
      <c r="B11" s="9" t="s">
        <v>6</v>
      </c>
      <c r="C11" s="12" t="s">
        <v>7</v>
      </c>
    </row>
    <row r="12" spans="1:6" ht="15.75" thickBot="1">
      <c r="B12" s="9" t="s">
        <v>8</v>
      </c>
      <c r="C12" s="11" t="s">
        <v>9</v>
      </c>
    </row>
    <row r="13" spans="1:6" ht="15.75" thickBot="1">
      <c r="B13" s="9" t="s">
        <v>10</v>
      </c>
      <c r="C13" s="11" t="s">
        <v>11</v>
      </c>
    </row>
    <row r="14" spans="1:6" ht="15.75" thickBot="1">
      <c r="B14" s="9" t="s">
        <v>12</v>
      </c>
      <c r="C14" s="11" t="s">
        <v>13</v>
      </c>
    </row>
    <row r="15" spans="1:6" ht="16.5" thickBot="1">
      <c r="B15" s="9" t="s">
        <v>14</v>
      </c>
      <c r="C15" s="13" t="s">
        <v>203</v>
      </c>
      <c r="F15" s="14"/>
    </row>
    <row r="16" spans="1:6" ht="16.5" thickBot="1">
      <c r="B16" s="9" t="s">
        <v>15</v>
      </c>
      <c r="C16" s="15"/>
      <c r="F16" s="14"/>
    </row>
    <row r="17" spans="1:6" ht="16.5" thickBot="1">
      <c r="B17" s="9" t="s">
        <v>16</v>
      </c>
      <c r="C17" s="15"/>
      <c r="F17" s="14"/>
    </row>
    <row r="18" spans="1:6" ht="16.5" thickBot="1">
      <c r="B18" s="9" t="s">
        <v>17</v>
      </c>
      <c r="C18" s="10">
        <v>44750</v>
      </c>
      <c r="F18" s="14"/>
    </row>
    <row r="19" spans="1:6" ht="15.75">
      <c r="B19" s="9" t="s">
        <v>18</v>
      </c>
      <c r="C19" s="16" t="s">
        <v>204</v>
      </c>
      <c r="F19" s="14"/>
    </row>
    <row r="20" spans="1:6" ht="15.75">
      <c r="B20" s="9"/>
      <c r="C20" s="17"/>
      <c r="F20" s="14"/>
    </row>
    <row r="21" spans="1:6" ht="15.75">
      <c r="A21" s="18" t="s">
        <v>19</v>
      </c>
      <c r="B21" s="18"/>
      <c r="C21" s="18"/>
      <c r="D21" s="18"/>
      <c r="E21" s="18"/>
      <c r="F21" s="14"/>
    </row>
    <row r="22" spans="1:6" ht="31.5">
      <c r="A22" s="19" t="s">
        <v>20</v>
      </c>
      <c r="B22" s="20" t="s">
        <v>21</v>
      </c>
      <c r="C22" s="20" t="s">
        <v>22</v>
      </c>
      <c r="D22" s="21" t="s">
        <v>23</v>
      </c>
      <c r="E22" s="21" t="s">
        <v>24</v>
      </c>
      <c r="F22" s="14"/>
    </row>
    <row r="23" spans="1:6" ht="15.75">
      <c r="A23" s="41">
        <v>1</v>
      </c>
      <c r="B23" s="23" t="s">
        <v>48</v>
      </c>
      <c r="C23" s="23" t="s">
        <v>49</v>
      </c>
      <c r="D23" s="24">
        <f>840+180</f>
        <v>1020</v>
      </c>
      <c r="E23" s="24">
        <f>A23*D23</f>
        <v>1020</v>
      </c>
      <c r="F23" s="14"/>
    </row>
    <row r="24" spans="1:6" ht="15.75">
      <c r="A24" s="41">
        <v>1</v>
      </c>
      <c r="B24" s="23" t="s">
        <v>50</v>
      </c>
      <c r="C24" s="23" t="s">
        <v>51</v>
      </c>
      <c r="D24" s="24">
        <f t="shared" ref="D24:D35" si="0">840+180</f>
        <v>1020</v>
      </c>
      <c r="E24" s="24">
        <f>A24*D24</f>
        <v>1020</v>
      </c>
      <c r="F24" s="14"/>
    </row>
    <row r="25" spans="1:6" ht="15.75">
      <c r="A25" s="41">
        <v>1</v>
      </c>
      <c r="B25" s="23" t="s">
        <v>52</v>
      </c>
      <c r="C25" s="23" t="s">
        <v>53</v>
      </c>
      <c r="D25" s="24">
        <f t="shared" si="0"/>
        <v>1020</v>
      </c>
      <c r="E25" s="24">
        <f t="shared" ref="E25:E89" si="1">A25*D25</f>
        <v>1020</v>
      </c>
      <c r="F25" s="14"/>
    </row>
    <row r="26" spans="1:6" ht="15.75">
      <c r="A26" s="41">
        <v>1</v>
      </c>
      <c r="B26" s="23" t="s">
        <v>54</v>
      </c>
      <c r="C26" s="23" t="s">
        <v>55</v>
      </c>
      <c r="D26" s="24">
        <f t="shared" si="0"/>
        <v>1020</v>
      </c>
      <c r="E26" s="24">
        <f t="shared" si="1"/>
        <v>1020</v>
      </c>
      <c r="F26" s="14"/>
    </row>
    <row r="27" spans="1:6" ht="15.75">
      <c r="A27" s="41">
        <v>1</v>
      </c>
      <c r="B27" s="23" t="s">
        <v>56</v>
      </c>
      <c r="C27" s="23" t="s">
        <v>57</v>
      </c>
      <c r="D27" s="24">
        <f t="shared" si="0"/>
        <v>1020</v>
      </c>
      <c r="E27" s="24">
        <f t="shared" si="1"/>
        <v>1020</v>
      </c>
      <c r="F27" s="14"/>
    </row>
    <row r="28" spans="1:6" ht="15.75">
      <c r="A28" s="41">
        <v>1</v>
      </c>
      <c r="B28" s="23" t="s">
        <v>58</v>
      </c>
      <c r="C28" s="56" t="s">
        <v>59</v>
      </c>
      <c r="D28" s="24">
        <f t="shared" si="0"/>
        <v>1020</v>
      </c>
      <c r="E28" s="24">
        <f t="shared" si="1"/>
        <v>1020</v>
      </c>
      <c r="F28" s="14"/>
    </row>
    <row r="29" spans="1:6" ht="15.75">
      <c r="A29" s="41">
        <v>1</v>
      </c>
      <c r="B29" s="23" t="s">
        <v>60</v>
      </c>
      <c r="C29" s="56" t="s">
        <v>61</v>
      </c>
      <c r="D29" s="24">
        <f t="shared" si="0"/>
        <v>1020</v>
      </c>
      <c r="E29" s="24">
        <f t="shared" si="1"/>
        <v>1020</v>
      </c>
      <c r="F29" s="14"/>
    </row>
    <row r="30" spans="1:6">
      <c r="A30" s="41">
        <v>1</v>
      </c>
      <c r="B30" s="23" t="s">
        <v>62</v>
      </c>
      <c r="C30" s="56" t="s">
        <v>63</v>
      </c>
      <c r="D30" s="24">
        <f t="shared" si="0"/>
        <v>1020</v>
      </c>
      <c r="E30" s="24">
        <f t="shared" si="1"/>
        <v>1020</v>
      </c>
    </row>
    <row r="31" spans="1:6">
      <c r="A31" s="41">
        <v>1</v>
      </c>
      <c r="B31" s="23" t="s">
        <v>64</v>
      </c>
      <c r="C31" s="23" t="s">
        <v>65</v>
      </c>
      <c r="D31" s="24">
        <f t="shared" si="0"/>
        <v>1020</v>
      </c>
      <c r="E31" s="24">
        <f t="shared" si="1"/>
        <v>1020</v>
      </c>
    </row>
    <row r="32" spans="1:6">
      <c r="A32" s="41">
        <v>1</v>
      </c>
      <c r="B32" s="23" t="s">
        <v>66</v>
      </c>
      <c r="C32" s="23" t="s">
        <v>67</v>
      </c>
      <c r="D32" s="24">
        <f t="shared" si="0"/>
        <v>1020</v>
      </c>
      <c r="E32" s="24">
        <f t="shared" si="1"/>
        <v>1020</v>
      </c>
    </row>
    <row r="33" spans="1:5">
      <c r="A33" s="41">
        <v>1</v>
      </c>
      <c r="B33" s="23" t="s">
        <v>68</v>
      </c>
      <c r="C33" s="56" t="s">
        <v>69</v>
      </c>
      <c r="D33" s="24">
        <f t="shared" si="0"/>
        <v>1020</v>
      </c>
      <c r="E33" s="24">
        <f t="shared" si="1"/>
        <v>1020</v>
      </c>
    </row>
    <row r="34" spans="1:5">
      <c r="A34" s="41">
        <v>1</v>
      </c>
      <c r="B34" s="23" t="s">
        <v>70</v>
      </c>
      <c r="C34" s="23" t="s">
        <v>71</v>
      </c>
      <c r="D34" s="24">
        <f t="shared" si="0"/>
        <v>1020</v>
      </c>
      <c r="E34" s="24">
        <f t="shared" si="1"/>
        <v>1020</v>
      </c>
    </row>
    <row r="35" spans="1:5">
      <c r="A35" s="41">
        <v>1</v>
      </c>
      <c r="B35" s="23" t="s">
        <v>72</v>
      </c>
      <c r="C35" s="23" t="s">
        <v>73</v>
      </c>
      <c r="D35" s="24">
        <f t="shared" si="0"/>
        <v>1020</v>
      </c>
      <c r="E35" s="24">
        <f t="shared" si="1"/>
        <v>1020</v>
      </c>
    </row>
    <row r="36" spans="1:5">
      <c r="A36" s="42">
        <v>4</v>
      </c>
      <c r="B36" s="35" t="s">
        <v>74</v>
      </c>
      <c r="C36" s="43" t="s">
        <v>75</v>
      </c>
      <c r="D36" s="24">
        <v>60</v>
      </c>
      <c r="E36" s="24">
        <f t="shared" si="1"/>
        <v>240</v>
      </c>
    </row>
    <row r="37" spans="1:5">
      <c r="A37" s="42">
        <v>4</v>
      </c>
      <c r="B37" s="35" t="s">
        <v>76</v>
      </c>
      <c r="C37" s="43" t="s">
        <v>77</v>
      </c>
      <c r="D37" s="24">
        <v>60</v>
      </c>
      <c r="E37" s="24">
        <f t="shared" si="1"/>
        <v>240</v>
      </c>
    </row>
    <row r="38" spans="1:5">
      <c r="A38" s="42">
        <v>4</v>
      </c>
      <c r="B38" s="35" t="s">
        <v>78</v>
      </c>
      <c r="C38" s="43" t="s">
        <v>79</v>
      </c>
      <c r="D38" s="24">
        <v>60</v>
      </c>
      <c r="E38" s="24">
        <f t="shared" si="1"/>
        <v>240</v>
      </c>
    </row>
    <row r="39" spans="1:5">
      <c r="A39" s="42">
        <v>4</v>
      </c>
      <c r="B39" s="35" t="s">
        <v>80</v>
      </c>
      <c r="C39" s="43" t="s">
        <v>81</v>
      </c>
      <c r="D39" s="24">
        <v>60</v>
      </c>
      <c r="E39" s="24">
        <f t="shared" si="1"/>
        <v>240</v>
      </c>
    </row>
    <row r="40" spans="1:5">
      <c r="A40" s="42">
        <v>4</v>
      </c>
      <c r="B40" s="35" t="s">
        <v>82</v>
      </c>
      <c r="C40" s="43" t="s">
        <v>83</v>
      </c>
      <c r="D40" s="24">
        <v>60</v>
      </c>
      <c r="E40" s="24">
        <f t="shared" si="1"/>
        <v>240</v>
      </c>
    </row>
    <row r="41" spans="1:5">
      <c r="A41" s="42">
        <v>4</v>
      </c>
      <c r="B41" s="35" t="s">
        <v>84</v>
      </c>
      <c r="C41" s="43" t="s">
        <v>85</v>
      </c>
      <c r="D41" s="24">
        <v>60</v>
      </c>
      <c r="E41" s="24">
        <f t="shared" si="1"/>
        <v>240</v>
      </c>
    </row>
    <row r="42" spans="1:5">
      <c r="A42" s="42">
        <v>4</v>
      </c>
      <c r="B42" s="35" t="s">
        <v>86</v>
      </c>
      <c r="C42" s="43" t="s">
        <v>87</v>
      </c>
      <c r="D42" s="24">
        <v>60</v>
      </c>
      <c r="E42" s="24">
        <f t="shared" si="1"/>
        <v>240</v>
      </c>
    </row>
    <row r="43" spans="1:5">
      <c r="A43" s="42">
        <v>4</v>
      </c>
      <c r="B43" s="35" t="s">
        <v>88</v>
      </c>
      <c r="C43" s="43" t="s">
        <v>89</v>
      </c>
      <c r="D43" s="24">
        <v>60</v>
      </c>
      <c r="E43" s="24">
        <f t="shared" si="1"/>
        <v>240</v>
      </c>
    </row>
    <row r="44" spans="1:5">
      <c r="A44" s="42">
        <v>3</v>
      </c>
      <c r="B44" s="35" t="s">
        <v>208</v>
      </c>
      <c r="C44" s="43" t="s">
        <v>209</v>
      </c>
      <c r="D44" s="24">
        <v>60</v>
      </c>
      <c r="E44" s="24">
        <f t="shared" ref="E44:E45" si="2">A44*D44</f>
        <v>180</v>
      </c>
    </row>
    <row r="45" spans="1:5">
      <c r="A45" s="42">
        <v>4</v>
      </c>
      <c r="B45" s="35" t="s">
        <v>216</v>
      </c>
      <c r="C45" s="43" t="s">
        <v>210</v>
      </c>
      <c r="D45" s="24">
        <v>60</v>
      </c>
      <c r="E45" s="24">
        <f t="shared" si="2"/>
        <v>240</v>
      </c>
    </row>
    <row r="46" spans="1:5">
      <c r="A46" s="42">
        <v>2</v>
      </c>
      <c r="B46" s="35" t="s">
        <v>215</v>
      </c>
      <c r="C46" s="43" t="s">
        <v>211</v>
      </c>
      <c r="D46" s="24">
        <v>60</v>
      </c>
      <c r="E46" s="24">
        <f t="shared" ref="E46" si="3">A46*D46</f>
        <v>120</v>
      </c>
    </row>
    <row r="47" spans="1:5">
      <c r="A47" s="42">
        <v>1</v>
      </c>
      <c r="B47" s="35" t="s">
        <v>90</v>
      </c>
      <c r="C47" s="43" t="s">
        <v>91</v>
      </c>
      <c r="D47" s="24">
        <v>60</v>
      </c>
      <c r="E47" s="24">
        <f t="shared" si="1"/>
        <v>60</v>
      </c>
    </row>
    <row r="48" spans="1:5">
      <c r="A48" s="42">
        <v>1</v>
      </c>
      <c r="B48" s="35" t="s">
        <v>92</v>
      </c>
      <c r="C48" s="43" t="s">
        <v>93</v>
      </c>
      <c r="D48" s="24">
        <v>60</v>
      </c>
      <c r="E48" s="24">
        <f t="shared" si="1"/>
        <v>60</v>
      </c>
    </row>
    <row r="49" spans="1:5">
      <c r="A49" s="42">
        <v>3</v>
      </c>
      <c r="B49" s="35" t="s">
        <v>217</v>
      </c>
      <c r="C49" s="43" t="s">
        <v>212</v>
      </c>
      <c r="D49" s="24">
        <v>60</v>
      </c>
      <c r="E49" s="24">
        <f t="shared" ref="E49:E51" si="4">A49*D49</f>
        <v>180</v>
      </c>
    </row>
    <row r="50" spans="1:5">
      <c r="A50" s="42">
        <v>3</v>
      </c>
      <c r="B50" s="35" t="s">
        <v>218</v>
      </c>
      <c r="C50" s="43" t="s">
        <v>213</v>
      </c>
      <c r="D50" s="24">
        <v>60</v>
      </c>
      <c r="E50" s="24">
        <f t="shared" si="4"/>
        <v>180</v>
      </c>
    </row>
    <row r="51" spans="1:5">
      <c r="A51" s="42">
        <v>3</v>
      </c>
      <c r="B51" s="35" t="s">
        <v>219</v>
      </c>
      <c r="C51" s="43" t="s">
        <v>214</v>
      </c>
      <c r="D51" s="24">
        <v>60</v>
      </c>
      <c r="E51" s="24">
        <f t="shared" si="4"/>
        <v>180</v>
      </c>
    </row>
    <row r="52" spans="1:5">
      <c r="A52" s="41">
        <v>4</v>
      </c>
      <c r="B52" s="44" t="s">
        <v>94</v>
      </c>
      <c r="C52" s="44" t="s">
        <v>95</v>
      </c>
      <c r="D52" s="24">
        <v>60</v>
      </c>
      <c r="E52" s="24">
        <f t="shared" si="1"/>
        <v>240</v>
      </c>
    </row>
    <row r="53" spans="1:5">
      <c r="A53" s="41">
        <v>4</v>
      </c>
      <c r="B53" s="44" t="s">
        <v>96</v>
      </c>
      <c r="C53" s="44" t="s">
        <v>97</v>
      </c>
      <c r="D53" s="24">
        <v>60</v>
      </c>
      <c r="E53" s="24">
        <f t="shared" si="1"/>
        <v>240</v>
      </c>
    </row>
    <row r="54" spans="1:5">
      <c r="A54" s="41">
        <v>4</v>
      </c>
      <c r="B54" s="44" t="s">
        <v>98</v>
      </c>
      <c r="C54" s="44" t="s">
        <v>99</v>
      </c>
      <c r="D54" s="24">
        <v>60</v>
      </c>
      <c r="E54" s="24">
        <f t="shared" si="1"/>
        <v>240</v>
      </c>
    </row>
    <row r="55" spans="1:5">
      <c r="A55" s="41">
        <v>4</v>
      </c>
      <c r="B55" s="44" t="s">
        <v>100</v>
      </c>
      <c r="C55" s="44" t="s">
        <v>101</v>
      </c>
      <c r="D55" s="24">
        <v>60</v>
      </c>
      <c r="E55" s="24">
        <f t="shared" si="1"/>
        <v>240</v>
      </c>
    </row>
    <row r="56" spans="1:5">
      <c r="A56" s="41">
        <v>4</v>
      </c>
      <c r="B56" s="44" t="s">
        <v>102</v>
      </c>
      <c r="C56" s="44" t="s">
        <v>103</v>
      </c>
      <c r="D56" s="24">
        <v>60</v>
      </c>
      <c r="E56" s="24">
        <f t="shared" si="1"/>
        <v>240</v>
      </c>
    </row>
    <row r="57" spans="1:5">
      <c r="A57" s="41">
        <v>4</v>
      </c>
      <c r="B57" s="44" t="s">
        <v>104</v>
      </c>
      <c r="C57" s="44" t="s">
        <v>105</v>
      </c>
      <c r="D57" s="24">
        <v>60</v>
      </c>
      <c r="E57" s="24">
        <f t="shared" si="1"/>
        <v>240</v>
      </c>
    </row>
    <row r="58" spans="1:5">
      <c r="A58" s="41">
        <v>3</v>
      </c>
      <c r="B58" s="44" t="s">
        <v>106</v>
      </c>
      <c r="C58" s="44" t="s">
        <v>107</v>
      </c>
      <c r="D58" s="24">
        <v>60</v>
      </c>
      <c r="E58" s="24">
        <f t="shared" si="1"/>
        <v>180</v>
      </c>
    </row>
    <row r="59" spans="1:5">
      <c r="A59" s="41">
        <v>4</v>
      </c>
      <c r="B59" s="44" t="s">
        <v>108</v>
      </c>
      <c r="C59" s="44" t="s">
        <v>109</v>
      </c>
      <c r="D59" s="24">
        <v>60</v>
      </c>
      <c r="E59" s="24">
        <f t="shared" si="1"/>
        <v>240</v>
      </c>
    </row>
    <row r="60" spans="1:5">
      <c r="A60" s="41">
        <v>4</v>
      </c>
      <c r="B60" s="44" t="s">
        <v>110</v>
      </c>
      <c r="C60" s="44" t="s">
        <v>111</v>
      </c>
      <c r="D60" s="24">
        <v>60</v>
      </c>
      <c r="E60" s="24">
        <f t="shared" si="1"/>
        <v>240</v>
      </c>
    </row>
    <row r="61" spans="1:5">
      <c r="A61" s="41">
        <v>2</v>
      </c>
      <c r="B61" s="44" t="s">
        <v>112</v>
      </c>
      <c r="C61" s="44" t="s">
        <v>113</v>
      </c>
      <c r="D61" s="24">
        <v>60</v>
      </c>
      <c r="E61" s="24">
        <f t="shared" si="1"/>
        <v>120</v>
      </c>
    </row>
    <row r="62" spans="1:5">
      <c r="A62" s="41">
        <v>4</v>
      </c>
      <c r="B62" s="44" t="s">
        <v>114</v>
      </c>
      <c r="C62" s="44" t="s">
        <v>115</v>
      </c>
      <c r="D62" s="24">
        <v>60</v>
      </c>
      <c r="E62" s="24">
        <f t="shared" si="1"/>
        <v>240</v>
      </c>
    </row>
    <row r="63" spans="1:5">
      <c r="A63" s="41">
        <v>4</v>
      </c>
      <c r="B63" s="44" t="s">
        <v>116</v>
      </c>
      <c r="C63" s="44" t="s">
        <v>117</v>
      </c>
      <c r="D63" s="24">
        <v>60</v>
      </c>
      <c r="E63" s="24">
        <f t="shared" si="1"/>
        <v>240</v>
      </c>
    </row>
    <row r="64" spans="1:5">
      <c r="A64" s="41">
        <v>1</v>
      </c>
      <c r="B64" s="44" t="s">
        <v>161</v>
      </c>
      <c r="C64" s="44" t="s">
        <v>162</v>
      </c>
      <c r="D64" s="24">
        <f>600+180</f>
        <v>780</v>
      </c>
      <c r="E64" s="24">
        <f t="shared" si="1"/>
        <v>780</v>
      </c>
    </row>
    <row r="65" spans="1:5">
      <c r="A65" s="41">
        <v>1</v>
      </c>
      <c r="B65" s="44" t="s">
        <v>163</v>
      </c>
      <c r="C65" s="44" t="s">
        <v>164</v>
      </c>
      <c r="D65" s="24">
        <f t="shared" ref="D65:D77" si="5">600+180</f>
        <v>780</v>
      </c>
      <c r="E65" s="24">
        <f t="shared" si="1"/>
        <v>780</v>
      </c>
    </row>
    <row r="66" spans="1:5">
      <c r="A66" s="41">
        <v>1</v>
      </c>
      <c r="B66" s="44" t="s">
        <v>165</v>
      </c>
      <c r="C66" s="44" t="s">
        <v>166</v>
      </c>
      <c r="D66" s="24">
        <f t="shared" si="5"/>
        <v>780</v>
      </c>
      <c r="E66" s="24">
        <f t="shared" si="1"/>
        <v>780</v>
      </c>
    </row>
    <row r="67" spans="1:5">
      <c r="A67" s="41">
        <v>1</v>
      </c>
      <c r="B67" s="44" t="s">
        <v>167</v>
      </c>
      <c r="C67" s="44" t="s">
        <v>168</v>
      </c>
      <c r="D67" s="24">
        <f t="shared" si="5"/>
        <v>780</v>
      </c>
      <c r="E67" s="24">
        <f t="shared" si="1"/>
        <v>780</v>
      </c>
    </row>
    <row r="68" spans="1:5">
      <c r="A68" s="41">
        <v>1</v>
      </c>
      <c r="B68" s="44" t="s">
        <v>169</v>
      </c>
      <c r="C68" s="44" t="s">
        <v>170</v>
      </c>
      <c r="D68" s="24">
        <f t="shared" si="5"/>
        <v>780</v>
      </c>
      <c r="E68" s="24">
        <f t="shared" si="1"/>
        <v>780</v>
      </c>
    </row>
    <row r="69" spans="1:5">
      <c r="A69" s="41">
        <v>1</v>
      </c>
      <c r="B69" s="44" t="s">
        <v>171</v>
      </c>
      <c r="C69" s="44" t="s">
        <v>172</v>
      </c>
      <c r="D69" s="24">
        <f t="shared" si="5"/>
        <v>780</v>
      </c>
      <c r="E69" s="24">
        <f t="shared" si="1"/>
        <v>780</v>
      </c>
    </row>
    <row r="70" spans="1:5">
      <c r="A70" s="41">
        <v>1</v>
      </c>
      <c r="B70" s="44" t="s">
        <v>173</v>
      </c>
      <c r="C70" s="44" t="s">
        <v>174</v>
      </c>
      <c r="D70" s="24">
        <f t="shared" si="5"/>
        <v>780</v>
      </c>
      <c r="E70" s="24">
        <f t="shared" si="1"/>
        <v>780</v>
      </c>
    </row>
    <row r="71" spans="1:5">
      <c r="A71" s="41">
        <v>1</v>
      </c>
      <c r="B71" s="44" t="s">
        <v>175</v>
      </c>
      <c r="C71" s="44" t="s">
        <v>176</v>
      </c>
      <c r="D71" s="24">
        <f t="shared" si="5"/>
        <v>780</v>
      </c>
      <c r="E71" s="24">
        <f t="shared" si="1"/>
        <v>780</v>
      </c>
    </row>
    <row r="72" spans="1:5">
      <c r="A72" s="41">
        <v>1</v>
      </c>
      <c r="B72" s="44" t="s">
        <v>177</v>
      </c>
      <c r="C72" s="44" t="s">
        <v>178</v>
      </c>
      <c r="D72" s="24">
        <f t="shared" si="5"/>
        <v>780</v>
      </c>
      <c r="E72" s="24">
        <f t="shared" si="1"/>
        <v>780</v>
      </c>
    </row>
    <row r="73" spans="1:5">
      <c r="A73" s="41">
        <v>1</v>
      </c>
      <c r="B73" s="44" t="s">
        <v>179</v>
      </c>
      <c r="C73" s="44" t="s">
        <v>180</v>
      </c>
      <c r="D73" s="24">
        <f t="shared" si="5"/>
        <v>780</v>
      </c>
      <c r="E73" s="24">
        <f t="shared" si="1"/>
        <v>780</v>
      </c>
    </row>
    <row r="74" spans="1:5">
      <c r="A74" s="41">
        <v>1</v>
      </c>
      <c r="B74" s="44" t="s">
        <v>181</v>
      </c>
      <c r="C74" s="44" t="s">
        <v>182</v>
      </c>
      <c r="D74" s="24">
        <f t="shared" si="5"/>
        <v>780</v>
      </c>
      <c r="E74" s="24">
        <f t="shared" si="1"/>
        <v>780</v>
      </c>
    </row>
    <row r="75" spans="1:5">
      <c r="A75" s="41">
        <v>1</v>
      </c>
      <c r="B75" s="44" t="s">
        <v>183</v>
      </c>
      <c r="C75" s="44" t="s">
        <v>184</v>
      </c>
      <c r="D75" s="24">
        <f t="shared" si="5"/>
        <v>780</v>
      </c>
      <c r="E75" s="24">
        <f t="shared" si="1"/>
        <v>780</v>
      </c>
    </row>
    <row r="76" spans="1:5">
      <c r="A76" s="41">
        <v>1</v>
      </c>
      <c r="B76" s="44" t="s">
        <v>185</v>
      </c>
      <c r="C76" s="44" t="s">
        <v>186</v>
      </c>
      <c r="D76" s="24">
        <f t="shared" si="5"/>
        <v>780</v>
      </c>
      <c r="E76" s="24">
        <f t="shared" si="1"/>
        <v>780</v>
      </c>
    </row>
    <row r="77" spans="1:5">
      <c r="A77" s="41">
        <v>1</v>
      </c>
      <c r="B77" s="44" t="s">
        <v>187</v>
      </c>
      <c r="C77" s="44" t="s">
        <v>188</v>
      </c>
      <c r="D77" s="24">
        <f t="shared" si="5"/>
        <v>780</v>
      </c>
      <c r="E77" s="24">
        <f t="shared" si="1"/>
        <v>780</v>
      </c>
    </row>
    <row r="78" spans="1:5">
      <c r="A78" s="41">
        <v>4</v>
      </c>
      <c r="B78" s="44" t="s">
        <v>96</v>
      </c>
      <c r="C78" s="44" t="s">
        <v>189</v>
      </c>
      <c r="D78" s="24">
        <v>48</v>
      </c>
      <c r="E78" s="24">
        <f t="shared" si="1"/>
        <v>192</v>
      </c>
    </row>
    <row r="79" spans="1:5">
      <c r="A79" s="41">
        <v>4</v>
      </c>
      <c r="B79" s="44" t="s">
        <v>98</v>
      </c>
      <c r="C79" s="44" t="s">
        <v>206</v>
      </c>
      <c r="D79" s="24">
        <v>48</v>
      </c>
      <c r="E79" s="24">
        <f t="shared" ref="E79" si="6">A79*D79</f>
        <v>192</v>
      </c>
    </row>
    <row r="80" spans="1:5">
      <c r="A80" s="41">
        <v>4</v>
      </c>
      <c r="B80" s="44" t="s">
        <v>98</v>
      </c>
      <c r="C80" s="44" t="s">
        <v>190</v>
      </c>
      <c r="D80" s="24">
        <v>48</v>
      </c>
      <c r="E80" s="24">
        <f t="shared" si="1"/>
        <v>192</v>
      </c>
    </row>
    <row r="81" spans="1:5">
      <c r="A81" s="41">
        <v>4</v>
      </c>
      <c r="B81" s="44" t="s">
        <v>100</v>
      </c>
      <c r="C81" s="44" t="s">
        <v>191</v>
      </c>
      <c r="D81" s="24">
        <v>48</v>
      </c>
      <c r="E81" s="24">
        <f t="shared" si="1"/>
        <v>192</v>
      </c>
    </row>
    <row r="82" spans="1:5">
      <c r="A82" s="41">
        <v>4</v>
      </c>
      <c r="B82" s="44" t="s">
        <v>102</v>
      </c>
      <c r="C82" s="44" t="s">
        <v>205</v>
      </c>
      <c r="D82" s="24">
        <v>48</v>
      </c>
      <c r="E82" s="24">
        <f t="shared" ref="E82" si="7">A82*D82</f>
        <v>192</v>
      </c>
    </row>
    <row r="83" spans="1:5">
      <c r="A83" s="41">
        <v>4</v>
      </c>
      <c r="B83" s="44" t="s">
        <v>102</v>
      </c>
      <c r="C83" s="44" t="s">
        <v>192</v>
      </c>
      <c r="D83" s="24">
        <v>48</v>
      </c>
      <c r="E83" s="24">
        <f t="shared" si="1"/>
        <v>192</v>
      </c>
    </row>
    <row r="84" spans="1:5">
      <c r="A84" s="41">
        <v>4</v>
      </c>
      <c r="B84" s="44" t="s">
        <v>193</v>
      </c>
      <c r="C84" s="44" t="s">
        <v>207</v>
      </c>
      <c r="D84" s="24">
        <v>48</v>
      </c>
      <c r="E84" s="24">
        <f t="shared" ref="E84" si="8">A84*D84</f>
        <v>192</v>
      </c>
    </row>
    <row r="85" spans="1:5">
      <c r="A85" s="41">
        <v>4</v>
      </c>
      <c r="B85" s="44" t="s">
        <v>193</v>
      </c>
      <c r="C85" s="44" t="s">
        <v>194</v>
      </c>
      <c r="D85" s="24">
        <v>48</v>
      </c>
      <c r="E85" s="24">
        <f t="shared" si="1"/>
        <v>192</v>
      </c>
    </row>
    <row r="86" spans="1:5">
      <c r="A86" s="41">
        <v>4</v>
      </c>
      <c r="B86" s="44" t="s">
        <v>106</v>
      </c>
      <c r="C86" s="44" t="s">
        <v>195</v>
      </c>
      <c r="D86" s="24">
        <v>48</v>
      </c>
      <c r="E86" s="24">
        <f t="shared" si="1"/>
        <v>192</v>
      </c>
    </row>
    <row r="87" spans="1:5">
      <c r="A87" s="41">
        <v>4</v>
      </c>
      <c r="B87" s="44" t="s">
        <v>108</v>
      </c>
      <c r="C87" s="44" t="s">
        <v>196</v>
      </c>
      <c r="D87" s="24">
        <v>48</v>
      </c>
      <c r="E87" s="24">
        <f t="shared" si="1"/>
        <v>192</v>
      </c>
    </row>
    <row r="88" spans="1:5">
      <c r="A88" s="41">
        <v>4</v>
      </c>
      <c r="B88" s="44" t="s">
        <v>110</v>
      </c>
      <c r="C88" s="44" t="s">
        <v>197</v>
      </c>
      <c r="D88" s="24">
        <v>48</v>
      </c>
      <c r="E88" s="24">
        <f t="shared" si="1"/>
        <v>192</v>
      </c>
    </row>
    <row r="89" spans="1:5">
      <c r="A89" s="41">
        <v>4</v>
      </c>
      <c r="B89" s="44" t="s">
        <v>112</v>
      </c>
      <c r="C89" s="44" t="s">
        <v>198</v>
      </c>
      <c r="D89" s="24">
        <v>48</v>
      </c>
      <c r="E89" s="24">
        <f t="shared" si="1"/>
        <v>192</v>
      </c>
    </row>
    <row r="90" spans="1:5">
      <c r="A90" s="41">
        <v>4</v>
      </c>
      <c r="B90" s="44" t="s">
        <v>114</v>
      </c>
      <c r="C90" s="44" t="s">
        <v>199</v>
      </c>
      <c r="D90" s="24">
        <v>48</v>
      </c>
      <c r="E90" s="24">
        <f t="shared" ref="E90:E104" si="9">A90*D90</f>
        <v>192</v>
      </c>
    </row>
    <row r="91" spans="1:5">
      <c r="A91" s="41">
        <v>4</v>
      </c>
      <c r="B91" s="44" t="s">
        <v>200</v>
      </c>
      <c r="C91" s="44" t="s">
        <v>201</v>
      </c>
      <c r="D91" s="24">
        <v>48</v>
      </c>
      <c r="E91" s="24">
        <f t="shared" si="9"/>
        <v>192</v>
      </c>
    </row>
    <row r="92" spans="1:5">
      <c r="A92" s="41">
        <v>4</v>
      </c>
      <c r="B92" s="44" t="s">
        <v>116</v>
      </c>
      <c r="C92" s="44" t="s">
        <v>202</v>
      </c>
      <c r="D92" s="24">
        <v>48</v>
      </c>
      <c r="E92" s="24">
        <f t="shared" si="9"/>
        <v>192</v>
      </c>
    </row>
    <row r="93" spans="1:5">
      <c r="A93" s="41">
        <v>4</v>
      </c>
      <c r="B93" s="25" t="s">
        <v>220</v>
      </c>
      <c r="C93" s="25" t="s">
        <v>221</v>
      </c>
      <c r="D93" s="24">
        <v>42</v>
      </c>
      <c r="E93" s="24">
        <f t="shared" si="9"/>
        <v>168</v>
      </c>
    </row>
    <row r="94" spans="1:5">
      <c r="A94" s="41">
        <v>4</v>
      </c>
      <c r="B94" s="25" t="s">
        <v>222</v>
      </c>
      <c r="C94" s="25" t="s">
        <v>223</v>
      </c>
      <c r="D94" s="24">
        <v>42</v>
      </c>
      <c r="E94" s="24">
        <f t="shared" si="9"/>
        <v>168</v>
      </c>
    </row>
    <row r="95" spans="1:5">
      <c r="A95" s="41">
        <v>4</v>
      </c>
      <c r="B95" s="25" t="s">
        <v>224</v>
      </c>
      <c r="C95" s="25" t="s">
        <v>225</v>
      </c>
      <c r="D95" s="24">
        <v>42</v>
      </c>
      <c r="E95" s="24">
        <f t="shared" si="9"/>
        <v>168</v>
      </c>
    </row>
    <row r="96" spans="1:5">
      <c r="A96" s="41">
        <v>4</v>
      </c>
      <c r="B96" s="25" t="s">
        <v>226</v>
      </c>
      <c r="C96" s="25" t="s">
        <v>227</v>
      </c>
      <c r="D96" s="24">
        <v>42</v>
      </c>
      <c r="E96" s="24">
        <f t="shared" si="9"/>
        <v>168</v>
      </c>
    </row>
    <row r="97" spans="1:5">
      <c r="A97" s="41">
        <v>4</v>
      </c>
      <c r="B97" s="25" t="s">
        <v>228</v>
      </c>
      <c r="C97" s="25" t="s">
        <v>229</v>
      </c>
      <c r="D97" s="24">
        <v>42</v>
      </c>
      <c r="E97" s="24">
        <f t="shared" si="9"/>
        <v>168</v>
      </c>
    </row>
    <row r="98" spans="1:5">
      <c r="A98" s="41">
        <v>4</v>
      </c>
      <c r="B98" s="25" t="s">
        <v>230</v>
      </c>
      <c r="C98" s="25" t="s">
        <v>231</v>
      </c>
      <c r="D98" s="24">
        <v>42</v>
      </c>
      <c r="E98" s="24">
        <f t="shared" si="9"/>
        <v>168</v>
      </c>
    </row>
    <row r="99" spans="1:5">
      <c r="A99" s="41">
        <v>4</v>
      </c>
      <c r="B99" s="25" t="s">
        <v>232</v>
      </c>
      <c r="C99" s="25" t="s">
        <v>233</v>
      </c>
      <c r="D99" s="24">
        <v>42</v>
      </c>
      <c r="E99" s="24">
        <f t="shared" si="9"/>
        <v>168</v>
      </c>
    </row>
    <row r="100" spans="1:5">
      <c r="A100" s="41">
        <v>4</v>
      </c>
      <c r="B100" s="25" t="s">
        <v>234</v>
      </c>
      <c r="C100" s="25" t="s">
        <v>235</v>
      </c>
      <c r="D100" s="24">
        <v>42</v>
      </c>
      <c r="E100" s="24">
        <f t="shared" si="9"/>
        <v>168</v>
      </c>
    </row>
    <row r="101" spans="1:5">
      <c r="A101" s="41">
        <v>4</v>
      </c>
      <c r="B101" s="25" t="s">
        <v>236</v>
      </c>
      <c r="C101" s="25" t="s">
        <v>243</v>
      </c>
      <c r="D101" s="24">
        <v>42</v>
      </c>
      <c r="E101" s="24">
        <f t="shared" si="9"/>
        <v>168</v>
      </c>
    </row>
    <row r="102" spans="1:5">
      <c r="A102" s="41">
        <v>4</v>
      </c>
      <c r="B102" s="25" t="s">
        <v>237</v>
      </c>
      <c r="C102" s="25" t="s">
        <v>238</v>
      </c>
      <c r="D102" s="24">
        <v>42</v>
      </c>
      <c r="E102" s="24">
        <f t="shared" si="9"/>
        <v>168</v>
      </c>
    </row>
    <row r="103" spans="1:5">
      <c r="A103" s="41">
        <v>4</v>
      </c>
      <c r="B103" s="25" t="s">
        <v>239</v>
      </c>
      <c r="C103" s="25" t="s">
        <v>242</v>
      </c>
      <c r="D103" s="24">
        <v>42</v>
      </c>
      <c r="E103" s="24">
        <f t="shared" si="9"/>
        <v>168</v>
      </c>
    </row>
    <row r="104" spans="1:5">
      <c r="A104" s="41">
        <v>4</v>
      </c>
      <c r="B104" s="25" t="s">
        <v>240</v>
      </c>
      <c r="C104" s="25" t="s">
        <v>241</v>
      </c>
      <c r="D104" s="24">
        <v>42</v>
      </c>
      <c r="E104" s="24">
        <f t="shared" si="9"/>
        <v>168</v>
      </c>
    </row>
    <row r="105" spans="1:5" ht="15.75">
      <c r="A105" s="26" t="s">
        <v>25</v>
      </c>
      <c r="B105" s="27"/>
      <c r="C105" s="27"/>
      <c r="D105" s="28"/>
      <c r="E105" s="29">
        <f>SUM(E23:E104)</f>
        <v>34896</v>
      </c>
    </row>
    <row r="106" spans="1:5" ht="15.75">
      <c r="A106" s="30" t="s">
        <v>26</v>
      </c>
      <c r="B106" s="31"/>
      <c r="C106" s="32"/>
      <c r="D106" s="33">
        <v>0.12</v>
      </c>
      <c r="E106" s="29">
        <f>E105*D106</f>
        <v>4187.5199999999995</v>
      </c>
    </row>
    <row r="107" spans="1:5" ht="15.75">
      <c r="A107" s="30" t="s">
        <v>27</v>
      </c>
      <c r="B107" s="31"/>
      <c r="C107" s="31"/>
      <c r="D107" s="32"/>
      <c r="E107" s="29">
        <f>+E105+E106</f>
        <v>39083.519999999997</v>
      </c>
    </row>
    <row r="108" spans="1:5">
      <c r="A108" s="22"/>
      <c r="B108" s="25"/>
      <c r="C108" s="25"/>
      <c r="D108" s="23"/>
      <c r="E108" s="23"/>
    </row>
    <row r="109" spans="1:5" ht="15.75">
      <c r="A109" s="34" t="s">
        <v>28</v>
      </c>
      <c r="B109" s="34"/>
      <c r="C109" s="34"/>
    </row>
    <row r="110" spans="1:5" ht="15.75">
      <c r="A110" s="45" t="s">
        <v>118</v>
      </c>
      <c r="B110" s="46"/>
      <c r="C110" s="47"/>
    </row>
    <row r="111" spans="1:5">
      <c r="A111" s="48">
        <v>1</v>
      </c>
      <c r="B111" s="49"/>
      <c r="C111" s="49" t="s">
        <v>119</v>
      </c>
    </row>
    <row r="112" spans="1:5">
      <c r="A112" s="48">
        <v>2</v>
      </c>
      <c r="B112" s="49"/>
      <c r="C112" s="49" t="s">
        <v>120</v>
      </c>
    </row>
    <row r="113" spans="1:3">
      <c r="A113" s="48">
        <v>1</v>
      </c>
      <c r="B113" s="49"/>
      <c r="C113" s="49" t="s">
        <v>121</v>
      </c>
    </row>
    <row r="114" spans="1:3">
      <c r="A114" s="48">
        <v>1</v>
      </c>
      <c r="B114" s="49"/>
      <c r="C114" s="49" t="s">
        <v>122</v>
      </c>
    </row>
    <row r="115" spans="1:3">
      <c r="A115" s="48">
        <v>2</v>
      </c>
      <c r="B115" s="49"/>
      <c r="C115" s="49" t="s">
        <v>123</v>
      </c>
    </row>
    <row r="116" spans="1:3">
      <c r="A116" s="48">
        <v>2</v>
      </c>
      <c r="B116" s="49"/>
      <c r="C116" s="49" t="s">
        <v>124</v>
      </c>
    </row>
    <row r="117" spans="1:3">
      <c r="A117" s="48">
        <v>1</v>
      </c>
      <c r="B117" s="49"/>
      <c r="C117" s="49" t="s">
        <v>125</v>
      </c>
    </row>
    <row r="118" spans="1:3">
      <c r="A118" s="48">
        <v>1</v>
      </c>
      <c r="B118" s="49"/>
      <c r="C118" s="49" t="s">
        <v>126</v>
      </c>
    </row>
    <row r="119" spans="1:3">
      <c r="A119" s="48">
        <v>1</v>
      </c>
      <c r="B119" s="49"/>
      <c r="C119" s="49" t="s">
        <v>127</v>
      </c>
    </row>
    <row r="120" spans="1:3">
      <c r="A120" s="48">
        <v>1</v>
      </c>
      <c r="B120" s="49"/>
      <c r="C120" s="49" t="s">
        <v>128</v>
      </c>
    </row>
    <row r="121" spans="1:3">
      <c r="A121" s="48">
        <v>1</v>
      </c>
      <c r="B121" s="49"/>
      <c r="C121" s="49" t="s">
        <v>129</v>
      </c>
    </row>
    <row r="122" spans="1:3">
      <c r="A122" s="48">
        <v>1</v>
      </c>
      <c r="B122" s="49"/>
      <c r="C122" s="49" t="s">
        <v>130</v>
      </c>
    </row>
    <row r="123" spans="1:3">
      <c r="A123" s="48">
        <v>4</v>
      </c>
      <c r="B123" s="49"/>
      <c r="C123" s="49" t="s">
        <v>131</v>
      </c>
    </row>
    <row r="124" spans="1:3">
      <c r="A124" s="48">
        <v>1</v>
      </c>
      <c r="B124" s="49"/>
      <c r="C124" s="49" t="s">
        <v>132</v>
      </c>
    </row>
    <row r="125" spans="1:3">
      <c r="A125" s="48">
        <v>4</v>
      </c>
      <c r="B125" s="49"/>
      <c r="C125" s="49" t="s">
        <v>133</v>
      </c>
    </row>
    <row r="126" spans="1:3">
      <c r="A126" s="48">
        <v>5</v>
      </c>
      <c r="B126" s="49"/>
      <c r="C126" s="49" t="s">
        <v>134</v>
      </c>
    </row>
    <row r="127" spans="1:3">
      <c r="A127" s="48">
        <v>1</v>
      </c>
      <c r="B127" s="49"/>
      <c r="C127" s="49" t="s">
        <v>135</v>
      </c>
    </row>
    <row r="128" spans="1:3">
      <c r="A128" s="48">
        <v>2</v>
      </c>
      <c r="B128" s="49"/>
      <c r="C128" s="49" t="s">
        <v>136</v>
      </c>
    </row>
    <row r="129" spans="1:3">
      <c r="A129" s="48"/>
      <c r="B129" s="49"/>
      <c r="C129" s="49"/>
    </row>
    <row r="130" spans="1:3" ht="15.75">
      <c r="A130" s="45" t="s">
        <v>137</v>
      </c>
      <c r="B130" s="46"/>
      <c r="C130" s="47"/>
    </row>
    <row r="131" spans="1:3">
      <c r="A131" s="48">
        <v>1</v>
      </c>
      <c r="B131" s="49"/>
      <c r="C131" s="49" t="s">
        <v>138</v>
      </c>
    </row>
    <row r="132" spans="1:3">
      <c r="A132" s="48">
        <v>1</v>
      </c>
      <c r="B132" s="49"/>
      <c r="C132" s="49" t="s">
        <v>139</v>
      </c>
    </row>
    <row r="133" spans="1:3">
      <c r="A133" s="48">
        <v>2</v>
      </c>
      <c r="B133" s="49"/>
      <c r="C133" s="49" t="s">
        <v>140</v>
      </c>
    </row>
    <row r="134" spans="1:3">
      <c r="A134" s="48">
        <v>1</v>
      </c>
      <c r="B134" s="49"/>
      <c r="C134" s="49" t="s">
        <v>30</v>
      </c>
    </row>
    <row r="135" spans="1:3">
      <c r="A135" s="48">
        <v>1</v>
      </c>
      <c r="B135" s="49"/>
      <c r="C135" s="49" t="s">
        <v>141</v>
      </c>
    </row>
    <row r="136" spans="1:3">
      <c r="A136" s="48">
        <v>1</v>
      </c>
      <c r="B136" s="49"/>
      <c r="C136" s="49" t="s">
        <v>142</v>
      </c>
    </row>
    <row r="137" spans="1:3">
      <c r="A137" s="48">
        <v>1</v>
      </c>
      <c r="B137" s="49"/>
      <c r="C137" s="49" t="s">
        <v>143</v>
      </c>
    </row>
    <row r="138" spans="1:3">
      <c r="A138" s="48">
        <v>1</v>
      </c>
      <c r="B138" s="49"/>
      <c r="C138" s="49" t="s">
        <v>144</v>
      </c>
    </row>
    <row r="139" spans="1:3">
      <c r="A139" s="48">
        <v>1</v>
      </c>
      <c r="B139" s="49"/>
      <c r="C139" s="49" t="s">
        <v>145</v>
      </c>
    </row>
    <row r="140" spans="1:3">
      <c r="A140" s="48">
        <v>6</v>
      </c>
      <c r="B140" s="49"/>
      <c r="C140" s="49" t="s">
        <v>146</v>
      </c>
    </row>
    <row r="141" spans="1:3">
      <c r="A141" s="48">
        <v>6</v>
      </c>
      <c r="B141" s="49"/>
      <c r="C141" s="49" t="s">
        <v>147</v>
      </c>
    </row>
    <row r="142" spans="1:3">
      <c r="A142" s="48">
        <v>1</v>
      </c>
      <c r="B142" s="49"/>
      <c r="C142" s="49" t="s">
        <v>148</v>
      </c>
    </row>
    <row r="143" spans="1:3">
      <c r="A143" s="48">
        <v>1</v>
      </c>
      <c r="B143" s="49"/>
      <c r="C143" s="49" t="s">
        <v>149</v>
      </c>
    </row>
    <row r="144" spans="1:3">
      <c r="A144" s="48">
        <v>2</v>
      </c>
      <c r="B144" s="49"/>
      <c r="C144" s="49" t="s">
        <v>150</v>
      </c>
    </row>
    <row r="145" spans="1:3">
      <c r="A145" s="48">
        <v>2</v>
      </c>
      <c r="B145" s="49"/>
      <c r="C145" s="49" t="s">
        <v>151</v>
      </c>
    </row>
    <row r="146" spans="1:3">
      <c r="A146" s="48">
        <v>2</v>
      </c>
      <c r="B146" s="49"/>
      <c r="C146" s="49" t="s">
        <v>152</v>
      </c>
    </row>
    <row r="147" spans="1:3">
      <c r="A147" s="48">
        <v>2</v>
      </c>
      <c r="B147" s="49"/>
      <c r="C147" s="49" t="s">
        <v>153</v>
      </c>
    </row>
    <row r="148" spans="1:3">
      <c r="A148" s="48">
        <v>2</v>
      </c>
      <c r="B148" s="49"/>
      <c r="C148" s="49" t="s">
        <v>154</v>
      </c>
    </row>
    <row r="149" spans="1:3">
      <c r="A149" s="48">
        <v>1</v>
      </c>
      <c r="B149" s="49"/>
      <c r="C149" s="49" t="s">
        <v>138</v>
      </c>
    </row>
    <row r="150" spans="1:3">
      <c r="A150" s="48"/>
      <c r="B150" s="49"/>
      <c r="C150" s="49"/>
    </row>
    <row r="151" spans="1:3">
      <c r="A151" s="48"/>
      <c r="B151" s="49"/>
      <c r="C151" s="49"/>
    </row>
    <row r="152" spans="1:3" ht="15.75">
      <c r="A152" s="50"/>
      <c r="B152" s="36"/>
      <c r="C152" s="37" t="s">
        <v>31</v>
      </c>
    </row>
    <row r="153" spans="1:3" ht="15.75">
      <c r="A153" s="50"/>
      <c r="B153" s="38">
        <v>1</v>
      </c>
      <c r="C153" s="39" t="s">
        <v>32</v>
      </c>
    </row>
    <row r="154" spans="1:3" ht="15.75">
      <c r="A154" s="50"/>
      <c r="B154" s="38">
        <v>2</v>
      </c>
      <c r="C154" s="39" t="s">
        <v>33</v>
      </c>
    </row>
    <row r="155" spans="1:3" ht="15.75">
      <c r="A155" s="50"/>
      <c r="B155" s="38">
        <v>2</v>
      </c>
      <c r="C155" s="39" t="s">
        <v>34</v>
      </c>
    </row>
    <row r="156" spans="1:3" ht="15.75">
      <c r="A156" s="50"/>
      <c r="B156" s="38">
        <v>1</v>
      </c>
      <c r="C156" s="39" t="s">
        <v>35</v>
      </c>
    </row>
    <row r="157" spans="1:3" ht="15.75">
      <c r="A157" s="50"/>
      <c r="B157" s="38">
        <v>1</v>
      </c>
      <c r="C157" s="39" t="s">
        <v>36</v>
      </c>
    </row>
    <row r="158" spans="1:3" ht="15.75">
      <c r="A158" s="50"/>
      <c r="B158" s="38">
        <v>2</v>
      </c>
      <c r="C158" s="39" t="s">
        <v>37</v>
      </c>
    </row>
    <row r="159" spans="1:3" ht="15.75">
      <c r="A159" s="50"/>
      <c r="B159" s="38">
        <v>1</v>
      </c>
      <c r="C159" s="39" t="s">
        <v>38</v>
      </c>
    </row>
    <row r="160" spans="1:3" ht="15.75">
      <c r="A160" s="50"/>
      <c r="B160" s="38">
        <v>1</v>
      </c>
      <c r="C160" s="39" t="s">
        <v>39</v>
      </c>
    </row>
    <row r="161" spans="1:3" ht="15.75">
      <c r="A161" s="50"/>
      <c r="B161" s="38">
        <v>1</v>
      </c>
      <c r="C161" s="39" t="s">
        <v>40</v>
      </c>
    </row>
    <row r="162" spans="1:3" ht="15.75">
      <c r="A162" s="50"/>
      <c r="B162" s="38">
        <v>1</v>
      </c>
      <c r="C162" s="39" t="s">
        <v>41</v>
      </c>
    </row>
    <row r="163" spans="1:3" ht="15.75">
      <c r="A163" s="50"/>
      <c r="B163" s="38">
        <v>1</v>
      </c>
      <c r="C163" s="39" t="s">
        <v>42</v>
      </c>
    </row>
    <row r="164" spans="1:3" ht="15.75">
      <c r="A164" s="50"/>
      <c r="B164" s="38">
        <v>1</v>
      </c>
      <c r="C164" s="39" t="s">
        <v>43</v>
      </c>
    </row>
    <row r="165" spans="1:3" ht="15.75">
      <c r="A165" s="50"/>
      <c r="B165" s="38">
        <v>1</v>
      </c>
      <c r="C165" s="39" t="s">
        <v>44</v>
      </c>
    </row>
    <row r="166" spans="1:3" ht="15.75">
      <c r="A166" s="50"/>
      <c r="B166" s="38">
        <v>4</v>
      </c>
      <c r="C166" s="39" t="s">
        <v>45</v>
      </c>
    </row>
    <row r="167" spans="1:3" ht="15.75">
      <c r="A167" s="50"/>
      <c r="B167" s="38">
        <v>1</v>
      </c>
      <c r="C167" s="39" t="s">
        <v>29</v>
      </c>
    </row>
    <row r="168" spans="1:3" ht="15.75">
      <c r="A168" s="50"/>
      <c r="B168" s="38">
        <v>1</v>
      </c>
      <c r="C168" s="39" t="s">
        <v>30</v>
      </c>
    </row>
    <row r="169" spans="1:3" ht="15.75">
      <c r="A169" s="50"/>
      <c r="B169" s="51"/>
      <c r="C169" s="51"/>
    </row>
    <row r="170" spans="1:3" ht="15.75">
      <c r="A170" s="50"/>
      <c r="B170" s="51"/>
      <c r="C170" s="51"/>
    </row>
    <row r="171" spans="1:3">
      <c r="A171" s="52">
        <v>1</v>
      </c>
      <c r="B171" s="53" t="s">
        <v>155</v>
      </c>
      <c r="C171" s="53"/>
    </row>
    <row r="172" spans="1:3">
      <c r="A172" s="52">
        <v>4</v>
      </c>
      <c r="B172" s="53" t="s">
        <v>156</v>
      </c>
      <c r="C172" s="53"/>
    </row>
    <row r="173" spans="1:3">
      <c r="A173" s="52">
        <v>1</v>
      </c>
      <c r="B173" s="53" t="s">
        <v>157</v>
      </c>
      <c r="C173" s="53"/>
    </row>
    <row r="174" spans="1:3">
      <c r="A174" s="52">
        <v>1</v>
      </c>
      <c r="B174" s="53" t="s">
        <v>46</v>
      </c>
      <c r="C174" s="53"/>
    </row>
    <row r="175" spans="1:3">
      <c r="A175" s="52">
        <v>2</v>
      </c>
      <c r="B175" s="53" t="s">
        <v>158</v>
      </c>
      <c r="C175" s="53"/>
    </row>
    <row r="176" spans="1:3">
      <c r="A176" s="52">
        <v>1</v>
      </c>
      <c r="B176" s="53" t="s">
        <v>159</v>
      </c>
      <c r="C176" s="53"/>
    </row>
    <row r="177" spans="1:3">
      <c r="A177" s="54"/>
      <c r="B177" s="55"/>
      <c r="C177" s="55"/>
    </row>
    <row r="178" spans="1:3" ht="15.75">
      <c r="B178" s="40" t="s">
        <v>47</v>
      </c>
    </row>
    <row r="179" spans="1:3" ht="15.75">
      <c r="B179" s="40"/>
    </row>
    <row r="180" spans="1:3" ht="15.75">
      <c r="B180" s="40" t="s">
        <v>160</v>
      </c>
    </row>
  </sheetData>
  <mergeCells count="16">
    <mergeCell ref="B173:C173"/>
    <mergeCell ref="B174:C174"/>
    <mergeCell ref="B175:C175"/>
    <mergeCell ref="B176:C176"/>
    <mergeCell ref="A107:D107"/>
    <mergeCell ref="A109:C109"/>
    <mergeCell ref="A110:C110"/>
    <mergeCell ref="A130:C130"/>
    <mergeCell ref="B171:C171"/>
    <mergeCell ref="B172:C172"/>
    <mergeCell ref="A4:C4"/>
    <mergeCell ref="A5:C5"/>
    <mergeCell ref="A6:C6"/>
    <mergeCell ref="A21:E21"/>
    <mergeCell ref="A105:D105"/>
    <mergeCell ref="A106:C106"/>
  </mergeCells>
  <phoneticPr fontId="9" type="noConversion"/>
  <pageMargins left="0.7" right="0.7" top="0.75" bottom="0.75" header="0.3" footer="0.3"/>
  <pageSetup paperSize="9" scale="43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0FF70-B637-4C26-82EC-F4EBC07F0222}">
  <dimension ref="A1:F31"/>
  <sheetViews>
    <sheetView zoomScaleNormal="100" workbookViewId="0">
      <selection sqref="A1:XFD1048576"/>
    </sheetView>
  </sheetViews>
  <sheetFormatPr baseColWidth="10" defaultColWidth="17.5703125" defaultRowHeight="15"/>
  <cols>
    <col min="1" max="1" width="18.140625" style="4" customWidth="1"/>
    <col min="2" max="2" width="23.42578125" style="4" customWidth="1"/>
    <col min="3" max="3" width="89.5703125" style="4" customWidth="1"/>
    <col min="4" max="4" width="18.85546875" style="4" customWidth="1"/>
    <col min="5" max="16384" width="17.5703125" style="4"/>
  </cols>
  <sheetData>
    <row r="1" spans="1:6">
      <c r="A1" s="1"/>
      <c r="B1" s="2"/>
      <c r="C1" s="3"/>
    </row>
    <row r="3" spans="1:6" ht="15" customHeight="1"/>
    <row r="4" spans="1:6" ht="15.75">
      <c r="A4" s="5" t="s">
        <v>0</v>
      </c>
      <c r="B4" s="5"/>
      <c r="C4" s="5"/>
    </row>
    <row r="5" spans="1:6">
      <c r="A5" s="6" t="s">
        <v>1</v>
      </c>
      <c r="B5" s="6"/>
      <c r="C5" s="6"/>
    </row>
    <row r="6" spans="1:6" ht="15.75">
      <c r="A6" s="7" t="s">
        <v>2</v>
      </c>
      <c r="B6" s="7"/>
      <c r="C6" s="7"/>
    </row>
    <row r="7" spans="1:6">
      <c r="A7" s="8"/>
      <c r="B7" s="8"/>
      <c r="C7" s="8"/>
    </row>
    <row r="8" spans="1:6" ht="15.75">
      <c r="A8" s="8"/>
      <c r="B8" s="8"/>
      <c r="C8" s="57" t="s">
        <v>244</v>
      </c>
    </row>
    <row r="9" spans="1:6" ht="15.75" thickBot="1">
      <c r="B9" s="9" t="s">
        <v>3</v>
      </c>
      <c r="C9" s="10">
        <v>44749</v>
      </c>
    </row>
    <row r="10" spans="1:6" ht="15.75" thickBot="1">
      <c r="B10" s="9" t="s">
        <v>4</v>
      </c>
      <c r="C10" s="11" t="s">
        <v>5</v>
      </c>
    </row>
    <row r="11" spans="1:6" ht="15.75" thickBot="1">
      <c r="B11" s="9" t="s">
        <v>6</v>
      </c>
      <c r="C11" s="12" t="s">
        <v>7</v>
      </c>
    </row>
    <row r="12" spans="1:6" ht="15.75" thickBot="1">
      <c r="B12" s="9" t="s">
        <v>8</v>
      </c>
      <c r="C12" s="11" t="s">
        <v>9</v>
      </c>
    </row>
    <row r="13" spans="1:6" ht="15.75" thickBot="1">
      <c r="B13" s="9" t="s">
        <v>10</v>
      </c>
      <c r="C13" s="11" t="s">
        <v>11</v>
      </c>
    </row>
    <row r="14" spans="1:6" ht="15.75" thickBot="1">
      <c r="B14" s="9" t="s">
        <v>12</v>
      </c>
      <c r="C14" s="11" t="s">
        <v>13</v>
      </c>
    </row>
    <row r="15" spans="1:6" ht="16.5" thickBot="1">
      <c r="B15" s="9" t="s">
        <v>14</v>
      </c>
      <c r="C15" s="13" t="s">
        <v>203</v>
      </c>
      <c r="F15" s="14"/>
    </row>
    <row r="16" spans="1:6" ht="16.5" thickBot="1">
      <c r="B16" s="9" t="s">
        <v>15</v>
      </c>
      <c r="C16" s="15"/>
      <c r="F16" s="14"/>
    </row>
    <row r="17" spans="1:6" ht="16.5" thickBot="1">
      <c r="B17" s="9" t="s">
        <v>16</v>
      </c>
      <c r="C17" s="15"/>
      <c r="F17" s="14"/>
    </row>
    <row r="18" spans="1:6" ht="16.5" thickBot="1">
      <c r="B18" s="9" t="s">
        <v>17</v>
      </c>
      <c r="C18" s="10">
        <v>44750</v>
      </c>
      <c r="F18" s="14"/>
    </row>
    <row r="19" spans="1:6" ht="15.75">
      <c r="B19" s="9" t="s">
        <v>18</v>
      </c>
      <c r="C19" s="16" t="s">
        <v>204</v>
      </c>
      <c r="F19" s="14"/>
    </row>
    <row r="20" spans="1:6" ht="15.75">
      <c r="B20" s="9"/>
      <c r="C20" s="17"/>
      <c r="F20" s="14"/>
    </row>
    <row r="21" spans="1:6" ht="15.75">
      <c r="A21" s="18" t="s">
        <v>19</v>
      </c>
      <c r="B21" s="18"/>
      <c r="C21" s="18"/>
      <c r="D21" s="18"/>
      <c r="E21" s="18"/>
      <c r="F21" s="14"/>
    </row>
    <row r="22" spans="1:6" ht="31.5">
      <c r="A22" s="19" t="s">
        <v>20</v>
      </c>
      <c r="B22" s="20" t="s">
        <v>21</v>
      </c>
      <c r="C22" s="20" t="s">
        <v>22</v>
      </c>
      <c r="D22" s="21" t="s">
        <v>23</v>
      </c>
      <c r="E22" s="21" t="s">
        <v>24</v>
      </c>
      <c r="F22" s="14"/>
    </row>
    <row r="23" spans="1:6" ht="15.75">
      <c r="A23" s="49">
        <v>2</v>
      </c>
      <c r="B23" s="58">
        <v>883843</v>
      </c>
      <c r="C23" s="58" t="s">
        <v>245</v>
      </c>
      <c r="D23" s="24">
        <v>1080</v>
      </c>
      <c r="E23" s="24">
        <f>A23*D23</f>
        <v>2160</v>
      </c>
      <c r="F23" s="14"/>
    </row>
    <row r="24" spans="1:6" ht="15.75">
      <c r="A24" s="26" t="s">
        <v>25</v>
      </c>
      <c r="B24" s="27"/>
      <c r="C24" s="27"/>
      <c r="D24" s="28"/>
      <c r="E24" s="29">
        <f>SUM(E23:E23)</f>
        <v>2160</v>
      </c>
    </row>
    <row r="25" spans="1:6" ht="15.75">
      <c r="A25" s="30" t="s">
        <v>26</v>
      </c>
      <c r="B25" s="31"/>
      <c r="C25" s="32"/>
      <c r="D25" s="33">
        <v>0.12</v>
      </c>
      <c r="E25" s="29">
        <f>E24*D25</f>
        <v>259.2</v>
      </c>
    </row>
    <row r="26" spans="1:6" ht="15.75">
      <c r="A26" s="30" t="s">
        <v>27</v>
      </c>
      <c r="B26" s="31"/>
      <c r="C26" s="31"/>
      <c r="D26" s="32"/>
      <c r="E26" s="29">
        <f>+E24+E25</f>
        <v>2419.1999999999998</v>
      </c>
    </row>
    <row r="27" spans="1:6">
      <c r="A27" s="22"/>
      <c r="B27" s="25"/>
      <c r="C27" s="25"/>
      <c r="D27" s="23"/>
      <c r="E27" s="23"/>
    </row>
    <row r="28" spans="1:6">
      <c r="A28" s="54"/>
      <c r="B28" s="55"/>
      <c r="C28" s="55"/>
    </row>
    <row r="29" spans="1:6" ht="15.75">
      <c r="B29" s="40" t="s">
        <v>47</v>
      </c>
    </row>
    <row r="30" spans="1:6" ht="15.75">
      <c r="B30" s="40"/>
    </row>
    <row r="31" spans="1:6" ht="15.75">
      <c r="B31" s="40" t="s">
        <v>160</v>
      </c>
    </row>
  </sheetData>
  <mergeCells count="7">
    <mergeCell ref="A26:D26"/>
    <mergeCell ref="A4:C4"/>
    <mergeCell ref="A5:C5"/>
    <mergeCell ref="A6:C6"/>
    <mergeCell ref="A21:E21"/>
    <mergeCell ref="A24:D24"/>
    <mergeCell ref="A25:C25"/>
  </mergeCells>
  <pageMargins left="0.7" right="0.7" top="0.75" bottom="0.75" header="0.3" footer="0.3"/>
  <pageSetup paperSize="9" scale="43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04746-602E-42FA-8D82-D465987CDBC9}">
  <sheetPr>
    <pageSetUpPr fitToPage="1"/>
  </sheetPr>
  <dimension ref="A1:F32"/>
  <sheetViews>
    <sheetView tabSelected="1" zoomScaleNormal="100" workbookViewId="0">
      <selection activeCell="D20" sqref="D20"/>
    </sheetView>
  </sheetViews>
  <sheetFormatPr baseColWidth="10" defaultColWidth="17.5703125" defaultRowHeight="15"/>
  <cols>
    <col min="1" max="1" width="18.140625" style="4" customWidth="1"/>
    <col min="2" max="2" width="23.42578125" style="4" customWidth="1"/>
    <col min="3" max="3" width="89.5703125" style="4" customWidth="1"/>
    <col min="4" max="4" width="18.85546875" style="4" customWidth="1"/>
    <col min="5" max="16384" width="17.5703125" style="4"/>
  </cols>
  <sheetData>
    <row r="1" spans="1:6">
      <c r="A1" s="1"/>
      <c r="B1" s="2"/>
      <c r="C1" s="3"/>
    </row>
    <row r="3" spans="1:6" ht="15" customHeight="1"/>
    <row r="4" spans="1:6" ht="15.75">
      <c r="A4" s="5" t="s">
        <v>0</v>
      </c>
      <c r="B4" s="5"/>
      <c r="C4" s="5"/>
    </row>
    <row r="5" spans="1:6">
      <c r="A5" s="6" t="s">
        <v>1</v>
      </c>
      <c r="B5" s="6"/>
      <c r="C5" s="6"/>
    </row>
    <row r="6" spans="1:6" ht="15.75">
      <c r="A6" s="7" t="s">
        <v>2</v>
      </c>
      <c r="B6" s="7"/>
      <c r="C6" s="7"/>
    </row>
    <row r="7" spans="1:6">
      <c r="A7" s="8"/>
      <c r="B7" s="8"/>
      <c r="C7" s="8"/>
    </row>
    <row r="8" spans="1:6" ht="15.75">
      <c r="A8" s="8"/>
      <c r="B8" s="8"/>
      <c r="C8" s="57" t="s">
        <v>244</v>
      </c>
    </row>
    <row r="9" spans="1:6" ht="15.75" thickBot="1">
      <c r="B9" s="9" t="s">
        <v>3</v>
      </c>
      <c r="C9" s="10">
        <v>44749</v>
      </c>
    </row>
    <row r="10" spans="1:6" ht="15.75" thickBot="1">
      <c r="B10" s="9" t="s">
        <v>4</v>
      </c>
      <c r="C10" s="11" t="s">
        <v>5</v>
      </c>
    </row>
    <row r="11" spans="1:6" ht="15.75" thickBot="1">
      <c r="B11" s="9" t="s">
        <v>6</v>
      </c>
      <c r="C11" s="12" t="s">
        <v>7</v>
      </c>
    </row>
    <row r="12" spans="1:6" ht="15.75" thickBot="1">
      <c r="B12" s="9" t="s">
        <v>8</v>
      </c>
      <c r="C12" s="11" t="s">
        <v>9</v>
      </c>
    </row>
    <row r="13" spans="1:6" ht="15.75" thickBot="1">
      <c r="B13" s="9" t="s">
        <v>10</v>
      </c>
      <c r="C13" s="11" t="s">
        <v>11</v>
      </c>
      <c r="F13" s="66"/>
    </row>
    <row r="14" spans="1:6" ht="15.75" thickBot="1">
      <c r="B14" s="9" t="s">
        <v>12</v>
      </c>
      <c r="C14" s="11" t="s">
        <v>13</v>
      </c>
      <c r="F14" s="66"/>
    </row>
    <row r="15" spans="1:6" ht="16.5" thickBot="1">
      <c r="B15" s="9" t="s">
        <v>14</v>
      </c>
      <c r="C15" s="13" t="s">
        <v>203</v>
      </c>
      <c r="F15" s="62"/>
    </row>
    <row r="16" spans="1:6" ht="16.5" thickBot="1">
      <c r="B16" s="9" t="s">
        <v>15</v>
      </c>
      <c r="C16" s="15"/>
      <c r="F16" s="62"/>
    </row>
    <row r="17" spans="1:6" ht="16.5" thickBot="1">
      <c r="B17" s="9" t="s">
        <v>16</v>
      </c>
      <c r="C17" s="15"/>
      <c r="F17" s="62"/>
    </row>
    <row r="18" spans="1:6" ht="16.5" thickBot="1">
      <c r="B18" s="9" t="s">
        <v>17</v>
      </c>
      <c r="C18" s="10">
        <v>44750</v>
      </c>
      <c r="F18" s="62"/>
    </row>
    <row r="19" spans="1:6" ht="15.75">
      <c r="B19" s="9" t="s">
        <v>18</v>
      </c>
      <c r="C19" s="16" t="s">
        <v>204</v>
      </c>
      <c r="F19" s="62"/>
    </row>
    <row r="20" spans="1:6" ht="15.75">
      <c r="B20" s="9"/>
      <c r="C20" s="17"/>
      <c r="F20" s="62"/>
    </row>
    <row r="21" spans="1:6" ht="15.75">
      <c r="A21" s="18" t="s">
        <v>19</v>
      </c>
      <c r="B21" s="18"/>
      <c r="C21" s="18"/>
      <c r="D21" s="18"/>
      <c r="E21" s="18"/>
      <c r="F21" s="62"/>
    </row>
    <row r="22" spans="1:6" ht="31.5">
      <c r="A22" s="19" t="s">
        <v>20</v>
      </c>
      <c r="B22" s="20" t="s">
        <v>21</v>
      </c>
      <c r="C22" s="20" t="s">
        <v>22</v>
      </c>
      <c r="D22" s="21" t="s">
        <v>23</v>
      </c>
      <c r="E22" s="63" t="s">
        <v>24</v>
      </c>
      <c r="F22" s="62"/>
    </row>
    <row r="23" spans="1:6" ht="15.75">
      <c r="A23" s="49">
        <v>1</v>
      </c>
      <c r="B23" s="61" t="s">
        <v>246</v>
      </c>
      <c r="C23" s="59" t="s">
        <v>247</v>
      </c>
      <c r="D23" s="60">
        <v>96</v>
      </c>
      <c r="E23" s="64">
        <f>A23*D23</f>
        <v>96</v>
      </c>
      <c r="F23" s="62"/>
    </row>
    <row r="24" spans="1:6" ht="15.75">
      <c r="A24" s="49">
        <v>1</v>
      </c>
      <c r="B24" s="61" t="s">
        <v>248</v>
      </c>
      <c r="C24" s="59" t="s">
        <v>249</v>
      </c>
      <c r="D24" s="60">
        <v>96</v>
      </c>
      <c r="E24" s="64">
        <f>A24*D24</f>
        <v>96</v>
      </c>
      <c r="F24" s="62"/>
    </row>
    <row r="25" spans="1:6" ht="15.75">
      <c r="A25" s="26" t="s">
        <v>25</v>
      </c>
      <c r="B25" s="27"/>
      <c r="C25" s="27"/>
      <c r="D25" s="28"/>
      <c r="E25" s="65">
        <f>SUM(E23:E23)</f>
        <v>96</v>
      </c>
      <c r="F25" s="66"/>
    </row>
    <row r="26" spans="1:6" ht="15.75">
      <c r="A26" s="30" t="s">
        <v>26</v>
      </c>
      <c r="B26" s="31"/>
      <c r="C26" s="32"/>
      <c r="D26" s="33">
        <v>0.12</v>
      </c>
      <c r="E26" s="65">
        <f>E25*D26</f>
        <v>11.52</v>
      </c>
      <c r="F26" s="66"/>
    </row>
    <row r="27" spans="1:6" ht="15.75">
      <c r="A27" s="30" t="s">
        <v>27</v>
      </c>
      <c r="B27" s="31"/>
      <c r="C27" s="31"/>
      <c r="D27" s="32"/>
      <c r="E27" s="65">
        <f>+E25+E26</f>
        <v>107.52</v>
      </c>
      <c r="F27" s="66"/>
    </row>
    <row r="28" spans="1:6">
      <c r="A28" s="22"/>
      <c r="B28" s="25"/>
      <c r="C28" s="25"/>
      <c r="D28" s="23"/>
      <c r="E28" s="23"/>
    </row>
    <row r="29" spans="1:6">
      <c r="A29" s="54"/>
      <c r="B29" s="55"/>
      <c r="C29" s="55"/>
    </row>
    <row r="30" spans="1:6" ht="15.75">
      <c r="B30" s="40" t="s">
        <v>47</v>
      </c>
    </row>
    <row r="31" spans="1:6" ht="15.75">
      <c r="B31" s="40"/>
    </row>
    <row r="32" spans="1:6" ht="15.75">
      <c r="B32" s="40" t="s">
        <v>160</v>
      </c>
    </row>
  </sheetData>
  <mergeCells count="7">
    <mergeCell ref="A27:D27"/>
    <mergeCell ref="A4:C4"/>
    <mergeCell ref="A5:C5"/>
    <mergeCell ref="A6:C6"/>
    <mergeCell ref="A21:E21"/>
    <mergeCell ref="A25:D25"/>
    <mergeCell ref="A26:C26"/>
  </mergeCells>
  <phoneticPr fontId="9" type="noConversion"/>
  <pageMargins left="0.70866141732283472" right="0.70866141732283472" top="0.74803149606299213" bottom="0.74803149606299213" header="0.31496062992125984" footer="0.31496062992125984"/>
  <pageSetup paperSize="9" scale="52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2022-07-07T23:40:06Z</cp:lastPrinted>
  <dcterms:created xsi:type="dcterms:W3CDTF">2022-07-07T19:48:43Z</dcterms:created>
  <dcterms:modified xsi:type="dcterms:W3CDTF">2022-07-07T23:40:11Z</dcterms:modified>
</cp:coreProperties>
</file>