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56AF1EBF-CA72-4D5B-B9CC-0FA700FEF3E6}" xr6:coauthVersionLast="47" xr6:coauthVersionMax="47" xr10:uidLastSave="{00000000-0000-0000-0000-000000000000}"/>
  <bookViews>
    <workbookView xWindow="-120" yWindow="-120" windowWidth="29040" windowHeight="15840" activeTab="1" xr2:uid="{847735A5-E65D-44AB-9DF8-8FAB073BA78E}"/>
  </bookViews>
  <sheets>
    <sheet name="Hoja1" sheetId="1" r:id="rId1"/>
    <sheet name="Hoja2" sheetId="2" r:id="rId2"/>
  </sheets>
  <definedNames>
    <definedName name="_xlnm.Print_Area" localSheetId="0">Hoja1!$A$1:$E$112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A105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3" i="1"/>
  <c r="E50" i="2" l="1"/>
  <c r="E51" i="2"/>
  <c r="E52" i="2" s="1"/>
  <c r="E50" i="1"/>
  <c r="E51" i="1" s="1"/>
  <c r="E52" i="1" s="1"/>
</calcChain>
</file>

<file path=xl/sharedStrings.xml><?xml version="1.0" encoding="utf-8"?>
<sst xmlns="http://schemas.openxmlformats.org/spreadsheetml/2006/main" count="296" uniqueCount="148">
  <si>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</si>
  <si>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</si>
  <si>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</si>
  <si>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</si>
  <si>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</si>
  <si>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</si>
  <si>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</si>
  <si>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</si>
  <si>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</si>
  <si>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</si>
  <si>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</si>
  <si>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</si>
  <si>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</si>
  <si>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</si>
  <si>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</si>
  <si>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SUBTOTAL SIN IMPUESTOS</t>
  </si>
  <si>
    <t>VALOR TOTAL</t>
  </si>
  <si>
    <t>ENTREGADO POR:</t>
  </si>
  <si>
    <t>RECIBIDO POR: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</si>
  <si>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</si>
  <si>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</si>
  <si>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</si>
  <si>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</si>
  <si>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</si>
  <si>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</si>
  <si>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</si>
  <si>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</si>
  <si>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</si>
  <si>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</si>
  <si>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</si>
  <si>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</si>
  <si>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</si>
  <si>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</si>
  <si>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</si>
  <si>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</si>
  <si>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</si>
  <si>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</si>
  <si>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</si>
  <si>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4.0MMx28MM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</si>
  <si>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</si>
  <si>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</si>
  <si>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</si>
  <si>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</si>
  <si>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 xml:space="preserve">                                                                                 IVA</t>
  </si>
  <si>
    <t>INSTRUMENTAL CLAVO HUMERO MULTIBLOQUEO</t>
  </si>
  <si>
    <t>DESCRIPCIÓN</t>
  </si>
  <si>
    <t xml:space="preserve">D26023 </t>
  </si>
  <si>
    <t xml:space="preserve">D26026 </t>
  </si>
  <si>
    <t>D26024</t>
  </si>
  <si>
    <t xml:space="preserve">D26021 </t>
  </si>
  <si>
    <t>Llave hexagonal en forma de L ch SW3</t>
  </si>
  <si>
    <t xml:space="preserve">D26022 </t>
  </si>
  <si>
    <t xml:space="preserve">D26028 </t>
  </si>
  <si>
    <t>Broca Φ2.9</t>
  </si>
  <si>
    <t xml:space="preserve">D26030 </t>
  </si>
  <si>
    <t>Parada de taladro Φ2.9</t>
  </si>
  <si>
    <t>D26034</t>
  </si>
  <si>
    <t>TOTAL INSTRUMENTAL BANDEJA SUPERIOR</t>
  </si>
  <si>
    <t>D26019</t>
  </si>
  <si>
    <t>Martillo deslizante</t>
  </si>
  <si>
    <t>D26035</t>
  </si>
  <si>
    <t>D26005</t>
  </si>
  <si>
    <t>D26006</t>
  </si>
  <si>
    <t>D26004</t>
  </si>
  <si>
    <t>D26002</t>
  </si>
  <si>
    <t>D26036</t>
  </si>
  <si>
    <t>D26020</t>
  </si>
  <si>
    <t>Llave hexagonal en forma de L SW5</t>
  </si>
  <si>
    <t>D26007</t>
  </si>
  <si>
    <t>D26009</t>
  </si>
  <si>
    <t>D26008</t>
  </si>
  <si>
    <t xml:space="preserve">D26011 </t>
  </si>
  <si>
    <t>D26017</t>
  </si>
  <si>
    <t xml:space="preserve"> Llave hexagonal SW3.5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</si>
  <si>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</si>
  <si>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</si>
  <si>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</si>
  <si>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</si>
  <si>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</si>
  <si>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Pin de guía Φ2</t>
  </si>
  <si>
    <t>D26003</t>
  </si>
  <si>
    <t xml:space="preserve">GUIAS </t>
  </si>
  <si>
    <t>TORNILLO BLOQ. 4.0MMx32MM HUMERO MULTIBLOQUEO TIT.</t>
  </si>
  <si>
    <t>INQUIORT</t>
  </si>
  <si>
    <t>INSUMOS QUIRURGICOS ORTOMACX INQUIORT S.A.</t>
  </si>
  <si>
    <t>RUC: 0993007803001</t>
  </si>
  <si>
    <t xml:space="preserve">PRECIO UNITARIO </t>
  </si>
  <si>
    <t xml:space="preserve">PRECIO TOTAL </t>
  </si>
  <si>
    <t>INTERHOSPITAL</t>
  </si>
  <si>
    <t>0992454407001</t>
  </si>
  <si>
    <t>AV. EL BOMBERO</t>
  </si>
  <si>
    <t>(04) 239-0556</t>
  </si>
  <si>
    <t xml:space="preserve">VENTA-CIRUGIA </t>
  </si>
  <si>
    <t xml:space="preserve">DR. FRANCO PLAZAS </t>
  </si>
  <si>
    <t xml:space="preserve">Decive proximal REGLETA </t>
  </si>
  <si>
    <t xml:space="preserve">Bloque en forma de U FICHA </t>
  </si>
  <si>
    <t>Tornillo de conexión SUJECION DE CLAVO</t>
  </si>
  <si>
    <t xml:space="preserve">Tuerca de bloqueo para dispositivo de orientación distal TORNILLO DE AJUSTE </t>
  </si>
  <si>
    <t xml:space="preserve">Barra de guía REGLETA </t>
  </si>
  <si>
    <t xml:space="preserve">Medidor de tapa de extremo REGLA </t>
  </si>
  <si>
    <t xml:space="preserve">Varilla de accesorio TOPE </t>
  </si>
  <si>
    <t>D26029</t>
  </si>
  <si>
    <t xml:space="preserve">PALA DE ATORNILLADOR </t>
  </si>
  <si>
    <t xml:space="preserve">Tuerca de bloqueo para barra guía TORNILLO DE CONEXIÓN </t>
  </si>
  <si>
    <t xml:space="preserve">ATORNILLADOR MANGO MADERA </t>
  </si>
  <si>
    <t xml:space="preserve">LLAVE DE BOCA </t>
  </si>
  <si>
    <t xml:space="preserve">MARTILLO MANGO MADERA </t>
  </si>
  <si>
    <t xml:space="preserve">Taladro plano en forma de T Φ3.6 BROCA EN T </t>
  </si>
  <si>
    <t xml:space="preserve">Escariador Φ8.5 REAMER RIGIDO </t>
  </si>
  <si>
    <t xml:space="preserve">Escariador Φ9 REAMER RIGIDO </t>
  </si>
  <si>
    <t xml:space="preserve">Escariador Φ8 REAMER RIGIDO </t>
  </si>
  <si>
    <t xml:space="preserve">Escariador Φ7 REAMER RIGIDO </t>
  </si>
  <si>
    <t xml:space="preserve">ATORNILLADOR EN T </t>
  </si>
  <si>
    <t>D08019</t>
  </si>
  <si>
    <t xml:space="preserve">Dispositivo de orientación distal REGLETA </t>
  </si>
  <si>
    <t>RIMEX FLEXIBLES  6.5</t>
  </si>
  <si>
    <t>RIMEX FLEXIBLES  7.0</t>
  </si>
  <si>
    <t>RIMEX FLEXIBLES  7.5</t>
  </si>
  <si>
    <t>RIMEX FLEXIBLES  8.0</t>
  </si>
  <si>
    <t>RIMEX FLEXIBLES  8.5</t>
  </si>
  <si>
    <t>RIMEX FLEXIBLES  9.0</t>
  </si>
  <si>
    <t>A10682</t>
  </si>
  <si>
    <t xml:space="preserve">Punzón INICIADOR </t>
  </si>
  <si>
    <t xml:space="preserve">Manguito de taladro exterior Φ8/Φ10 CAMISA GUIA </t>
  </si>
  <si>
    <t xml:space="preserve">Manga de taladro interior Φ3.6 CAMISA </t>
  </si>
  <si>
    <t xml:space="preserve">Retractor de tejidos blandos PUNZON </t>
  </si>
  <si>
    <t>Punzón INICIADOR CANULADO</t>
  </si>
  <si>
    <t>D26032</t>
  </si>
  <si>
    <t>BROCA INICIADORA CON TOPE</t>
  </si>
  <si>
    <t xml:space="preserve">MANDO EN T </t>
  </si>
  <si>
    <t>D08009</t>
  </si>
  <si>
    <t xml:space="preserve">Soporte de tapa de extremo SW3.5 RETRACTOR </t>
  </si>
  <si>
    <t xml:space="preserve">Mango PORTA GUIAS </t>
  </si>
  <si>
    <t>Broca Φ3.5</t>
  </si>
  <si>
    <t xml:space="preserve">Broca Φ3.5 LARGA </t>
  </si>
  <si>
    <t>Broca Φ3.2</t>
  </si>
  <si>
    <t>D26025</t>
  </si>
  <si>
    <t xml:space="preserve">GUIAS DE CAMISA </t>
  </si>
  <si>
    <t xml:space="preserve">Baterias NEGRAS </t>
  </si>
  <si>
    <t>MARIA ESTHER VERA ESCALANTE</t>
  </si>
  <si>
    <t xml:space="preserve">Anclajes de motor </t>
  </si>
  <si>
    <t>Motor Mas Llave de Jacobs</t>
  </si>
  <si>
    <t>TORNILLO BLOQ. 4.0MMx20MM HUMERO MULTIBLOQUEO TIT.</t>
  </si>
  <si>
    <t>TORNILLO BLOQ, 4.0MMx52MM HUMERO MULTIBLOQUEO TIT.</t>
  </si>
  <si>
    <t xml:space="preserve">DR. UQUILLAS </t>
  </si>
  <si>
    <t xml:space="preserve">ALVAREZ MIRANDA EDUARDO ANTONIO </t>
  </si>
  <si>
    <t>IESS</t>
  </si>
  <si>
    <t>6:30PM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</si>
</sst>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67">
    <xf numFmtId="0" fontId="0" fillId="0" borderId="0" xfId="0"/>
    <xf numFmtId="0" fontId="4" fillId="3" borderId="5" xfId="3" quotePrefix="1" applyFont="1" applyFill="1" applyBorder="1" applyAlignment="1">
      <alignment horizontal="center" vertic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2" xfId="0" applyFont="1" applyBorder="1" applyAlignment="1">
      <alignment horizontal="left"/>
    </xf>
    <xf numFmtId="2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2" fontId="5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5" fillId="2" borderId="4" xfId="1" applyFont="1" applyFill="1" applyBorder="1" applyAlignment="1" applyProtection="1">
      <alignment horizontal="center" vertical="center" wrapText="1" readingOrder="1"/>
      <protection locked="0"/>
    </xf>
    <xf numFmtId="0" fontId="6" fillId="0" borderId="0" xfId="1" applyFont="1" applyAlignment="1">
      <alignment horizontal="center" readingOrder="1"/>
    </xf>
    <xf numFmtId="0" fontId="6" fillId="0" borderId="5" xfId="0" applyNumberFormat="1" applyFont="1" applyBorder="1" applyAlignment="1">
      <alignment horizontal="center"/>
    </xf>
    <xf numFmtId="0" fontId="7" fillId="4" borderId="5" xfId="1" applyFont="1" applyFill="1" applyBorder="1" applyAlignment="1">
      <alignment horizontal="left" vertical="top"/>
    </xf>
    <xf numFmtId="0" fontId="6" fillId="0" borderId="0" xfId="0" applyFont="1"/>
    <xf numFmtId="0" fontId="5" fillId="0" borderId="6" xfId="0" applyNumberFormat="1" applyFont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2" fontId="6" fillId="0" borderId="0" xfId="1" applyNumberFormat="1" applyFont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5" xfId="1" applyFont="1" applyBorder="1" applyAlignment="1">
      <alignment wrapText="1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wrapText="1"/>
    </xf>
    <xf numFmtId="2" fontId="4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1" applyFont="1" applyBorder="1" applyAlignment="1">
      <alignment horizontal="right" wrapText="1"/>
    </xf>
    <xf numFmtId="0" fontId="5" fillId="0" borderId="8" xfId="1" applyFont="1" applyBorder="1" applyAlignment="1">
      <alignment horizontal="right" wrapText="1"/>
    </xf>
    <xf numFmtId="0" fontId="6" fillId="0" borderId="0" xfId="1" applyFont="1" applyBorder="1" applyAlignment="1">
      <alignment horizontal="center" readingOrder="1"/>
    </xf>
    <xf numFmtId="0" fontId="5" fillId="0" borderId="5" xfId="1" applyFont="1" applyBorder="1" applyAlignment="1">
      <alignment horizontal="center" vertical="center" wrapText="1" readingOrder="1"/>
    </xf>
    <xf numFmtId="165" fontId="4" fillId="0" borderId="5" xfId="13" applyFont="1" applyFill="1" applyBorder="1" applyAlignment="1">
      <alignment horizontal="center" vertical="center"/>
    </xf>
    <xf numFmtId="44" fontId="6" fillId="0" borderId="5" xfId="12" applyFont="1" applyBorder="1" applyAlignment="1"/>
    <xf numFmtId="164" fontId="4" fillId="0" borderId="1" xfId="1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0" fontId="6" fillId="0" borderId="10" xfId="1" applyNumberFormat="1" applyFont="1" applyBorder="1" applyAlignment="1">
      <alignment horizontal="left"/>
    </xf>
    <xf numFmtId="44" fontId="6" fillId="0" borderId="5" xfId="1" applyNumberFormat="1" applyFont="1" applyBorder="1" applyAlignment="1">
      <alignment horizontal="center" readingOrder="1"/>
    </xf>
    <xf numFmtId="9" fontId="5" fillId="0" borderId="5" xfId="1" applyNumberFormat="1" applyFont="1" applyBorder="1" applyAlignment="1">
      <alignment wrapText="1"/>
    </xf>
    <xf numFmtId="44" fontId="6" fillId="0" borderId="5" xfId="12" applyFont="1" applyFill="1" applyBorder="1" applyAlignment="1"/>
    <xf numFmtId="0" fontId="5" fillId="0" borderId="0" xfId="1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7" xfId="1" applyFont="1" applyBorder="1" applyAlignment="1">
      <alignment horizontal="right" wrapText="1"/>
    </xf>
    <xf numFmtId="0" fontId="5" fillId="0" borderId="8" xfId="1" applyFont="1" applyBorder="1" applyAlignment="1">
      <alignment horizontal="right" wrapText="1"/>
    </xf>
    <xf numFmtId="0" fontId="6" fillId="0" borderId="5" xfId="0" applyNumberFormat="1" applyFont="1" applyFill="1" applyBorder="1" applyAlignment="1">
      <alignment horizontal="center"/>
    </xf>
    <xf numFmtId="0" fontId="4" fillId="0" borderId="5" xfId="3" quotePrefix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 vertical="top"/>
    </xf>
    <xf numFmtId="0" fontId="5" fillId="0" borderId="5" xfId="0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1" applyFont="1" applyBorder="1" applyAlignment="1">
      <alignment horizontal="right" wrapText="1"/>
    </xf>
    <xf numFmtId="0" fontId="5" fillId="0" borderId="8" xfId="1" applyFont="1" applyBorder="1" applyAlignment="1">
      <alignment horizontal="right" wrapText="1"/>
    </xf>
    <xf numFmtId="0" fontId="5" fillId="0" borderId="9" xfId="1" applyFont="1" applyBorder="1" applyAlignment="1">
      <alignment horizontal="right" wrapText="1"/>
    </xf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center" wrapText="1"/>
    </xf>
    <xf numFmtId="0" fontId="8" fillId="0" borderId="0" xfId="1" applyFont="1" applyAlignment="1">
      <alignment horizontal="center"/>
    </xf>
    <xf numFmtId="0" fontId="5" fillId="0" borderId="7" xfId="1" applyFont="1" applyFill="1" applyBorder="1" applyAlignment="1">
      <alignment horizontal="right"/>
    </xf>
    <xf numFmtId="0" fontId="5" fillId="0" borderId="8" xfId="1" applyFont="1" applyFill="1" applyBorder="1" applyAlignment="1">
      <alignment horizontal="right"/>
    </xf>
    <xf numFmtId="0" fontId="5" fillId="0" borderId="9" xfId="1" applyFont="1" applyFill="1" applyBorder="1" applyAlignment="1">
      <alignment horizontal="right"/>
    </xf>
  </cellXfs>
  <cellStyles count="14">
    <cellStyle name="Moneda" xfId="12" builtinId="4"/>
    <cellStyle name="Moneda [0] 2" xfId="7" xr:uid="{00000000-0005-0000-0000-000001000000}"/>
    <cellStyle name="Moneda [0] 3" xfId="6" xr:uid="{00000000-0005-0000-0000-000002000000}"/>
    <cellStyle name="Moneda 2" xfId="2" xr:uid="{4C4075B3-234F-44F7-808A-8A0D2E2C7E0E}"/>
    <cellStyle name="Moneda 2 2" xfId="8" xr:uid="{00000000-0005-0000-0000-000004000000}"/>
    <cellStyle name="Moneda 2 3" xfId="5" xr:uid="{00000000-0005-0000-0000-000003000000}"/>
    <cellStyle name="Moneda 3" xfId="4" xr:uid="{00000000-0005-0000-0000-000005000000}"/>
    <cellStyle name="Moneda 3 2" xfId="13" xr:uid="{E4007EB0-DB7D-48CC-AEF9-691C86C81CD5}"/>
    <cellStyle name="Moneda 4" xfId="9" xr:uid="{00000000-0005-0000-0000-000031000000}"/>
    <cellStyle name="Moneda 5" xfId="11" xr:uid="{00000000-0005-0000-0000-000038000000}"/>
    <cellStyle name="Normal" xfId="0" builtinId="0"/>
    <cellStyle name="Normal 2" xfId="1" xr:uid="{F0D37F8D-4F9B-4EBC-B97C-5739C8EFAE2E}"/>
    <cellStyle name="Normal 3" xfId="10" xr:uid="{26DD29AB-CFA7-4700-9C11-1B3266BEBA95}"/>
    <cellStyle name="常规 4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4251325</xdr:colOff>
      <xdr:row>1</xdr:row>
      <xdr:rowOff>130175</xdr:rowOff>
    </xdr:from>
    <xdr:to>
      <xdr:col>4</xdr:col>
      <xdr:colOff>406400</xdr:colOff>
      <xdr:row>6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A71785-87AD-4B46-BD83-E0385E7C1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759575" y="384175"/>
          <a:ext cx="3267075" cy="1203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142875</xdr:rowOff>
    </xdr:from>
    <xdr:to>
      <xdr:col>2</xdr:col>
      <xdr:colOff>962025</xdr:colOff>
      <xdr:row>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1670F1-A72A-4A4F-BBD9-73A04F7E95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28700" y="142875"/>
          <a:ext cx="2438400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dimension ref="A1:E111"/>
  <sheetViews>
    <sheetView zoomScaleNormal="100" workbookViewId="0">
      <selection activeCell="D15" sqref="D15"/>
    </sheetView>
  </sheetViews>
  <sheetFormatPr baseColWidth="10" defaultColWidth="11.42578125" defaultRowHeight="20.100000000000001" customHeight="1"/>
  <cols>
    <col min="1" max="1" width="14.42578125" style="24" customWidth="1"/>
    <col min="2" max="2" width="23.140625" style="6" customWidth="1"/>
    <col min="3" max="3" width="88.7109375" style="28" customWidth="1"/>
    <col min="4" max="4" width="17.85546875" style="2" customWidth="1"/>
    <col min="5" max="5" width="19.140625" style="2" customWidth="1"/>
    <col min="6" max="254" width="11.42578125" style="2"/>
    <col min="255" max="255" width="13.140625" style="2" customWidth="1"/>
    <col min="256" max="256" width="15.140625" style="2" customWidth="1"/>
    <col min="257" max="257" width="39.42578125" style="2" customWidth="1"/>
    <col min="258" max="510" width="11.42578125" style="2"/>
    <col min="511" max="511" width="13.140625" style="2" customWidth="1"/>
    <col min="512" max="512" width="15.140625" style="2" customWidth="1"/>
    <col min="513" max="513" width="39.42578125" style="2" customWidth="1"/>
    <col min="514" max="766" width="11.42578125" style="2"/>
    <col min="767" max="767" width="13.140625" style="2" customWidth="1"/>
    <col min="768" max="768" width="15.140625" style="2" customWidth="1"/>
    <col min="769" max="769" width="39.42578125" style="2" customWidth="1"/>
    <col min="770" max="1022" width="11.42578125" style="2"/>
    <col min="1023" max="1023" width="13.140625" style="2" customWidth="1"/>
    <col min="1024" max="1024" width="15.140625" style="2" customWidth="1"/>
    <col min="1025" max="1025" width="39.42578125" style="2" customWidth="1"/>
    <col min="1026" max="1278" width="11.42578125" style="2"/>
    <col min="1279" max="1279" width="13.140625" style="2" customWidth="1"/>
    <col min="1280" max="1280" width="15.140625" style="2" customWidth="1"/>
    <col min="1281" max="1281" width="39.42578125" style="2" customWidth="1"/>
    <col min="1282" max="1534" width="11.42578125" style="2"/>
    <col min="1535" max="1535" width="13.140625" style="2" customWidth="1"/>
    <col min="1536" max="1536" width="15.140625" style="2" customWidth="1"/>
    <col min="1537" max="1537" width="39.42578125" style="2" customWidth="1"/>
    <col min="1538" max="1790" width="11.42578125" style="2"/>
    <col min="1791" max="1791" width="13.140625" style="2" customWidth="1"/>
    <col min="1792" max="1792" width="15.140625" style="2" customWidth="1"/>
    <col min="1793" max="1793" width="39.42578125" style="2" customWidth="1"/>
    <col min="1794" max="2046" width="11.42578125" style="2"/>
    <col min="2047" max="2047" width="13.140625" style="2" customWidth="1"/>
    <col min="2048" max="2048" width="15.140625" style="2" customWidth="1"/>
    <col min="2049" max="2049" width="39.42578125" style="2" customWidth="1"/>
    <col min="2050" max="2302" width="11.42578125" style="2"/>
    <col min="2303" max="2303" width="13.140625" style="2" customWidth="1"/>
    <col min="2304" max="2304" width="15.140625" style="2" customWidth="1"/>
    <col min="2305" max="2305" width="39.42578125" style="2" customWidth="1"/>
    <col min="2306" max="2558" width="11.42578125" style="2"/>
    <col min="2559" max="2559" width="13.140625" style="2" customWidth="1"/>
    <col min="2560" max="2560" width="15.140625" style="2" customWidth="1"/>
    <col min="2561" max="2561" width="39.42578125" style="2" customWidth="1"/>
    <col min="2562" max="2814" width="11.42578125" style="2"/>
    <col min="2815" max="2815" width="13.140625" style="2" customWidth="1"/>
    <col min="2816" max="2816" width="15.140625" style="2" customWidth="1"/>
    <col min="2817" max="2817" width="39.42578125" style="2" customWidth="1"/>
    <col min="2818" max="3070" width="11.42578125" style="2"/>
    <col min="3071" max="3071" width="13.140625" style="2" customWidth="1"/>
    <col min="3072" max="3072" width="15.140625" style="2" customWidth="1"/>
    <col min="3073" max="3073" width="39.42578125" style="2" customWidth="1"/>
    <col min="3074" max="3326" width="11.42578125" style="2"/>
    <col min="3327" max="3327" width="13.140625" style="2" customWidth="1"/>
    <col min="3328" max="3328" width="15.140625" style="2" customWidth="1"/>
    <col min="3329" max="3329" width="39.42578125" style="2" customWidth="1"/>
    <col min="3330" max="3582" width="11.42578125" style="2"/>
    <col min="3583" max="3583" width="13.140625" style="2" customWidth="1"/>
    <col min="3584" max="3584" width="15.140625" style="2" customWidth="1"/>
    <col min="3585" max="3585" width="39.42578125" style="2" customWidth="1"/>
    <col min="3586" max="3838" width="11.42578125" style="2"/>
    <col min="3839" max="3839" width="13.140625" style="2" customWidth="1"/>
    <col min="3840" max="3840" width="15.140625" style="2" customWidth="1"/>
    <col min="3841" max="3841" width="39.42578125" style="2" customWidth="1"/>
    <col min="3842" max="4094" width="11.42578125" style="2"/>
    <col min="4095" max="4095" width="13.140625" style="2" customWidth="1"/>
    <col min="4096" max="4096" width="15.140625" style="2" customWidth="1"/>
    <col min="4097" max="4097" width="39.42578125" style="2" customWidth="1"/>
    <col min="4098" max="4350" width="11.42578125" style="2"/>
    <col min="4351" max="4351" width="13.140625" style="2" customWidth="1"/>
    <col min="4352" max="4352" width="15.140625" style="2" customWidth="1"/>
    <col min="4353" max="4353" width="39.42578125" style="2" customWidth="1"/>
    <col min="4354" max="4606" width="11.42578125" style="2"/>
    <col min="4607" max="4607" width="13.140625" style="2" customWidth="1"/>
    <col min="4608" max="4608" width="15.140625" style="2" customWidth="1"/>
    <col min="4609" max="4609" width="39.42578125" style="2" customWidth="1"/>
    <col min="4610" max="4862" width="11.42578125" style="2"/>
    <col min="4863" max="4863" width="13.140625" style="2" customWidth="1"/>
    <col min="4864" max="4864" width="15.140625" style="2" customWidth="1"/>
    <col min="4865" max="4865" width="39.42578125" style="2" customWidth="1"/>
    <col min="4866" max="5118" width="11.42578125" style="2"/>
    <col min="5119" max="5119" width="13.140625" style="2" customWidth="1"/>
    <col min="5120" max="5120" width="15.140625" style="2" customWidth="1"/>
    <col min="5121" max="5121" width="39.42578125" style="2" customWidth="1"/>
    <col min="5122" max="5374" width="11.42578125" style="2"/>
    <col min="5375" max="5375" width="13.140625" style="2" customWidth="1"/>
    <col min="5376" max="5376" width="15.140625" style="2" customWidth="1"/>
    <col min="5377" max="5377" width="39.42578125" style="2" customWidth="1"/>
    <col min="5378" max="5630" width="11.42578125" style="2"/>
    <col min="5631" max="5631" width="13.140625" style="2" customWidth="1"/>
    <col min="5632" max="5632" width="15.140625" style="2" customWidth="1"/>
    <col min="5633" max="5633" width="39.42578125" style="2" customWidth="1"/>
    <col min="5634" max="5886" width="11.42578125" style="2"/>
    <col min="5887" max="5887" width="13.140625" style="2" customWidth="1"/>
    <col min="5888" max="5888" width="15.140625" style="2" customWidth="1"/>
    <col min="5889" max="5889" width="39.42578125" style="2" customWidth="1"/>
    <col min="5890" max="6142" width="11.42578125" style="2"/>
    <col min="6143" max="6143" width="13.140625" style="2" customWidth="1"/>
    <col min="6144" max="6144" width="15.140625" style="2" customWidth="1"/>
    <col min="6145" max="6145" width="39.42578125" style="2" customWidth="1"/>
    <col min="6146" max="6398" width="11.42578125" style="2"/>
    <col min="6399" max="6399" width="13.140625" style="2" customWidth="1"/>
    <col min="6400" max="6400" width="15.140625" style="2" customWidth="1"/>
    <col min="6401" max="6401" width="39.42578125" style="2" customWidth="1"/>
    <col min="6402" max="6654" width="11.42578125" style="2"/>
    <col min="6655" max="6655" width="13.140625" style="2" customWidth="1"/>
    <col min="6656" max="6656" width="15.140625" style="2" customWidth="1"/>
    <col min="6657" max="6657" width="39.42578125" style="2" customWidth="1"/>
    <col min="6658" max="6910" width="11.42578125" style="2"/>
    <col min="6911" max="6911" width="13.140625" style="2" customWidth="1"/>
    <col min="6912" max="6912" width="15.140625" style="2" customWidth="1"/>
    <col min="6913" max="6913" width="39.42578125" style="2" customWidth="1"/>
    <col min="6914" max="7166" width="11.42578125" style="2"/>
    <col min="7167" max="7167" width="13.140625" style="2" customWidth="1"/>
    <col min="7168" max="7168" width="15.140625" style="2" customWidth="1"/>
    <col min="7169" max="7169" width="39.42578125" style="2" customWidth="1"/>
    <col min="7170" max="7422" width="11.42578125" style="2"/>
    <col min="7423" max="7423" width="13.140625" style="2" customWidth="1"/>
    <col min="7424" max="7424" width="15.140625" style="2" customWidth="1"/>
    <col min="7425" max="7425" width="39.42578125" style="2" customWidth="1"/>
    <col min="7426" max="7678" width="11.42578125" style="2"/>
    <col min="7679" max="7679" width="13.140625" style="2" customWidth="1"/>
    <col min="7680" max="7680" width="15.140625" style="2" customWidth="1"/>
    <col min="7681" max="7681" width="39.42578125" style="2" customWidth="1"/>
    <col min="7682" max="7934" width="11.42578125" style="2"/>
    <col min="7935" max="7935" width="13.140625" style="2" customWidth="1"/>
    <col min="7936" max="7936" width="15.140625" style="2" customWidth="1"/>
    <col min="7937" max="7937" width="39.42578125" style="2" customWidth="1"/>
    <col min="7938" max="8190" width="11.42578125" style="2"/>
    <col min="8191" max="8191" width="13.140625" style="2" customWidth="1"/>
    <col min="8192" max="8192" width="15.140625" style="2" customWidth="1"/>
    <col min="8193" max="8193" width="39.42578125" style="2" customWidth="1"/>
    <col min="8194" max="8446" width="11.42578125" style="2"/>
    <col min="8447" max="8447" width="13.140625" style="2" customWidth="1"/>
    <col min="8448" max="8448" width="15.140625" style="2" customWidth="1"/>
    <col min="8449" max="8449" width="39.42578125" style="2" customWidth="1"/>
    <col min="8450" max="8702" width="11.42578125" style="2"/>
    <col min="8703" max="8703" width="13.140625" style="2" customWidth="1"/>
    <col min="8704" max="8704" width="15.140625" style="2" customWidth="1"/>
    <col min="8705" max="8705" width="39.42578125" style="2" customWidth="1"/>
    <col min="8706" max="8958" width="11.42578125" style="2"/>
    <col min="8959" max="8959" width="13.140625" style="2" customWidth="1"/>
    <col min="8960" max="8960" width="15.140625" style="2" customWidth="1"/>
    <col min="8961" max="8961" width="39.42578125" style="2" customWidth="1"/>
    <col min="8962" max="9214" width="11.42578125" style="2"/>
    <col min="9215" max="9215" width="13.140625" style="2" customWidth="1"/>
    <col min="9216" max="9216" width="15.140625" style="2" customWidth="1"/>
    <col min="9217" max="9217" width="39.42578125" style="2" customWidth="1"/>
    <col min="9218" max="9470" width="11.42578125" style="2"/>
    <col min="9471" max="9471" width="13.140625" style="2" customWidth="1"/>
    <col min="9472" max="9472" width="15.140625" style="2" customWidth="1"/>
    <col min="9473" max="9473" width="39.42578125" style="2" customWidth="1"/>
    <col min="9474" max="9726" width="11.42578125" style="2"/>
    <col min="9727" max="9727" width="13.140625" style="2" customWidth="1"/>
    <col min="9728" max="9728" width="15.140625" style="2" customWidth="1"/>
    <col min="9729" max="9729" width="39.42578125" style="2" customWidth="1"/>
    <col min="9730" max="9982" width="11.42578125" style="2"/>
    <col min="9983" max="9983" width="13.140625" style="2" customWidth="1"/>
    <col min="9984" max="9984" width="15.140625" style="2" customWidth="1"/>
    <col min="9985" max="9985" width="39.42578125" style="2" customWidth="1"/>
    <col min="9986" max="10238" width="11.42578125" style="2"/>
    <col min="10239" max="10239" width="13.140625" style="2" customWidth="1"/>
    <col min="10240" max="10240" width="15.140625" style="2" customWidth="1"/>
    <col min="10241" max="10241" width="39.42578125" style="2" customWidth="1"/>
    <col min="10242" max="10494" width="11.42578125" style="2"/>
    <col min="10495" max="10495" width="13.140625" style="2" customWidth="1"/>
    <col min="10496" max="10496" width="15.140625" style="2" customWidth="1"/>
    <col min="10497" max="10497" width="39.42578125" style="2" customWidth="1"/>
    <col min="10498" max="10750" width="11.42578125" style="2"/>
    <col min="10751" max="10751" width="13.140625" style="2" customWidth="1"/>
    <col min="10752" max="10752" width="15.140625" style="2" customWidth="1"/>
    <col min="10753" max="10753" width="39.42578125" style="2" customWidth="1"/>
    <col min="10754" max="11006" width="11.42578125" style="2"/>
    <col min="11007" max="11007" width="13.140625" style="2" customWidth="1"/>
    <col min="11008" max="11008" width="15.140625" style="2" customWidth="1"/>
    <col min="11009" max="11009" width="39.42578125" style="2" customWidth="1"/>
    <col min="11010" max="11262" width="11.42578125" style="2"/>
    <col min="11263" max="11263" width="13.140625" style="2" customWidth="1"/>
    <col min="11264" max="11264" width="15.140625" style="2" customWidth="1"/>
    <col min="11265" max="11265" width="39.42578125" style="2" customWidth="1"/>
    <col min="11266" max="11518" width="11.42578125" style="2"/>
    <col min="11519" max="11519" width="13.140625" style="2" customWidth="1"/>
    <col min="11520" max="11520" width="15.140625" style="2" customWidth="1"/>
    <col min="11521" max="11521" width="39.42578125" style="2" customWidth="1"/>
    <col min="11522" max="11774" width="11.42578125" style="2"/>
    <col min="11775" max="11775" width="13.140625" style="2" customWidth="1"/>
    <col min="11776" max="11776" width="15.140625" style="2" customWidth="1"/>
    <col min="11777" max="11777" width="39.42578125" style="2" customWidth="1"/>
    <col min="11778" max="12030" width="11.42578125" style="2"/>
    <col min="12031" max="12031" width="13.140625" style="2" customWidth="1"/>
    <col min="12032" max="12032" width="15.140625" style="2" customWidth="1"/>
    <col min="12033" max="12033" width="39.42578125" style="2" customWidth="1"/>
    <col min="12034" max="12286" width="11.42578125" style="2"/>
    <col min="12287" max="12287" width="13.140625" style="2" customWidth="1"/>
    <col min="12288" max="12288" width="15.140625" style="2" customWidth="1"/>
    <col min="12289" max="12289" width="39.42578125" style="2" customWidth="1"/>
    <col min="12290" max="12542" width="11.42578125" style="2"/>
    <col min="12543" max="12543" width="13.140625" style="2" customWidth="1"/>
    <col min="12544" max="12544" width="15.140625" style="2" customWidth="1"/>
    <col min="12545" max="12545" width="39.42578125" style="2" customWidth="1"/>
    <col min="12546" max="12798" width="11.42578125" style="2"/>
    <col min="12799" max="12799" width="13.140625" style="2" customWidth="1"/>
    <col min="12800" max="12800" width="15.140625" style="2" customWidth="1"/>
    <col min="12801" max="12801" width="39.42578125" style="2" customWidth="1"/>
    <col min="12802" max="13054" width="11.42578125" style="2"/>
    <col min="13055" max="13055" width="13.140625" style="2" customWidth="1"/>
    <col min="13056" max="13056" width="15.140625" style="2" customWidth="1"/>
    <col min="13057" max="13057" width="39.42578125" style="2" customWidth="1"/>
    <col min="13058" max="13310" width="11.42578125" style="2"/>
    <col min="13311" max="13311" width="13.140625" style="2" customWidth="1"/>
    <col min="13312" max="13312" width="15.140625" style="2" customWidth="1"/>
    <col min="13313" max="13313" width="39.42578125" style="2" customWidth="1"/>
    <col min="13314" max="13566" width="11.42578125" style="2"/>
    <col min="13567" max="13567" width="13.140625" style="2" customWidth="1"/>
    <col min="13568" max="13568" width="15.140625" style="2" customWidth="1"/>
    <col min="13569" max="13569" width="39.42578125" style="2" customWidth="1"/>
    <col min="13570" max="13822" width="11.42578125" style="2"/>
    <col min="13823" max="13823" width="13.140625" style="2" customWidth="1"/>
    <col min="13824" max="13824" width="15.140625" style="2" customWidth="1"/>
    <col min="13825" max="13825" width="39.42578125" style="2" customWidth="1"/>
    <col min="13826" max="14078" width="11.42578125" style="2"/>
    <col min="14079" max="14079" width="13.140625" style="2" customWidth="1"/>
    <col min="14080" max="14080" width="15.140625" style="2" customWidth="1"/>
    <col min="14081" max="14081" width="39.42578125" style="2" customWidth="1"/>
    <col min="14082" max="14334" width="11.42578125" style="2"/>
    <col min="14335" max="14335" width="13.140625" style="2" customWidth="1"/>
    <col min="14336" max="14336" width="15.140625" style="2" customWidth="1"/>
    <col min="14337" max="14337" width="39.42578125" style="2" customWidth="1"/>
    <col min="14338" max="14590" width="11.42578125" style="2"/>
    <col min="14591" max="14591" width="13.140625" style="2" customWidth="1"/>
    <col min="14592" max="14592" width="15.140625" style="2" customWidth="1"/>
    <col min="14593" max="14593" width="39.42578125" style="2" customWidth="1"/>
    <col min="14594" max="14846" width="11.42578125" style="2"/>
    <col min="14847" max="14847" width="13.140625" style="2" customWidth="1"/>
    <col min="14848" max="14848" width="15.140625" style="2" customWidth="1"/>
    <col min="14849" max="14849" width="39.42578125" style="2" customWidth="1"/>
    <col min="14850" max="15102" width="11.42578125" style="2"/>
    <col min="15103" max="15103" width="13.140625" style="2" customWidth="1"/>
    <col min="15104" max="15104" width="15.140625" style="2" customWidth="1"/>
    <col min="15105" max="15105" width="39.42578125" style="2" customWidth="1"/>
    <col min="15106" max="15358" width="11.42578125" style="2"/>
    <col min="15359" max="15359" width="13.140625" style="2" customWidth="1"/>
    <col min="15360" max="15360" width="15.140625" style="2" customWidth="1"/>
    <col min="15361" max="15361" width="39.42578125" style="2" customWidth="1"/>
    <col min="15362" max="15614" width="11.42578125" style="2"/>
    <col min="15615" max="15615" width="13.140625" style="2" customWidth="1"/>
    <col min="15616" max="15616" width="15.140625" style="2" customWidth="1"/>
    <col min="15617" max="15617" width="39.42578125" style="2" customWidth="1"/>
    <col min="15618" max="15870" width="11.42578125" style="2"/>
    <col min="15871" max="15871" width="13.140625" style="2" customWidth="1"/>
    <col min="15872" max="15872" width="15.140625" style="2" customWidth="1"/>
    <col min="15873" max="15873" width="39.42578125" style="2" customWidth="1"/>
    <col min="15874" max="16126" width="11.42578125" style="2"/>
    <col min="16127" max="16127" width="13.140625" style="2" customWidth="1"/>
    <col min="16128" max="16128" width="15.140625" style="2" customWidth="1"/>
    <col min="16129" max="16129" width="39.42578125" style="2" customWidth="1"/>
    <col min="16130" max="16384" width="11.42578125" style="2"/>
  </cols>
  <sheetData>
    <row r="1" spans="1:4" ht="20.100000000000001" customHeight="1">
      <c r="A1" s="13"/>
      <c r="B1" s="13"/>
      <c r="C1" s="13"/>
      <c r="D1" s="13"/>
    </row>
    <row r="2" spans="1:4" ht="20.100000000000001" customHeight="1">
      <c r="A2" s="13"/>
      <c r="B2" s="13"/>
      <c r="C2" s="13"/>
      <c r="D2" s="13"/>
    </row>
    <row r="3" spans="1:4" ht="20.100000000000001" customHeight="1">
      <c r="A3" s="3"/>
      <c r="B3" s="61" t="s">
        <v>83</v>
      </c>
      <c r="C3" s="61"/>
      <c r="D3" s="61"/>
    </row>
    <row r="4" spans="1:4" ht="20.100000000000001" customHeight="1">
      <c r="A4" s="3"/>
      <c r="B4" s="62" t="s">
        <v>84</v>
      </c>
      <c r="C4" s="62"/>
      <c r="D4" s="62"/>
    </row>
    <row r="5" spans="1:4" ht="20.100000000000001" customHeight="1">
      <c r="A5" s="3"/>
      <c r="B5" s="63" t="s">
        <v>85</v>
      </c>
      <c r="C5" s="63"/>
      <c r="D5" s="63"/>
    </row>
    <row r="6" spans="1:4" ht="20.100000000000001" customHeight="1">
      <c r="A6" s="3"/>
      <c r="B6" s="3"/>
      <c r="C6" s="3"/>
      <c r="D6" s="13"/>
    </row>
    <row r="8" spans="1:4" ht="20.100000000000001" customHeight="1" thickBot="1">
      <c r="A8" s="2"/>
      <c r="B8" s="29" t="s">
        <v>0</v>
      </c>
      <c r="C8" s="38">
        <v>44616</v>
      </c>
    </row>
    <row r="9" spans="1:4" ht="20.100000000000001" customHeight="1" thickBot="1">
      <c r="A9" s="2"/>
      <c r="B9" s="29" t="s">
        <v>1</v>
      </c>
      <c r="C9" s="4" t="s">
        <v>88</v>
      </c>
    </row>
    <row r="10" spans="1:4" ht="20.100000000000001" customHeight="1" thickBot="1">
      <c r="A10" s="2"/>
      <c r="B10" s="29" t="s">
        <v>2</v>
      </c>
      <c r="C10" s="39" t="s">
        <v>89</v>
      </c>
    </row>
    <row r="11" spans="1:4" ht="20.100000000000001" customHeight="1" thickBot="1">
      <c r="A11" s="2"/>
      <c r="B11" s="29" t="s">
        <v>3</v>
      </c>
      <c r="C11" s="4" t="s">
        <v>90</v>
      </c>
    </row>
    <row r="12" spans="1:4" ht="20.100000000000001" customHeight="1" thickBot="1">
      <c r="A12" s="2"/>
      <c r="B12" s="30" t="s">
        <v>4</v>
      </c>
      <c r="C12" s="4" t="s">
        <v>91</v>
      </c>
    </row>
    <row r="13" spans="1:4" ht="20.100000000000001" customHeight="1" thickBot="1">
      <c r="A13" s="2"/>
      <c r="B13" s="29" t="s">
        <v>5</v>
      </c>
      <c r="C13" s="4" t="s">
        <v>92</v>
      </c>
    </row>
    <row r="14" spans="1:4" ht="20.100000000000001" customHeight="1" thickBot="1">
      <c r="A14" s="2"/>
      <c r="B14" s="29" t="s">
        <v>6</v>
      </c>
      <c r="C14" s="40" t="s">
        <v>93</v>
      </c>
    </row>
    <row r="15" spans="1:4" ht="20.100000000000001" customHeight="1" thickBot="1">
      <c r="A15" s="2"/>
      <c r="B15" s="29" t="s">
        <v>7</v>
      </c>
      <c r="C15" s="41" t="s">
        <v>139</v>
      </c>
    </row>
    <row r="16" spans="1:4" ht="20.100000000000001" customHeight="1" thickBot="1">
      <c r="A16" s="2"/>
      <c r="B16" s="29" t="s">
        <v>8</v>
      </c>
      <c r="C16" s="41"/>
    </row>
    <row r="17" spans="1:5" ht="20.100000000000001" customHeight="1" thickBot="1">
      <c r="A17" s="2"/>
      <c r="B17" s="29" t="s">
        <v>9</v>
      </c>
      <c r="C17" s="38">
        <v>44616</v>
      </c>
    </row>
    <row r="18" spans="1:5" ht="20.100000000000001" customHeight="1" thickBot="1">
      <c r="A18" s="2"/>
      <c r="B18" s="29" t="s">
        <v>10</v>
      </c>
      <c r="C18" s="42">
        <v>0.41666666666666669</v>
      </c>
    </row>
    <row r="19" spans="1:5" ht="20.100000000000001" customHeight="1">
      <c r="A19" s="5"/>
      <c r="B19" s="13"/>
      <c r="C19" s="13"/>
    </row>
    <row r="20" spans="1:5" ht="20.100000000000001" customHeight="1">
      <c r="A20" s="5"/>
      <c r="C20" s="6"/>
    </row>
    <row r="21" spans="1:5" ht="20.100000000000001" customHeight="1">
      <c r="A21" s="55" t="s">
        <v>11</v>
      </c>
      <c r="B21" s="55"/>
      <c r="C21" s="55"/>
    </row>
    <row r="22" spans="1:5" s="10" customFormat="1" ht="45" customHeight="1">
      <c r="A22" s="8" t="s">
        <v>12</v>
      </c>
      <c r="B22" s="9" t="s">
        <v>13</v>
      </c>
      <c r="C22" s="9" t="s">
        <v>14</v>
      </c>
      <c r="D22" s="35" t="s">
        <v>86</v>
      </c>
      <c r="E22" s="35" t="s">
        <v>87</v>
      </c>
    </row>
    <row r="23" spans="1:5" s="10" customFormat="1" ht="20.100000000000001" customHeight="1">
      <c r="A23" s="11">
        <v>1</v>
      </c>
      <c r="B23" s="1">
        <v>6804</v>
      </c>
      <c r="C23" s="12" t="s">
        <v>19</v>
      </c>
      <c r="D23" s="36">
        <v>840</v>
      </c>
      <c r="E23" s="37">
        <f t="shared" ref="E23" si="0">A23*D23</f>
        <v>840</v>
      </c>
    </row>
    <row r="24" spans="1:5" s="10" customFormat="1" ht="20.100000000000001" customHeight="1">
      <c r="A24" s="11">
        <v>1</v>
      </c>
      <c r="B24" s="1">
        <v>6805</v>
      </c>
      <c r="C24" s="12" t="s">
        <v>20</v>
      </c>
      <c r="D24" s="36">
        <v>840</v>
      </c>
      <c r="E24" s="37">
        <f t="shared" ref="E24:E49" si="1">A24*D24</f>
        <v>840</v>
      </c>
    </row>
    <row r="25" spans="1:5" s="10" customFormat="1" ht="20.100000000000001" customHeight="1">
      <c r="A25" s="11">
        <v>1</v>
      </c>
      <c r="B25" s="1">
        <v>6806</v>
      </c>
      <c r="C25" s="12" t="s">
        <v>21</v>
      </c>
      <c r="D25" s="36">
        <v>840</v>
      </c>
      <c r="E25" s="37">
        <f t="shared" si="1"/>
        <v>840</v>
      </c>
    </row>
    <row r="26" spans="1:5" s="10" customFormat="1" ht="20.100000000000001" customHeight="1">
      <c r="A26" s="11">
        <v>1</v>
      </c>
      <c r="B26" s="1">
        <v>6807</v>
      </c>
      <c r="C26" s="12" t="s">
        <v>22</v>
      </c>
      <c r="D26" s="36">
        <v>840</v>
      </c>
      <c r="E26" s="37">
        <f t="shared" si="1"/>
        <v>840</v>
      </c>
    </row>
    <row r="27" spans="1:5" s="10" customFormat="1" ht="20.100000000000001" customHeight="1">
      <c r="A27" s="11">
        <v>1</v>
      </c>
      <c r="B27" s="1">
        <v>6808</v>
      </c>
      <c r="C27" s="12" t="s">
        <v>23</v>
      </c>
      <c r="D27" s="36">
        <v>840</v>
      </c>
      <c r="E27" s="37">
        <f t="shared" si="1"/>
        <v>840</v>
      </c>
    </row>
    <row r="28" spans="1:5" s="10" customFormat="1" ht="20.100000000000001" customHeight="1">
      <c r="A28" s="11">
        <v>1</v>
      </c>
      <c r="B28" s="1">
        <v>2727</v>
      </c>
      <c r="C28" s="12" t="s">
        <v>24</v>
      </c>
      <c r="D28" s="36">
        <v>840</v>
      </c>
      <c r="E28" s="37">
        <f t="shared" si="1"/>
        <v>840</v>
      </c>
    </row>
    <row r="29" spans="1:5" s="10" customFormat="1" ht="20.100000000000001" customHeight="1">
      <c r="A29" s="11">
        <v>1</v>
      </c>
      <c r="B29" s="1">
        <v>6809</v>
      </c>
      <c r="C29" s="12" t="s">
        <v>25</v>
      </c>
      <c r="D29" s="36">
        <v>840</v>
      </c>
      <c r="E29" s="37">
        <f t="shared" si="1"/>
        <v>840</v>
      </c>
    </row>
    <row r="30" spans="1:5" s="10" customFormat="1" ht="20.100000000000001" customHeight="1">
      <c r="A30" s="11">
        <v>1</v>
      </c>
      <c r="B30" s="1">
        <v>6810</v>
      </c>
      <c r="C30" s="12" t="s">
        <v>26</v>
      </c>
      <c r="D30" s="36">
        <v>840</v>
      </c>
      <c r="E30" s="37">
        <f t="shared" si="1"/>
        <v>840</v>
      </c>
    </row>
    <row r="31" spans="1:5" s="10" customFormat="1" ht="20.100000000000001" customHeight="1">
      <c r="A31" s="11">
        <v>1</v>
      </c>
      <c r="B31" s="1">
        <v>6811</v>
      </c>
      <c r="C31" s="12" t="s">
        <v>27</v>
      </c>
      <c r="D31" s="36">
        <v>840</v>
      </c>
      <c r="E31" s="37">
        <f t="shared" si="1"/>
        <v>840</v>
      </c>
    </row>
    <row r="32" spans="1:5" s="10" customFormat="1" ht="20.100000000000001" customHeight="1">
      <c r="A32" s="11">
        <v>1</v>
      </c>
      <c r="B32" s="1">
        <v>6812</v>
      </c>
      <c r="C32" s="12" t="s">
        <v>28</v>
      </c>
      <c r="D32" s="36">
        <v>840</v>
      </c>
      <c r="E32" s="37">
        <f t="shared" si="1"/>
        <v>840</v>
      </c>
    </row>
    <row r="33" spans="1:5" s="10" customFormat="1" ht="20.100000000000001" customHeight="1">
      <c r="A33" s="11">
        <v>1</v>
      </c>
      <c r="B33" s="1">
        <v>6813</v>
      </c>
      <c r="C33" s="12" t="s">
        <v>29</v>
      </c>
      <c r="D33" s="36">
        <v>840</v>
      </c>
      <c r="E33" s="37">
        <f t="shared" si="1"/>
        <v>840</v>
      </c>
    </row>
    <row r="34" spans="1:5" s="10" customFormat="1" ht="20.100000000000001" customHeight="1">
      <c r="A34" s="11">
        <v>1</v>
      </c>
      <c r="B34" s="1">
        <v>6814</v>
      </c>
      <c r="C34" s="12" t="s">
        <v>30</v>
      </c>
      <c r="D34" s="36">
        <v>840</v>
      </c>
      <c r="E34" s="37">
        <f t="shared" si="1"/>
        <v>840</v>
      </c>
    </row>
    <row r="35" spans="1:5" s="10" customFormat="1" ht="20.100000000000001" customHeight="1">
      <c r="A35" s="11">
        <v>1</v>
      </c>
      <c r="B35" s="1">
        <v>2729</v>
      </c>
      <c r="C35" s="12" t="s">
        <v>31</v>
      </c>
      <c r="D35" s="36">
        <v>840</v>
      </c>
      <c r="E35" s="37">
        <f t="shared" si="1"/>
        <v>840</v>
      </c>
    </row>
    <row r="36" spans="1:5" s="10" customFormat="1" ht="20.100000000000001" customHeight="1">
      <c r="A36" s="51">
        <v>1</v>
      </c>
      <c r="B36" s="52">
        <v>6815</v>
      </c>
      <c r="C36" s="53" t="s">
        <v>32</v>
      </c>
      <c r="D36" s="36">
        <v>840</v>
      </c>
      <c r="E36" s="37">
        <f t="shared" si="1"/>
        <v>840</v>
      </c>
    </row>
    <row r="37" spans="1:5" s="10" customFormat="1" ht="20.100000000000001" customHeight="1">
      <c r="A37" s="51">
        <v>1</v>
      </c>
      <c r="B37" s="52">
        <v>6816</v>
      </c>
      <c r="C37" s="53" t="s">
        <v>33</v>
      </c>
      <c r="D37" s="36">
        <v>840</v>
      </c>
      <c r="E37" s="37">
        <f t="shared" si="1"/>
        <v>840</v>
      </c>
    </row>
    <row r="38" spans="1:5" s="10" customFormat="1" ht="20.100000000000001" customHeight="1">
      <c r="A38" s="51">
        <v>1</v>
      </c>
      <c r="B38" s="52">
        <v>6817</v>
      </c>
      <c r="C38" s="53" t="s">
        <v>34</v>
      </c>
      <c r="D38" s="36">
        <v>840</v>
      </c>
      <c r="E38" s="37">
        <f t="shared" si="1"/>
        <v>840</v>
      </c>
    </row>
    <row r="39" spans="1:5" s="10" customFormat="1" ht="20.100000000000001" customHeight="1">
      <c r="A39" s="51">
        <v>1</v>
      </c>
      <c r="B39" s="52">
        <v>6818</v>
      </c>
      <c r="C39" s="53" t="s">
        <v>35</v>
      </c>
      <c r="D39" s="36">
        <v>840</v>
      </c>
      <c r="E39" s="37">
        <f t="shared" si="1"/>
        <v>840</v>
      </c>
    </row>
    <row r="40" spans="1:5" s="10" customFormat="1" ht="20.100000000000001" customHeight="1">
      <c r="A40" s="51">
        <v>1</v>
      </c>
      <c r="B40" s="52">
        <v>6819</v>
      </c>
      <c r="C40" s="53" t="s">
        <v>36</v>
      </c>
      <c r="D40" s="36">
        <v>840</v>
      </c>
      <c r="E40" s="37">
        <f t="shared" si="1"/>
        <v>840</v>
      </c>
    </row>
    <row r="41" spans="1:5" s="10" customFormat="1" ht="20.100000000000001" customHeight="1">
      <c r="A41" s="51">
        <v>4</v>
      </c>
      <c r="B41" s="52">
        <v>6820</v>
      </c>
      <c r="C41" s="53" t="s">
        <v>142</v>
      </c>
      <c r="D41" s="36">
        <v>60</v>
      </c>
      <c r="E41" s="37">
        <f t="shared" si="1"/>
        <v>240</v>
      </c>
    </row>
    <row r="42" spans="1:5" s="10" customFormat="1" ht="20.100000000000001" customHeight="1">
      <c r="A42" s="51">
        <v>8</v>
      </c>
      <c r="B42" s="52">
        <v>6821</v>
      </c>
      <c r="C42" s="53" t="s">
        <v>37</v>
      </c>
      <c r="D42" s="36">
        <v>60</v>
      </c>
      <c r="E42" s="37">
        <f t="shared" si="1"/>
        <v>480</v>
      </c>
    </row>
    <row r="43" spans="1:5" s="10" customFormat="1" ht="20.100000000000001" customHeight="1">
      <c r="A43" s="51">
        <v>8</v>
      </c>
      <c r="B43" s="52">
        <v>6822</v>
      </c>
      <c r="C43" s="53" t="s">
        <v>38</v>
      </c>
      <c r="D43" s="36">
        <v>60</v>
      </c>
      <c r="E43" s="37">
        <f t="shared" si="1"/>
        <v>480</v>
      </c>
    </row>
    <row r="44" spans="1:5" s="10" customFormat="1" ht="20.100000000000001" customHeight="1">
      <c r="A44" s="51">
        <v>8</v>
      </c>
      <c r="B44" s="52">
        <v>6823</v>
      </c>
      <c r="C44" s="53" t="s">
        <v>82</v>
      </c>
      <c r="D44" s="36">
        <v>60</v>
      </c>
      <c r="E44" s="37">
        <f t="shared" si="1"/>
        <v>480</v>
      </c>
    </row>
    <row r="45" spans="1:5" s="10" customFormat="1" ht="20.100000000000001" customHeight="1">
      <c r="A45" s="51">
        <v>8</v>
      </c>
      <c r="B45" s="52">
        <v>6824</v>
      </c>
      <c r="C45" s="53" t="s">
        <v>39</v>
      </c>
      <c r="D45" s="36">
        <v>60</v>
      </c>
      <c r="E45" s="37">
        <f t="shared" si="1"/>
        <v>480</v>
      </c>
    </row>
    <row r="46" spans="1:5" s="10" customFormat="1" ht="20.100000000000001" customHeight="1">
      <c r="A46" s="51">
        <v>6</v>
      </c>
      <c r="B46" s="52">
        <v>6825</v>
      </c>
      <c r="C46" s="53" t="s">
        <v>40</v>
      </c>
      <c r="D46" s="36">
        <v>60</v>
      </c>
      <c r="E46" s="37">
        <f t="shared" si="1"/>
        <v>360</v>
      </c>
    </row>
    <row r="47" spans="1:5" s="10" customFormat="1" ht="20.100000000000001" customHeight="1">
      <c r="A47" s="51">
        <v>6</v>
      </c>
      <c r="B47" s="52">
        <v>6826</v>
      </c>
      <c r="C47" s="53" t="s">
        <v>41</v>
      </c>
      <c r="D47" s="36">
        <v>60</v>
      </c>
      <c r="E47" s="37">
        <f t="shared" si="1"/>
        <v>360</v>
      </c>
    </row>
    <row r="48" spans="1:5" s="10" customFormat="1" ht="20.100000000000001" customHeight="1">
      <c r="A48" s="51">
        <v>4</v>
      </c>
      <c r="B48" s="52">
        <v>6847</v>
      </c>
      <c r="C48" s="53" t="s">
        <v>42</v>
      </c>
      <c r="D48" s="36">
        <v>60</v>
      </c>
      <c r="E48" s="37">
        <f t="shared" si="1"/>
        <v>240</v>
      </c>
    </row>
    <row r="49" spans="1:5" s="10" customFormat="1" ht="20.100000000000001" customHeight="1">
      <c r="A49" s="51">
        <v>4</v>
      </c>
      <c r="B49" s="52">
        <v>6848</v>
      </c>
      <c r="C49" s="53" t="s">
        <v>143</v>
      </c>
      <c r="D49" s="36">
        <v>60</v>
      </c>
      <c r="E49" s="37">
        <f t="shared" si="1"/>
        <v>240</v>
      </c>
    </row>
    <row r="50" spans="1:5" s="10" customFormat="1" ht="20.100000000000001" customHeight="1">
      <c r="A50" s="64" t="s">
        <v>15</v>
      </c>
      <c r="B50" s="65"/>
      <c r="C50" s="65"/>
      <c r="D50" s="66"/>
      <c r="E50" s="43">
        <f>SUM(E23:E49)</f>
        <v>18480</v>
      </c>
    </row>
    <row r="51" spans="1:5" s="10" customFormat="1" ht="20.100000000000001" customHeight="1">
      <c r="A51" s="58" t="s">
        <v>43</v>
      </c>
      <c r="B51" s="59"/>
      <c r="C51" s="60"/>
      <c r="D51" s="44">
        <v>0.12</v>
      </c>
      <c r="E51" s="45">
        <f>+E50*D51</f>
        <v>2217.6</v>
      </c>
    </row>
    <row r="52" spans="1:5" s="10" customFormat="1" ht="20.100000000000001" customHeight="1">
      <c r="A52" s="58" t="s">
        <v>16</v>
      </c>
      <c r="B52" s="59"/>
      <c r="C52" s="59"/>
      <c r="D52" s="60"/>
      <c r="E52" s="45">
        <f>+E50+E51</f>
        <v>20697.599999999999</v>
      </c>
    </row>
    <row r="53" spans="1:5" s="10" customFormat="1" ht="20.100000000000001" customHeight="1">
      <c r="A53" s="32"/>
      <c r="B53" s="33"/>
      <c r="C53" s="33"/>
      <c r="D53" s="34"/>
      <c r="E53" s="34"/>
    </row>
    <row r="54" spans="1:5" s="10" customFormat="1" ht="20.100000000000001" customHeight="1">
      <c r="A54" s="56" t="s">
        <v>44</v>
      </c>
      <c r="B54" s="57"/>
      <c r="C54" s="57"/>
    </row>
    <row r="55" spans="1:5" s="10" customFormat="1" ht="20.100000000000001" customHeight="1">
      <c r="A55" s="14" t="s">
        <v>12</v>
      </c>
      <c r="B55" s="15" t="s">
        <v>13</v>
      </c>
      <c r="C55" s="31" t="s">
        <v>45</v>
      </c>
    </row>
    <row r="56" spans="1:5" s="10" customFormat="1" ht="20.100000000000001" customHeight="1">
      <c r="A56" s="16">
        <v>3</v>
      </c>
      <c r="B56" s="17" t="s">
        <v>46</v>
      </c>
      <c r="C56" s="23" t="s">
        <v>123</v>
      </c>
    </row>
    <row r="57" spans="1:5" s="10" customFormat="1" ht="20.100000000000001" customHeight="1">
      <c r="A57" s="16">
        <v>1</v>
      </c>
      <c r="B57" s="17" t="s">
        <v>47</v>
      </c>
      <c r="C57" s="23" t="s">
        <v>125</v>
      </c>
    </row>
    <row r="58" spans="1:5" s="10" customFormat="1" ht="20.100000000000001" customHeight="1">
      <c r="A58" s="16">
        <v>1</v>
      </c>
      <c r="B58" s="17" t="s">
        <v>48</v>
      </c>
      <c r="C58" s="23" t="s">
        <v>124</v>
      </c>
    </row>
    <row r="59" spans="1:5" s="10" customFormat="1" ht="20.100000000000001" customHeight="1">
      <c r="A59" s="16">
        <v>1</v>
      </c>
      <c r="B59" s="17" t="s">
        <v>49</v>
      </c>
      <c r="C59" s="23" t="s">
        <v>50</v>
      </c>
    </row>
    <row r="60" spans="1:5" s="10" customFormat="1" ht="20.100000000000001" customHeight="1">
      <c r="A60" s="16">
        <v>1</v>
      </c>
      <c r="B60" s="17" t="s">
        <v>51</v>
      </c>
      <c r="C60" s="23" t="s">
        <v>122</v>
      </c>
    </row>
    <row r="61" spans="1:5" s="10" customFormat="1" ht="20.100000000000001" customHeight="1">
      <c r="A61" s="16">
        <v>1</v>
      </c>
      <c r="B61" s="17" t="s">
        <v>121</v>
      </c>
      <c r="C61" s="23" t="s">
        <v>126</v>
      </c>
    </row>
    <row r="62" spans="1:5" s="10" customFormat="1" ht="20.100000000000001" customHeight="1">
      <c r="A62" s="16">
        <v>1</v>
      </c>
      <c r="B62" s="17" t="s">
        <v>127</v>
      </c>
      <c r="C62" s="23" t="s">
        <v>128</v>
      </c>
    </row>
    <row r="63" spans="1:5" s="10" customFormat="1" ht="20.100000000000001" customHeight="1">
      <c r="A63" s="16">
        <v>1</v>
      </c>
      <c r="B63" s="17" t="s">
        <v>130</v>
      </c>
      <c r="C63" s="23" t="s">
        <v>129</v>
      </c>
    </row>
    <row r="64" spans="1:5" s="10" customFormat="1" ht="20.100000000000001" customHeight="1">
      <c r="A64" s="16">
        <v>1</v>
      </c>
      <c r="B64" s="17" t="s">
        <v>121</v>
      </c>
      <c r="C64" s="23" t="s">
        <v>132</v>
      </c>
    </row>
    <row r="65" spans="1:3" s="10" customFormat="1" ht="20.100000000000001" customHeight="1">
      <c r="A65" s="16">
        <v>1</v>
      </c>
      <c r="B65" s="17"/>
      <c r="C65" s="23" t="s">
        <v>135</v>
      </c>
    </row>
    <row r="66" spans="1:3" s="10" customFormat="1" ht="20.100000000000001" customHeight="1">
      <c r="A66" s="16">
        <v>1</v>
      </c>
      <c r="B66" s="17"/>
      <c r="C66" s="23" t="s">
        <v>133</v>
      </c>
    </row>
    <row r="67" spans="1:3" s="10" customFormat="1" ht="20.100000000000001" customHeight="1">
      <c r="A67" s="16">
        <v>1</v>
      </c>
      <c r="B67" s="17"/>
      <c r="C67" s="23" t="s">
        <v>134</v>
      </c>
    </row>
    <row r="68" spans="1:3" s="10" customFormat="1" ht="20.100000000000001" customHeight="1">
      <c r="A68" s="16">
        <v>2</v>
      </c>
      <c r="B68" s="17" t="s">
        <v>52</v>
      </c>
      <c r="C68" s="23" t="s">
        <v>53</v>
      </c>
    </row>
    <row r="69" spans="1:3" s="10" customFormat="1" ht="20.100000000000001" customHeight="1">
      <c r="A69" s="16">
        <v>1</v>
      </c>
      <c r="B69" s="17" t="s">
        <v>54</v>
      </c>
      <c r="C69" s="23" t="s">
        <v>55</v>
      </c>
    </row>
    <row r="70" spans="1:3" s="10" customFormat="1" ht="20.100000000000001" customHeight="1">
      <c r="A70" s="16">
        <v>1</v>
      </c>
      <c r="B70" s="17" t="s">
        <v>56</v>
      </c>
      <c r="C70" s="23" t="s">
        <v>131</v>
      </c>
    </row>
    <row r="71" spans="1:3" s="10" customFormat="1" ht="20.100000000000001" customHeight="1">
      <c r="A71" s="16">
        <v>2</v>
      </c>
      <c r="B71" s="17" t="s">
        <v>136</v>
      </c>
      <c r="C71" s="23" t="s">
        <v>137</v>
      </c>
    </row>
    <row r="72" spans="1:3" s="10" customFormat="1" ht="20.100000000000001" customHeight="1">
      <c r="A72" s="18">
        <v>14</v>
      </c>
    </row>
    <row r="73" spans="1:3" s="10" customFormat="1" ht="20.100000000000001" customHeight="1">
      <c r="A73" s="19"/>
      <c r="B73" s="20"/>
      <c r="C73" s="20"/>
    </row>
    <row r="74" spans="1:3" s="10" customFormat="1" ht="20.100000000000001" customHeight="1">
      <c r="A74" s="21">
        <v>1</v>
      </c>
      <c r="B74" s="22" t="s">
        <v>58</v>
      </c>
      <c r="C74" s="23" t="s">
        <v>59</v>
      </c>
    </row>
    <row r="75" spans="1:3" s="10" customFormat="1" ht="20.100000000000001" customHeight="1">
      <c r="A75" s="21">
        <v>1</v>
      </c>
      <c r="B75" s="17" t="s">
        <v>60</v>
      </c>
      <c r="C75" s="23" t="s">
        <v>94</v>
      </c>
    </row>
    <row r="76" spans="1:3" s="10" customFormat="1" ht="20.100000000000001" customHeight="1">
      <c r="A76" s="21">
        <v>1</v>
      </c>
      <c r="B76" s="17" t="s">
        <v>61</v>
      </c>
      <c r="C76" s="23" t="s">
        <v>95</v>
      </c>
    </row>
    <row r="77" spans="1:3" s="10" customFormat="1" ht="20.100000000000001" customHeight="1">
      <c r="A77" s="21">
        <v>1</v>
      </c>
      <c r="B77" s="17" t="s">
        <v>62</v>
      </c>
      <c r="C77" s="23" t="s">
        <v>96</v>
      </c>
    </row>
    <row r="78" spans="1:3" s="10" customFormat="1" ht="20.100000000000001" customHeight="1">
      <c r="A78" s="21">
        <v>1</v>
      </c>
      <c r="B78" s="17" t="s">
        <v>63</v>
      </c>
      <c r="C78" s="23" t="s">
        <v>97</v>
      </c>
    </row>
    <row r="79" spans="1:3" s="10" customFormat="1" ht="20.100000000000001" customHeight="1">
      <c r="A79" s="21">
        <v>1</v>
      </c>
      <c r="B79" s="17" t="s">
        <v>64</v>
      </c>
      <c r="C79" s="23" t="s">
        <v>98</v>
      </c>
    </row>
    <row r="80" spans="1:3" s="10" customFormat="1" ht="20.100000000000001" customHeight="1">
      <c r="A80" s="21">
        <v>1</v>
      </c>
      <c r="B80" s="17" t="s">
        <v>65</v>
      </c>
      <c r="C80" s="23" t="s">
        <v>99</v>
      </c>
    </row>
    <row r="81" spans="1:3" s="10" customFormat="1" ht="20.100000000000001" customHeight="1">
      <c r="A81" s="21">
        <v>1</v>
      </c>
      <c r="B81" s="17" t="s">
        <v>66</v>
      </c>
      <c r="C81" s="23" t="s">
        <v>67</v>
      </c>
    </row>
    <row r="82" spans="1:3" s="10" customFormat="1" ht="20.100000000000001" customHeight="1">
      <c r="A82" s="21">
        <v>1</v>
      </c>
      <c r="B82" s="17" t="s">
        <v>101</v>
      </c>
      <c r="C82" s="23" t="s">
        <v>102</v>
      </c>
    </row>
    <row r="83" spans="1:3" s="10" customFormat="1" ht="20.100000000000001" customHeight="1">
      <c r="A83" s="21">
        <v>1</v>
      </c>
      <c r="B83" s="17" t="s">
        <v>69</v>
      </c>
      <c r="C83" s="23" t="s">
        <v>103</v>
      </c>
    </row>
    <row r="84" spans="1:3" s="10" customFormat="1" ht="20.100000000000001" customHeight="1">
      <c r="A84" s="21">
        <v>1</v>
      </c>
      <c r="B84" s="17" t="s">
        <v>68</v>
      </c>
      <c r="C84" s="23" t="s">
        <v>105</v>
      </c>
    </row>
    <row r="85" spans="1:3" s="10" customFormat="1" ht="20.100000000000001" customHeight="1">
      <c r="A85" s="21">
        <v>1</v>
      </c>
      <c r="B85" s="17"/>
      <c r="C85" s="23" t="s">
        <v>104</v>
      </c>
    </row>
    <row r="86" spans="1:3" s="10" customFormat="1" ht="20.100000000000001" customHeight="1">
      <c r="A86" s="21">
        <v>1</v>
      </c>
      <c r="B86" s="17"/>
      <c r="C86" s="23" t="s">
        <v>106</v>
      </c>
    </row>
    <row r="87" spans="1:3" s="10" customFormat="1" ht="20.100000000000001" customHeight="1">
      <c r="A87" s="21">
        <v>1</v>
      </c>
      <c r="B87" s="17" t="s">
        <v>113</v>
      </c>
      <c r="C87" s="23" t="s">
        <v>112</v>
      </c>
    </row>
    <row r="88" spans="1:3" s="10" customFormat="1" ht="20.100000000000001" customHeight="1">
      <c r="A88" s="21">
        <v>1</v>
      </c>
      <c r="B88" s="17" t="s">
        <v>70</v>
      </c>
      <c r="C88" s="23" t="s">
        <v>100</v>
      </c>
    </row>
    <row r="89" spans="1:3" s="10" customFormat="1" ht="20.100000000000001" customHeight="1">
      <c r="A89" s="21">
        <v>1</v>
      </c>
      <c r="B89" s="17" t="s">
        <v>71</v>
      </c>
      <c r="C89" s="23" t="s">
        <v>107</v>
      </c>
    </row>
    <row r="90" spans="1:3" s="10" customFormat="1" ht="20.100000000000001" customHeight="1">
      <c r="A90" s="21">
        <v>1</v>
      </c>
      <c r="B90" s="17" t="s">
        <v>72</v>
      </c>
      <c r="C90" s="23" t="s">
        <v>73</v>
      </c>
    </row>
    <row r="91" spans="1:3" s="10" customFormat="1" ht="20.100000000000001" customHeight="1">
      <c r="A91" s="21">
        <v>1</v>
      </c>
      <c r="B91" s="17" t="s">
        <v>74</v>
      </c>
      <c r="C91" s="23" t="s">
        <v>108</v>
      </c>
    </row>
    <row r="92" spans="1:3" s="10" customFormat="1" ht="20.100000000000001" customHeight="1">
      <c r="A92" s="21">
        <v>1</v>
      </c>
      <c r="B92" s="17" t="s">
        <v>75</v>
      </c>
      <c r="C92" s="23" t="s">
        <v>109</v>
      </c>
    </row>
    <row r="93" spans="1:3" s="10" customFormat="1" ht="20.100000000000001" customHeight="1">
      <c r="A93" s="21">
        <v>1</v>
      </c>
      <c r="B93" s="17" t="s">
        <v>76</v>
      </c>
      <c r="C93" s="23" t="s">
        <v>110</v>
      </c>
    </row>
    <row r="94" spans="1:3" s="10" customFormat="1" ht="20.100000000000001" customHeight="1">
      <c r="A94" s="21">
        <v>1</v>
      </c>
      <c r="B94" s="17" t="s">
        <v>77</v>
      </c>
      <c r="C94" s="23" t="s">
        <v>111</v>
      </c>
    </row>
    <row r="95" spans="1:3" s="10" customFormat="1" ht="20.100000000000001" customHeight="1">
      <c r="A95" s="21">
        <v>1</v>
      </c>
      <c r="B95" s="17" t="s">
        <v>78</v>
      </c>
      <c r="C95" s="23" t="s">
        <v>79</v>
      </c>
    </row>
    <row r="96" spans="1:3" s="10" customFormat="1" ht="20.100000000000001" customHeight="1">
      <c r="A96" s="21">
        <v>1</v>
      </c>
      <c r="B96" s="17" t="s">
        <v>80</v>
      </c>
      <c r="C96" s="23" t="s">
        <v>114</v>
      </c>
    </row>
    <row r="97" spans="1:3" s="10" customFormat="1" ht="20.100000000000001" customHeight="1">
      <c r="A97" s="21">
        <v>1</v>
      </c>
      <c r="B97" s="17"/>
      <c r="C97" s="23" t="s">
        <v>81</v>
      </c>
    </row>
    <row r="98" spans="1:3" s="10" customFormat="1" ht="20.100000000000001" customHeight="1">
      <c r="A98" s="21">
        <v>1</v>
      </c>
      <c r="B98" s="17"/>
      <c r="C98" s="23" t="s">
        <v>115</v>
      </c>
    </row>
    <row r="99" spans="1:3" s="10" customFormat="1" ht="20.100000000000001" customHeight="1">
      <c r="A99" s="21">
        <v>1</v>
      </c>
      <c r="B99" s="17"/>
      <c r="C99" s="23" t="s">
        <v>116</v>
      </c>
    </row>
    <row r="100" spans="1:3" s="10" customFormat="1" ht="20.100000000000001" customHeight="1">
      <c r="A100" s="21">
        <v>1</v>
      </c>
      <c r="B100" s="17"/>
      <c r="C100" s="23" t="s">
        <v>117</v>
      </c>
    </row>
    <row r="101" spans="1:3" s="10" customFormat="1" ht="20.100000000000001" customHeight="1">
      <c r="A101" s="21">
        <v>1</v>
      </c>
      <c r="B101" s="17"/>
      <c r="C101" s="23" t="s">
        <v>118</v>
      </c>
    </row>
    <row r="102" spans="1:3" s="10" customFormat="1" ht="20.100000000000001" customHeight="1">
      <c r="A102" s="21">
        <v>1</v>
      </c>
      <c r="B102" s="17"/>
      <c r="C102" s="23" t="s">
        <v>119</v>
      </c>
    </row>
    <row r="103" spans="1:3" s="10" customFormat="1" ht="20.100000000000001" customHeight="1">
      <c r="A103" s="21">
        <v>1</v>
      </c>
      <c r="B103" s="17"/>
      <c r="C103" s="23" t="s">
        <v>120</v>
      </c>
    </row>
    <row r="104" spans="1:3" s="10" customFormat="1" ht="20.100000000000001" customHeight="1">
      <c r="A104" s="21">
        <v>1</v>
      </c>
      <c r="B104" s="54" t="s">
        <v>57</v>
      </c>
      <c r="C104" s="54"/>
    </row>
    <row r="105" spans="1:3" ht="20.100000000000001" customHeight="1">
      <c r="A105" s="7">
        <f>SUM(A74:A104)</f>
        <v>31</v>
      </c>
      <c r="B105" s="25">
        <v>1</v>
      </c>
      <c r="C105" s="26" t="s">
        <v>141</v>
      </c>
    </row>
    <row r="106" spans="1:3" ht="20.100000000000001" customHeight="1">
      <c r="A106" s="46"/>
      <c r="B106" s="25">
        <v>4</v>
      </c>
      <c r="C106" s="26" t="s">
        <v>140</v>
      </c>
    </row>
    <row r="107" spans="1:3" ht="20.100000000000001" customHeight="1">
      <c r="A107" s="2"/>
      <c r="B107" s="25">
        <v>2</v>
      </c>
      <c r="C107" s="26" t="s">
        <v>138</v>
      </c>
    </row>
    <row r="109" spans="1:3" ht="20.100000000000001" customHeight="1">
      <c r="A109" s="27" t="s">
        <v>17</v>
      </c>
    </row>
    <row r="110" spans="1:3" ht="20.100000000000001" customHeight="1">
      <c r="A110" s="27"/>
    </row>
    <row r="111" spans="1:3" ht="20.100000000000001" customHeight="1">
      <c r="A111" s="27" t="s">
        <v>18</v>
      </c>
    </row>
  </sheetData>
  <mergeCells count="9">
    <mergeCell ref="B104:C104"/>
    <mergeCell ref="A21:C21"/>
    <mergeCell ref="A54:C54"/>
    <mergeCell ref="A51:C51"/>
    <mergeCell ref="B3:D3"/>
    <mergeCell ref="B4:D4"/>
    <mergeCell ref="B5:D5"/>
    <mergeCell ref="A50:D50"/>
    <mergeCell ref="A52:D52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DFFC-A54D-4550-8790-E0EACCF62C32}">
  <dimension ref="A1:E111"/>
  <sheetViews>
    <sheetView tabSelected="1" topLeftCell="A25" zoomScaleNormal="100" workbookViewId="0">
      <selection activeCell="C61" sqref="C61"/>
    </sheetView>
  </sheetViews>
  <sheetFormatPr baseColWidth="10" defaultColWidth="11.42578125" defaultRowHeight="20.100000000000001" customHeight="1"/>
  <cols>
    <col min="1" max="1" width="14.42578125" style="24" customWidth="1"/>
    <col min="2" max="2" width="23.140625" style="6" customWidth="1"/>
    <col min="3" max="3" width="88.7109375" style="28" customWidth="1"/>
    <col min="4" max="4" width="17.85546875" style="2" customWidth="1"/>
    <col min="5" max="5" width="19.140625" style="2" customWidth="1"/>
    <col min="6" max="254" width="11.42578125" style="2"/>
    <col min="255" max="255" width="13.140625" style="2" customWidth="1"/>
    <col min="256" max="256" width="15.140625" style="2" customWidth="1"/>
    <col min="257" max="257" width="39.42578125" style="2" customWidth="1"/>
    <col min="258" max="510" width="11.42578125" style="2"/>
    <col min="511" max="511" width="13.140625" style="2" customWidth="1"/>
    <col min="512" max="512" width="15.140625" style="2" customWidth="1"/>
    <col min="513" max="513" width="39.42578125" style="2" customWidth="1"/>
    <col min="514" max="766" width="11.42578125" style="2"/>
    <col min="767" max="767" width="13.140625" style="2" customWidth="1"/>
    <col min="768" max="768" width="15.140625" style="2" customWidth="1"/>
    <col min="769" max="769" width="39.42578125" style="2" customWidth="1"/>
    <col min="770" max="1022" width="11.42578125" style="2"/>
    <col min="1023" max="1023" width="13.140625" style="2" customWidth="1"/>
    <col min="1024" max="1024" width="15.140625" style="2" customWidth="1"/>
    <col min="1025" max="1025" width="39.42578125" style="2" customWidth="1"/>
    <col min="1026" max="1278" width="11.42578125" style="2"/>
    <col min="1279" max="1279" width="13.140625" style="2" customWidth="1"/>
    <col min="1280" max="1280" width="15.140625" style="2" customWidth="1"/>
    <col min="1281" max="1281" width="39.42578125" style="2" customWidth="1"/>
    <col min="1282" max="1534" width="11.42578125" style="2"/>
    <col min="1535" max="1535" width="13.140625" style="2" customWidth="1"/>
    <col min="1536" max="1536" width="15.140625" style="2" customWidth="1"/>
    <col min="1537" max="1537" width="39.42578125" style="2" customWidth="1"/>
    <col min="1538" max="1790" width="11.42578125" style="2"/>
    <col min="1791" max="1791" width="13.140625" style="2" customWidth="1"/>
    <col min="1792" max="1792" width="15.140625" style="2" customWidth="1"/>
    <col min="1793" max="1793" width="39.42578125" style="2" customWidth="1"/>
    <col min="1794" max="2046" width="11.42578125" style="2"/>
    <col min="2047" max="2047" width="13.140625" style="2" customWidth="1"/>
    <col min="2048" max="2048" width="15.140625" style="2" customWidth="1"/>
    <col min="2049" max="2049" width="39.42578125" style="2" customWidth="1"/>
    <col min="2050" max="2302" width="11.42578125" style="2"/>
    <col min="2303" max="2303" width="13.140625" style="2" customWidth="1"/>
    <col min="2304" max="2304" width="15.140625" style="2" customWidth="1"/>
    <col min="2305" max="2305" width="39.42578125" style="2" customWidth="1"/>
    <col min="2306" max="2558" width="11.42578125" style="2"/>
    <col min="2559" max="2559" width="13.140625" style="2" customWidth="1"/>
    <col min="2560" max="2560" width="15.140625" style="2" customWidth="1"/>
    <col min="2561" max="2561" width="39.42578125" style="2" customWidth="1"/>
    <col min="2562" max="2814" width="11.42578125" style="2"/>
    <col min="2815" max="2815" width="13.140625" style="2" customWidth="1"/>
    <col min="2816" max="2816" width="15.140625" style="2" customWidth="1"/>
    <col min="2817" max="2817" width="39.42578125" style="2" customWidth="1"/>
    <col min="2818" max="3070" width="11.42578125" style="2"/>
    <col min="3071" max="3071" width="13.140625" style="2" customWidth="1"/>
    <col min="3072" max="3072" width="15.140625" style="2" customWidth="1"/>
    <col min="3073" max="3073" width="39.42578125" style="2" customWidth="1"/>
    <col min="3074" max="3326" width="11.42578125" style="2"/>
    <col min="3327" max="3327" width="13.140625" style="2" customWidth="1"/>
    <col min="3328" max="3328" width="15.140625" style="2" customWidth="1"/>
    <col min="3329" max="3329" width="39.42578125" style="2" customWidth="1"/>
    <col min="3330" max="3582" width="11.42578125" style="2"/>
    <col min="3583" max="3583" width="13.140625" style="2" customWidth="1"/>
    <col min="3584" max="3584" width="15.140625" style="2" customWidth="1"/>
    <col min="3585" max="3585" width="39.42578125" style="2" customWidth="1"/>
    <col min="3586" max="3838" width="11.42578125" style="2"/>
    <col min="3839" max="3839" width="13.140625" style="2" customWidth="1"/>
    <col min="3840" max="3840" width="15.140625" style="2" customWidth="1"/>
    <col min="3841" max="3841" width="39.42578125" style="2" customWidth="1"/>
    <col min="3842" max="4094" width="11.42578125" style="2"/>
    <col min="4095" max="4095" width="13.140625" style="2" customWidth="1"/>
    <col min="4096" max="4096" width="15.140625" style="2" customWidth="1"/>
    <col min="4097" max="4097" width="39.42578125" style="2" customWidth="1"/>
    <col min="4098" max="4350" width="11.42578125" style="2"/>
    <col min="4351" max="4351" width="13.140625" style="2" customWidth="1"/>
    <col min="4352" max="4352" width="15.140625" style="2" customWidth="1"/>
    <col min="4353" max="4353" width="39.42578125" style="2" customWidth="1"/>
    <col min="4354" max="4606" width="11.42578125" style="2"/>
    <col min="4607" max="4607" width="13.140625" style="2" customWidth="1"/>
    <col min="4608" max="4608" width="15.140625" style="2" customWidth="1"/>
    <col min="4609" max="4609" width="39.42578125" style="2" customWidth="1"/>
    <col min="4610" max="4862" width="11.42578125" style="2"/>
    <col min="4863" max="4863" width="13.140625" style="2" customWidth="1"/>
    <col min="4864" max="4864" width="15.140625" style="2" customWidth="1"/>
    <col min="4865" max="4865" width="39.42578125" style="2" customWidth="1"/>
    <col min="4866" max="5118" width="11.42578125" style="2"/>
    <col min="5119" max="5119" width="13.140625" style="2" customWidth="1"/>
    <col min="5120" max="5120" width="15.140625" style="2" customWidth="1"/>
    <col min="5121" max="5121" width="39.42578125" style="2" customWidth="1"/>
    <col min="5122" max="5374" width="11.42578125" style="2"/>
    <col min="5375" max="5375" width="13.140625" style="2" customWidth="1"/>
    <col min="5376" max="5376" width="15.140625" style="2" customWidth="1"/>
    <col min="5377" max="5377" width="39.42578125" style="2" customWidth="1"/>
    <col min="5378" max="5630" width="11.42578125" style="2"/>
    <col min="5631" max="5631" width="13.140625" style="2" customWidth="1"/>
    <col min="5632" max="5632" width="15.140625" style="2" customWidth="1"/>
    <col min="5633" max="5633" width="39.42578125" style="2" customWidth="1"/>
    <col min="5634" max="5886" width="11.42578125" style="2"/>
    <col min="5887" max="5887" width="13.140625" style="2" customWidth="1"/>
    <col min="5888" max="5888" width="15.140625" style="2" customWidth="1"/>
    <col min="5889" max="5889" width="39.42578125" style="2" customWidth="1"/>
    <col min="5890" max="6142" width="11.42578125" style="2"/>
    <col min="6143" max="6143" width="13.140625" style="2" customWidth="1"/>
    <col min="6144" max="6144" width="15.140625" style="2" customWidth="1"/>
    <col min="6145" max="6145" width="39.42578125" style="2" customWidth="1"/>
    <col min="6146" max="6398" width="11.42578125" style="2"/>
    <col min="6399" max="6399" width="13.140625" style="2" customWidth="1"/>
    <col min="6400" max="6400" width="15.140625" style="2" customWidth="1"/>
    <col min="6401" max="6401" width="39.42578125" style="2" customWidth="1"/>
    <col min="6402" max="6654" width="11.42578125" style="2"/>
    <col min="6655" max="6655" width="13.140625" style="2" customWidth="1"/>
    <col min="6656" max="6656" width="15.140625" style="2" customWidth="1"/>
    <col min="6657" max="6657" width="39.42578125" style="2" customWidth="1"/>
    <col min="6658" max="6910" width="11.42578125" style="2"/>
    <col min="6911" max="6911" width="13.140625" style="2" customWidth="1"/>
    <col min="6912" max="6912" width="15.140625" style="2" customWidth="1"/>
    <col min="6913" max="6913" width="39.42578125" style="2" customWidth="1"/>
    <col min="6914" max="7166" width="11.42578125" style="2"/>
    <col min="7167" max="7167" width="13.140625" style="2" customWidth="1"/>
    <col min="7168" max="7168" width="15.140625" style="2" customWidth="1"/>
    <col min="7169" max="7169" width="39.42578125" style="2" customWidth="1"/>
    <col min="7170" max="7422" width="11.42578125" style="2"/>
    <col min="7423" max="7423" width="13.140625" style="2" customWidth="1"/>
    <col min="7424" max="7424" width="15.140625" style="2" customWidth="1"/>
    <col min="7425" max="7425" width="39.42578125" style="2" customWidth="1"/>
    <col min="7426" max="7678" width="11.42578125" style="2"/>
    <col min="7679" max="7679" width="13.140625" style="2" customWidth="1"/>
    <col min="7680" max="7680" width="15.140625" style="2" customWidth="1"/>
    <col min="7681" max="7681" width="39.42578125" style="2" customWidth="1"/>
    <col min="7682" max="7934" width="11.42578125" style="2"/>
    <col min="7935" max="7935" width="13.140625" style="2" customWidth="1"/>
    <col min="7936" max="7936" width="15.140625" style="2" customWidth="1"/>
    <col min="7937" max="7937" width="39.42578125" style="2" customWidth="1"/>
    <col min="7938" max="8190" width="11.42578125" style="2"/>
    <col min="8191" max="8191" width="13.140625" style="2" customWidth="1"/>
    <col min="8192" max="8192" width="15.140625" style="2" customWidth="1"/>
    <col min="8193" max="8193" width="39.42578125" style="2" customWidth="1"/>
    <col min="8194" max="8446" width="11.42578125" style="2"/>
    <col min="8447" max="8447" width="13.140625" style="2" customWidth="1"/>
    <col min="8448" max="8448" width="15.140625" style="2" customWidth="1"/>
    <col min="8449" max="8449" width="39.42578125" style="2" customWidth="1"/>
    <col min="8450" max="8702" width="11.42578125" style="2"/>
    <col min="8703" max="8703" width="13.140625" style="2" customWidth="1"/>
    <col min="8704" max="8704" width="15.140625" style="2" customWidth="1"/>
    <col min="8705" max="8705" width="39.42578125" style="2" customWidth="1"/>
    <col min="8706" max="8958" width="11.42578125" style="2"/>
    <col min="8959" max="8959" width="13.140625" style="2" customWidth="1"/>
    <col min="8960" max="8960" width="15.140625" style="2" customWidth="1"/>
    <col min="8961" max="8961" width="39.42578125" style="2" customWidth="1"/>
    <col min="8962" max="9214" width="11.42578125" style="2"/>
    <col min="9215" max="9215" width="13.140625" style="2" customWidth="1"/>
    <col min="9216" max="9216" width="15.140625" style="2" customWidth="1"/>
    <col min="9217" max="9217" width="39.42578125" style="2" customWidth="1"/>
    <col min="9218" max="9470" width="11.42578125" style="2"/>
    <col min="9471" max="9471" width="13.140625" style="2" customWidth="1"/>
    <col min="9472" max="9472" width="15.140625" style="2" customWidth="1"/>
    <col min="9473" max="9473" width="39.42578125" style="2" customWidth="1"/>
    <col min="9474" max="9726" width="11.42578125" style="2"/>
    <col min="9727" max="9727" width="13.140625" style="2" customWidth="1"/>
    <col min="9728" max="9728" width="15.140625" style="2" customWidth="1"/>
    <col min="9729" max="9729" width="39.42578125" style="2" customWidth="1"/>
    <col min="9730" max="9982" width="11.42578125" style="2"/>
    <col min="9983" max="9983" width="13.140625" style="2" customWidth="1"/>
    <col min="9984" max="9984" width="15.140625" style="2" customWidth="1"/>
    <col min="9985" max="9985" width="39.42578125" style="2" customWidth="1"/>
    <col min="9986" max="10238" width="11.42578125" style="2"/>
    <col min="10239" max="10239" width="13.140625" style="2" customWidth="1"/>
    <col min="10240" max="10240" width="15.140625" style="2" customWidth="1"/>
    <col min="10241" max="10241" width="39.42578125" style="2" customWidth="1"/>
    <col min="10242" max="10494" width="11.42578125" style="2"/>
    <col min="10495" max="10495" width="13.140625" style="2" customWidth="1"/>
    <col min="10496" max="10496" width="15.140625" style="2" customWidth="1"/>
    <col min="10497" max="10497" width="39.42578125" style="2" customWidth="1"/>
    <col min="10498" max="10750" width="11.42578125" style="2"/>
    <col min="10751" max="10751" width="13.140625" style="2" customWidth="1"/>
    <col min="10752" max="10752" width="15.140625" style="2" customWidth="1"/>
    <col min="10753" max="10753" width="39.42578125" style="2" customWidth="1"/>
    <col min="10754" max="11006" width="11.42578125" style="2"/>
    <col min="11007" max="11007" width="13.140625" style="2" customWidth="1"/>
    <col min="11008" max="11008" width="15.140625" style="2" customWidth="1"/>
    <col min="11009" max="11009" width="39.42578125" style="2" customWidth="1"/>
    <col min="11010" max="11262" width="11.42578125" style="2"/>
    <col min="11263" max="11263" width="13.140625" style="2" customWidth="1"/>
    <col min="11264" max="11264" width="15.140625" style="2" customWidth="1"/>
    <col min="11265" max="11265" width="39.42578125" style="2" customWidth="1"/>
    <col min="11266" max="11518" width="11.42578125" style="2"/>
    <col min="11519" max="11519" width="13.140625" style="2" customWidth="1"/>
    <col min="11520" max="11520" width="15.140625" style="2" customWidth="1"/>
    <col min="11521" max="11521" width="39.42578125" style="2" customWidth="1"/>
    <col min="11522" max="11774" width="11.42578125" style="2"/>
    <col min="11775" max="11775" width="13.140625" style="2" customWidth="1"/>
    <col min="11776" max="11776" width="15.140625" style="2" customWidth="1"/>
    <col min="11777" max="11777" width="39.42578125" style="2" customWidth="1"/>
    <col min="11778" max="12030" width="11.42578125" style="2"/>
    <col min="12031" max="12031" width="13.140625" style="2" customWidth="1"/>
    <col min="12032" max="12032" width="15.140625" style="2" customWidth="1"/>
    <col min="12033" max="12033" width="39.42578125" style="2" customWidth="1"/>
    <col min="12034" max="12286" width="11.42578125" style="2"/>
    <col min="12287" max="12287" width="13.140625" style="2" customWidth="1"/>
    <col min="12288" max="12288" width="15.140625" style="2" customWidth="1"/>
    <col min="12289" max="12289" width="39.42578125" style="2" customWidth="1"/>
    <col min="12290" max="12542" width="11.42578125" style="2"/>
    <col min="12543" max="12543" width="13.140625" style="2" customWidth="1"/>
    <col min="12544" max="12544" width="15.140625" style="2" customWidth="1"/>
    <col min="12545" max="12545" width="39.42578125" style="2" customWidth="1"/>
    <col min="12546" max="12798" width="11.42578125" style="2"/>
    <col min="12799" max="12799" width="13.140625" style="2" customWidth="1"/>
    <col min="12800" max="12800" width="15.140625" style="2" customWidth="1"/>
    <col min="12801" max="12801" width="39.42578125" style="2" customWidth="1"/>
    <col min="12802" max="13054" width="11.42578125" style="2"/>
    <col min="13055" max="13055" width="13.140625" style="2" customWidth="1"/>
    <col min="13056" max="13056" width="15.140625" style="2" customWidth="1"/>
    <col min="13057" max="13057" width="39.42578125" style="2" customWidth="1"/>
    <col min="13058" max="13310" width="11.42578125" style="2"/>
    <col min="13311" max="13311" width="13.140625" style="2" customWidth="1"/>
    <col min="13312" max="13312" width="15.140625" style="2" customWidth="1"/>
    <col min="13313" max="13313" width="39.42578125" style="2" customWidth="1"/>
    <col min="13314" max="13566" width="11.42578125" style="2"/>
    <col min="13567" max="13567" width="13.140625" style="2" customWidth="1"/>
    <col min="13568" max="13568" width="15.140625" style="2" customWidth="1"/>
    <col min="13569" max="13569" width="39.42578125" style="2" customWidth="1"/>
    <col min="13570" max="13822" width="11.42578125" style="2"/>
    <col min="13823" max="13823" width="13.140625" style="2" customWidth="1"/>
    <col min="13824" max="13824" width="15.140625" style="2" customWidth="1"/>
    <col min="13825" max="13825" width="39.42578125" style="2" customWidth="1"/>
    <col min="13826" max="14078" width="11.42578125" style="2"/>
    <col min="14079" max="14079" width="13.140625" style="2" customWidth="1"/>
    <col min="14080" max="14080" width="15.140625" style="2" customWidth="1"/>
    <col min="14081" max="14081" width="39.42578125" style="2" customWidth="1"/>
    <col min="14082" max="14334" width="11.42578125" style="2"/>
    <col min="14335" max="14335" width="13.140625" style="2" customWidth="1"/>
    <col min="14336" max="14336" width="15.140625" style="2" customWidth="1"/>
    <col min="14337" max="14337" width="39.42578125" style="2" customWidth="1"/>
    <col min="14338" max="14590" width="11.42578125" style="2"/>
    <col min="14591" max="14591" width="13.140625" style="2" customWidth="1"/>
    <col min="14592" max="14592" width="15.140625" style="2" customWidth="1"/>
    <col min="14593" max="14593" width="39.42578125" style="2" customWidth="1"/>
    <col min="14594" max="14846" width="11.42578125" style="2"/>
    <col min="14847" max="14847" width="13.140625" style="2" customWidth="1"/>
    <col min="14848" max="14848" width="15.140625" style="2" customWidth="1"/>
    <col min="14849" max="14849" width="39.42578125" style="2" customWidth="1"/>
    <col min="14850" max="15102" width="11.42578125" style="2"/>
    <col min="15103" max="15103" width="13.140625" style="2" customWidth="1"/>
    <col min="15104" max="15104" width="15.140625" style="2" customWidth="1"/>
    <col min="15105" max="15105" width="39.42578125" style="2" customWidth="1"/>
    <col min="15106" max="15358" width="11.42578125" style="2"/>
    <col min="15359" max="15359" width="13.140625" style="2" customWidth="1"/>
    <col min="15360" max="15360" width="15.140625" style="2" customWidth="1"/>
    <col min="15361" max="15361" width="39.42578125" style="2" customWidth="1"/>
    <col min="15362" max="15614" width="11.42578125" style="2"/>
    <col min="15615" max="15615" width="13.140625" style="2" customWidth="1"/>
    <col min="15616" max="15616" width="15.140625" style="2" customWidth="1"/>
    <col min="15617" max="15617" width="39.42578125" style="2" customWidth="1"/>
    <col min="15618" max="15870" width="11.42578125" style="2"/>
    <col min="15871" max="15871" width="13.140625" style="2" customWidth="1"/>
    <col min="15872" max="15872" width="15.140625" style="2" customWidth="1"/>
    <col min="15873" max="15873" width="39.42578125" style="2" customWidth="1"/>
    <col min="15874" max="16126" width="11.42578125" style="2"/>
    <col min="16127" max="16127" width="13.140625" style="2" customWidth="1"/>
    <col min="16128" max="16128" width="15.140625" style="2" customWidth="1"/>
    <col min="16129" max="16129" width="39.42578125" style="2" customWidth="1"/>
    <col min="16130" max="16384" width="11.42578125" style="2"/>
  </cols>
  <sheetData>
    <row r="1" spans="1:4" ht="20.100000000000001" customHeight="1">
      <c r="A1" s="13"/>
      <c r="B1" s="13"/>
      <c r="C1" s="13"/>
      <c r="D1" s="13"/>
    </row>
    <row r="2" spans="1:4" ht="20.100000000000001" customHeight="1">
      <c r="A2" s="13"/>
      <c r="B2" s="13"/>
      <c r="C2" s="13"/>
      <c r="D2" s="13"/>
    </row>
    <row r="3" spans="1:4" ht="20.100000000000001" customHeight="1">
      <c r="A3" s="3"/>
      <c r="B3" s="61" t="s">
        <v>83</v>
      </c>
      <c r="C3" s="61"/>
      <c r="D3" s="61"/>
    </row>
    <row r="4" spans="1:4" ht="20.100000000000001" customHeight="1">
      <c r="A4" s="3"/>
      <c r="B4" s="62" t="s">
        <v>84</v>
      </c>
      <c r="C4" s="62"/>
      <c r="D4" s="62"/>
    </row>
    <row r="5" spans="1:4" ht="20.100000000000001" customHeight="1">
      <c r="A5" s="3"/>
      <c r="B5" s="63" t="s">
        <v>85</v>
      </c>
      <c r="C5" s="63"/>
      <c r="D5" s="63"/>
    </row>
    <row r="6" spans="1:4" ht="20.100000000000001" customHeight="1">
      <c r="A6" s="3"/>
      <c r="B6" s="3"/>
      <c r="C6" s="3"/>
      <c r="D6" s="13"/>
    </row>
    <row r="8" spans="1:4" ht="20.100000000000001" customHeight="1" thickBot="1">
      <c r="A8" s="2"/>
      <c r="B8" s="29" t="s">
        <v>0</v>
      </c>
      <c r="C8" s="38">
        <v>44725</v>
      </c>
    </row>
    <row r="9" spans="1:4" ht="20.100000000000001" customHeight="1" thickBot="1">
      <c r="A9" s="2"/>
      <c r="B9" s="29" t="s">
        <v>1</v>
      </c>
      <c r="C9" s="4" t="s">
        <v>88</v>
      </c>
    </row>
    <row r="10" spans="1:4" ht="20.100000000000001" customHeight="1" thickBot="1">
      <c r="A10" s="2"/>
      <c r="B10" s="29" t="s">
        <v>2</v>
      </c>
      <c r="C10" s="39" t="s">
        <v>89</v>
      </c>
    </row>
    <row r="11" spans="1:4" ht="20.100000000000001" customHeight="1" thickBot="1">
      <c r="A11" s="2"/>
      <c r="B11" s="29" t="s">
        <v>3</v>
      </c>
      <c r="C11" s="4" t="s">
        <v>90</v>
      </c>
    </row>
    <row r="12" spans="1:4" ht="20.100000000000001" customHeight="1" thickBot="1">
      <c r="A12" s="2"/>
      <c r="B12" s="30" t="s">
        <v>4</v>
      </c>
      <c r="C12" s="4" t="s">
        <v>91</v>
      </c>
    </row>
    <row r="13" spans="1:4" ht="20.100000000000001" customHeight="1" thickBot="1">
      <c r="A13" s="2"/>
      <c r="B13" s="29" t="s">
        <v>5</v>
      </c>
      <c r="C13" s="4" t="s">
        <v>92</v>
      </c>
    </row>
    <row r="14" spans="1:4" ht="20.100000000000001" customHeight="1" thickBot="1">
      <c r="A14" s="2"/>
      <c r="B14" s="29" t="s">
        <v>6</v>
      </c>
      <c r="C14" s="40" t="s">
        <v>144</v>
      </c>
    </row>
    <row r="15" spans="1:4" ht="20.100000000000001" customHeight="1" thickBot="1">
      <c r="A15" s="2"/>
      <c r="B15" s="29" t="s">
        <v>7</v>
      </c>
      <c r="C15" s="41" t="s">
        <v>145</v>
      </c>
    </row>
    <row r="16" spans="1:4" ht="20.100000000000001" customHeight="1" thickBot="1">
      <c r="A16" s="2"/>
      <c r="B16" s="29" t="s">
        <v>8</v>
      </c>
      <c r="C16" s="41" t="s">
        <v>146</v>
      </c>
    </row>
    <row r="17" spans="1:5" ht="20.100000000000001" customHeight="1" thickBot="1">
      <c r="A17" s="2"/>
      <c r="B17" s="29" t="s">
        <v>9</v>
      </c>
      <c r="C17" s="38">
        <v>44726</v>
      </c>
    </row>
    <row r="18" spans="1:5" ht="20.100000000000001" customHeight="1" thickBot="1">
      <c r="A18" s="2"/>
      <c r="B18" s="29" t="s">
        <v>10</v>
      </c>
      <c r="C18" s="42" t="s">
        <v>147</v>
      </c>
    </row>
    <row r="19" spans="1:5" ht="20.100000000000001" customHeight="1">
      <c r="A19" s="5"/>
      <c r="B19" s="13"/>
      <c r="C19" s="13"/>
    </row>
    <row r="20" spans="1:5" ht="20.100000000000001" customHeight="1">
      <c r="A20" s="5"/>
      <c r="C20" s="6"/>
    </row>
    <row r="21" spans="1:5" ht="20.100000000000001" customHeight="1">
      <c r="A21" s="55" t="s">
        <v>11</v>
      </c>
      <c r="B21" s="55"/>
      <c r="C21" s="55"/>
    </row>
    <row r="22" spans="1:5" s="10" customFormat="1" ht="45" customHeight="1">
      <c r="A22" s="8" t="s">
        <v>12</v>
      </c>
      <c r="B22" s="9" t="s">
        <v>13</v>
      </c>
      <c r="C22" s="9" t="s">
        <v>14</v>
      </c>
      <c r="D22" s="35" t="s">
        <v>86</v>
      </c>
      <c r="E22" s="35" t="s">
        <v>87</v>
      </c>
    </row>
    <row r="23" spans="1:5" s="10" customFormat="1" ht="20.100000000000001" customHeight="1">
      <c r="A23" s="11">
        <v>1</v>
      </c>
      <c r="B23" s="1">
        <v>6804</v>
      </c>
      <c r="C23" s="12" t="s">
        <v>19</v>
      </c>
      <c r="D23" s="36">
        <v>840</v>
      </c>
      <c r="E23" s="37">
        <f t="shared" ref="E23:E49" si="0">A23*D23</f>
        <v>840</v>
      </c>
    </row>
    <row r="24" spans="1:5" s="10" customFormat="1" ht="20.100000000000001" customHeight="1">
      <c r="A24" s="11">
        <v>1</v>
      </c>
      <c r="B24" s="1">
        <v>6805</v>
      </c>
      <c r="C24" s="12" t="s">
        <v>20</v>
      </c>
      <c r="D24" s="36">
        <v>840</v>
      </c>
      <c r="E24" s="37">
        <f t="shared" si="0"/>
        <v>840</v>
      </c>
    </row>
    <row r="25" spans="1:5" s="10" customFormat="1" ht="20.100000000000001" customHeight="1">
      <c r="A25" s="11">
        <v>1</v>
      </c>
      <c r="B25" s="1">
        <v>6806</v>
      </c>
      <c r="C25" s="12" t="s">
        <v>21</v>
      </c>
      <c r="D25" s="36">
        <v>840</v>
      </c>
      <c r="E25" s="37">
        <f t="shared" si="0"/>
        <v>840</v>
      </c>
    </row>
    <row r="26" spans="1:5" s="10" customFormat="1" ht="20.100000000000001" customHeight="1">
      <c r="A26" s="11">
        <v>1</v>
      </c>
      <c r="B26" s="1">
        <v>6807</v>
      </c>
      <c r="C26" s="12" t="s">
        <v>22</v>
      </c>
      <c r="D26" s="36">
        <v>840</v>
      </c>
      <c r="E26" s="37">
        <f t="shared" si="0"/>
        <v>840</v>
      </c>
    </row>
    <row r="27" spans="1:5" s="10" customFormat="1" ht="20.100000000000001" customHeight="1">
      <c r="A27" s="11">
        <v>1</v>
      </c>
      <c r="B27" s="1">
        <v>6808</v>
      </c>
      <c r="C27" s="12" t="s">
        <v>23</v>
      </c>
      <c r="D27" s="36">
        <v>840</v>
      </c>
      <c r="E27" s="37">
        <f t="shared" si="0"/>
        <v>840</v>
      </c>
    </row>
    <row r="28" spans="1:5" s="10" customFormat="1" ht="20.100000000000001" customHeight="1">
      <c r="A28" s="11">
        <v>1</v>
      </c>
      <c r="B28" s="1">
        <v>2727</v>
      </c>
      <c r="C28" s="12" t="s">
        <v>24</v>
      </c>
      <c r="D28" s="36">
        <v>840</v>
      </c>
      <c r="E28" s="37">
        <f t="shared" si="0"/>
        <v>840</v>
      </c>
    </row>
    <row r="29" spans="1:5" s="10" customFormat="1" ht="20.100000000000001" customHeight="1">
      <c r="A29" s="11">
        <v>1</v>
      </c>
      <c r="B29" s="1">
        <v>6809</v>
      </c>
      <c r="C29" s="12" t="s">
        <v>25</v>
      </c>
      <c r="D29" s="36">
        <v>840</v>
      </c>
      <c r="E29" s="37">
        <f t="shared" si="0"/>
        <v>840</v>
      </c>
    </row>
    <row r="30" spans="1:5" s="10" customFormat="1" ht="20.100000000000001" customHeight="1">
      <c r="A30" s="11">
        <v>1</v>
      </c>
      <c r="B30" s="1">
        <v>6810</v>
      </c>
      <c r="C30" s="12" t="s">
        <v>26</v>
      </c>
      <c r="D30" s="36">
        <v>840</v>
      </c>
      <c r="E30" s="37">
        <f t="shared" si="0"/>
        <v>840</v>
      </c>
    </row>
    <row r="31" spans="1:5" s="10" customFormat="1" ht="20.100000000000001" customHeight="1">
      <c r="A31" s="11">
        <v>1</v>
      </c>
      <c r="B31" s="1">
        <v>6811</v>
      </c>
      <c r="C31" s="12" t="s">
        <v>27</v>
      </c>
      <c r="D31" s="36">
        <v>840</v>
      </c>
      <c r="E31" s="37">
        <f t="shared" si="0"/>
        <v>840</v>
      </c>
    </row>
    <row r="32" spans="1:5" s="10" customFormat="1" ht="20.100000000000001" customHeight="1">
      <c r="A32" s="11">
        <v>1</v>
      </c>
      <c r="B32" s="1">
        <v>6812</v>
      </c>
      <c r="C32" s="12" t="s">
        <v>28</v>
      </c>
      <c r="D32" s="36">
        <v>840</v>
      </c>
      <c r="E32" s="37">
        <f t="shared" si="0"/>
        <v>840</v>
      </c>
    </row>
    <row r="33" spans="1:5" s="10" customFormat="1" ht="20.100000000000001" customHeight="1">
      <c r="A33" s="11">
        <v>1</v>
      </c>
      <c r="B33" s="1">
        <v>6813</v>
      </c>
      <c r="C33" s="12" t="s">
        <v>29</v>
      </c>
      <c r="D33" s="36">
        <v>840</v>
      </c>
      <c r="E33" s="37">
        <f t="shared" si="0"/>
        <v>840</v>
      </c>
    </row>
    <row r="34" spans="1:5" s="10" customFormat="1" ht="20.100000000000001" customHeight="1">
      <c r="A34" s="11">
        <v>1</v>
      </c>
      <c r="B34" s="1">
        <v>6814</v>
      </c>
      <c r="C34" s="12" t="s">
        <v>30</v>
      </c>
      <c r="D34" s="36">
        <v>840</v>
      </c>
      <c r="E34" s="37">
        <f t="shared" si="0"/>
        <v>840</v>
      </c>
    </row>
    <row r="35" spans="1:5" s="10" customFormat="1" ht="20.100000000000001" customHeight="1">
      <c r="A35" s="11">
        <v>1</v>
      </c>
      <c r="B35" s="1">
        <v>2729</v>
      </c>
      <c r="C35" s="12" t="s">
        <v>31</v>
      </c>
      <c r="D35" s="36">
        <v>840</v>
      </c>
      <c r="E35" s="37">
        <f t="shared" si="0"/>
        <v>840</v>
      </c>
    </row>
    <row r="36" spans="1:5" s="10" customFormat="1" ht="20.100000000000001" customHeight="1">
      <c r="A36" s="51">
        <v>1</v>
      </c>
      <c r="B36" s="52">
        <v>6815</v>
      </c>
      <c r="C36" s="53" t="s">
        <v>32</v>
      </c>
      <c r="D36" s="36">
        <v>840</v>
      </c>
      <c r="E36" s="37">
        <f t="shared" si="0"/>
        <v>840</v>
      </c>
    </row>
    <row r="37" spans="1:5" s="10" customFormat="1" ht="20.100000000000001" customHeight="1">
      <c r="A37" s="51">
        <v>1</v>
      </c>
      <c r="B37" s="52">
        <v>6816</v>
      </c>
      <c r="C37" s="53" t="s">
        <v>33</v>
      </c>
      <c r="D37" s="36">
        <v>840</v>
      </c>
      <c r="E37" s="37">
        <f t="shared" si="0"/>
        <v>840</v>
      </c>
    </row>
    <row r="38" spans="1:5" s="10" customFormat="1" ht="20.100000000000001" customHeight="1">
      <c r="A38" s="51">
        <v>0</v>
      </c>
      <c r="B38" s="52">
        <v>6817</v>
      </c>
      <c r="C38" s="53" t="s">
        <v>34</v>
      </c>
      <c r="D38" s="36">
        <v>840</v>
      </c>
      <c r="E38" s="37">
        <f t="shared" si="0"/>
        <v>0</v>
      </c>
    </row>
    <row r="39" spans="1:5" s="10" customFormat="1" ht="20.100000000000001" customHeight="1">
      <c r="A39" s="51">
        <v>1</v>
      </c>
      <c r="B39" s="52">
        <v>6818</v>
      </c>
      <c r="C39" s="53" t="s">
        <v>35</v>
      </c>
      <c r="D39" s="36">
        <v>840</v>
      </c>
      <c r="E39" s="37">
        <f t="shared" si="0"/>
        <v>840</v>
      </c>
    </row>
    <row r="40" spans="1:5" s="10" customFormat="1" ht="20.100000000000001" customHeight="1">
      <c r="A40" s="51">
        <v>1</v>
      </c>
      <c r="B40" s="52">
        <v>6819</v>
      </c>
      <c r="C40" s="53" t="s">
        <v>36</v>
      </c>
      <c r="D40" s="36">
        <v>840</v>
      </c>
      <c r="E40" s="37">
        <f t="shared" si="0"/>
        <v>840</v>
      </c>
    </row>
    <row r="41" spans="1:5" s="10" customFormat="1" ht="20.100000000000001" customHeight="1">
      <c r="A41" s="51">
        <v>4</v>
      </c>
      <c r="B41" s="52">
        <v>6820</v>
      </c>
      <c r="C41" s="53" t="s">
        <v>142</v>
      </c>
      <c r="D41" s="36">
        <v>60</v>
      </c>
      <c r="E41" s="37">
        <f t="shared" si="0"/>
        <v>240</v>
      </c>
    </row>
    <row r="42" spans="1:5" s="10" customFormat="1" ht="20.100000000000001" customHeight="1">
      <c r="A42" s="51">
        <v>8</v>
      </c>
      <c r="B42" s="52">
        <v>6821</v>
      </c>
      <c r="C42" s="53" t="s">
        <v>37</v>
      </c>
      <c r="D42" s="36">
        <v>60</v>
      </c>
      <c r="E42" s="37">
        <f t="shared" si="0"/>
        <v>480</v>
      </c>
    </row>
    <row r="43" spans="1:5" s="10" customFormat="1" ht="20.100000000000001" customHeight="1">
      <c r="A43" s="51">
        <v>8</v>
      </c>
      <c r="B43" s="52">
        <v>6822</v>
      </c>
      <c r="C43" s="53" t="s">
        <v>38</v>
      </c>
      <c r="D43" s="36">
        <v>60</v>
      </c>
      <c r="E43" s="37">
        <f t="shared" si="0"/>
        <v>480</v>
      </c>
    </row>
    <row r="44" spans="1:5" s="10" customFormat="1" ht="20.100000000000001" customHeight="1">
      <c r="A44" s="51">
        <v>8</v>
      </c>
      <c r="B44" s="52">
        <v>6823</v>
      </c>
      <c r="C44" s="53" t="s">
        <v>82</v>
      </c>
      <c r="D44" s="36">
        <v>60</v>
      </c>
      <c r="E44" s="37">
        <f t="shared" si="0"/>
        <v>480</v>
      </c>
    </row>
    <row r="45" spans="1:5" s="10" customFormat="1" ht="20.100000000000001" customHeight="1">
      <c r="A45" s="51">
        <v>8</v>
      </c>
      <c r="B45" s="52">
        <v>6824</v>
      </c>
      <c r="C45" s="53" t="s">
        <v>39</v>
      </c>
      <c r="D45" s="36">
        <v>60</v>
      </c>
      <c r="E45" s="37">
        <f t="shared" si="0"/>
        <v>480</v>
      </c>
    </row>
    <row r="46" spans="1:5" s="10" customFormat="1" ht="20.100000000000001" customHeight="1">
      <c r="A46" s="51">
        <v>6</v>
      </c>
      <c r="B46" s="52">
        <v>6825</v>
      </c>
      <c r="C46" s="53" t="s">
        <v>40</v>
      </c>
      <c r="D46" s="36">
        <v>60</v>
      </c>
      <c r="E46" s="37">
        <f t="shared" si="0"/>
        <v>360</v>
      </c>
    </row>
    <row r="47" spans="1:5" s="10" customFormat="1" ht="20.100000000000001" customHeight="1">
      <c r="A47" s="51">
        <v>6</v>
      </c>
      <c r="B47" s="52">
        <v>6826</v>
      </c>
      <c r="C47" s="53" t="s">
        <v>41</v>
      </c>
      <c r="D47" s="36">
        <v>60</v>
      </c>
      <c r="E47" s="37">
        <f t="shared" si="0"/>
        <v>360</v>
      </c>
    </row>
    <row r="48" spans="1:5" s="10" customFormat="1" ht="20.100000000000001" customHeight="1">
      <c r="A48" s="51">
        <v>4</v>
      </c>
      <c r="B48" s="52">
        <v>6847</v>
      </c>
      <c r="C48" s="53" t="s">
        <v>42</v>
      </c>
      <c r="D48" s="36">
        <v>60</v>
      </c>
      <c r="E48" s="37">
        <f t="shared" si="0"/>
        <v>240</v>
      </c>
    </row>
    <row r="49" spans="1:5" s="10" customFormat="1" ht="20.100000000000001" customHeight="1">
      <c r="A49" s="51">
        <v>0</v>
      </c>
      <c r="B49" s="52">
        <v>6848</v>
      </c>
      <c r="C49" s="53" t="s">
        <v>143</v>
      </c>
      <c r="D49" s="36">
        <v>60</v>
      </c>
      <c r="E49" s="37">
        <f t="shared" si="0"/>
        <v>0</v>
      </c>
    </row>
    <row r="50" spans="1:5" s="10" customFormat="1" ht="20.100000000000001" customHeight="1">
      <c r="A50" s="64" t="s">
        <v>15</v>
      </c>
      <c r="B50" s="65"/>
      <c r="C50" s="65"/>
      <c r="D50" s="66"/>
      <c r="E50" s="43">
        <f>SUM(E23:E49)</f>
        <v>17400</v>
      </c>
    </row>
    <row r="51" spans="1:5" s="10" customFormat="1" ht="20.100000000000001" customHeight="1">
      <c r="A51" s="58" t="s">
        <v>43</v>
      </c>
      <c r="B51" s="59"/>
      <c r="C51" s="60"/>
      <c r="D51" s="44">
        <v>0.12</v>
      </c>
      <c r="E51" s="45">
        <f>+E50*D51</f>
        <v>2088</v>
      </c>
    </row>
    <row r="52" spans="1:5" s="10" customFormat="1" ht="20.100000000000001" customHeight="1">
      <c r="A52" s="58" t="s">
        <v>16</v>
      </c>
      <c r="B52" s="59"/>
      <c r="C52" s="59"/>
      <c r="D52" s="60"/>
      <c r="E52" s="45">
        <f>+E50+E51</f>
        <v>19488</v>
      </c>
    </row>
    <row r="53" spans="1:5" s="10" customFormat="1" ht="20.100000000000001" customHeight="1">
      <c r="A53" s="49"/>
      <c r="B53" s="50"/>
      <c r="C53" s="50"/>
      <c r="D53" s="34"/>
      <c r="E53" s="34"/>
    </row>
    <row r="54" spans="1:5" s="10" customFormat="1" ht="20.100000000000001" customHeight="1">
      <c r="A54" s="56" t="s">
        <v>44</v>
      </c>
      <c r="B54" s="57"/>
      <c r="C54" s="57"/>
    </row>
    <row r="55" spans="1:5" s="10" customFormat="1" ht="20.100000000000001" customHeight="1">
      <c r="A55" s="14" t="s">
        <v>12</v>
      </c>
      <c r="B55" s="15" t="s">
        <v>13</v>
      </c>
      <c r="C55" s="31" t="s">
        <v>45</v>
      </c>
    </row>
    <row r="56" spans="1:5" s="10" customFormat="1" ht="20.100000000000001" customHeight="1">
      <c r="A56" s="16">
        <v>3</v>
      </c>
      <c r="B56" s="17" t="s">
        <v>46</v>
      </c>
      <c r="C56" s="23" t="s">
        <v>123</v>
      </c>
    </row>
    <row r="57" spans="1:5" s="10" customFormat="1" ht="20.100000000000001" customHeight="1">
      <c r="A57" s="16">
        <v>1</v>
      </c>
      <c r="B57" s="17" t="s">
        <v>47</v>
      </c>
      <c r="C57" s="23" t="s">
        <v>125</v>
      </c>
    </row>
    <row r="58" spans="1:5" s="10" customFormat="1" ht="20.100000000000001" customHeight="1">
      <c r="A58" s="16">
        <v>1</v>
      </c>
      <c r="B58" s="17" t="s">
        <v>48</v>
      </c>
      <c r="C58" s="23" t="s">
        <v>124</v>
      </c>
    </row>
    <row r="59" spans="1:5" s="10" customFormat="1" ht="20.100000000000001" customHeight="1">
      <c r="A59" s="16">
        <v>1</v>
      </c>
      <c r="B59" s="17" t="s">
        <v>49</v>
      </c>
      <c r="C59" s="23" t="s">
        <v>50</v>
      </c>
    </row>
    <row r="60" spans="1:5" s="10" customFormat="1" ht="20.100000000000001" customHeight="1">
      <c r="A60" s="16">
        <v>1</v>
      </c>
      <c r="B60" s="17" t="s">
        <v>51</v>
      </c>
      <c r="C60" s="23" t="s">
        <v>122</v>
      </c>
    </row>
    <row r="61" spans="1:5" s="10" customFormat="1" ht="20.100000000000001" customHeight="1">
      <c r="A61" s="16">
        <v>1</v>
      </c>
      <c r="B61" s="17" t="s">
        <v>121</v>
      </c>
      <c r="C61" s="23" t="s">
        <v>126</v>
      </c>
    </row>
    <row r="62" spans="1:5" s="10" customFormat="1" ht="20.100000000000001" customHeight="1">
      <c r="A62" s="16">
        <v>1</v>
      </c>
      <c r="B62" s="17" t="s">
        <v>127</v>
      </c>
      <c r="C62" s="23" t="s">
        <v>128</v>
      </c>
    </row>
    <row r="63" spans="1:5" s="10" customFormat="1" ht="20.100000000000001" customHeight="1">
      <c r="A63" s="16">
        <v>1</v>
      </c>
      <c r="B63" s="17" t="s">
        <v>130</v>
      </c>
      <c r="C63" s="23" t="s">
        <v>129</v>
      </c>
    </row>
    <row r="64" spans="1:5" s="10" customFormat="1" ht="20.100000000000001" customHeight="1">
      <c r="A64" s="16">
        <v>1</v>
      </c>
      <c r="B64" s="17" t="s">
        <v>121</v>
      </c>
      <c r="C64" s="23" t="s">
        <v>132</v>
      </c>
    </row>
    <row r="65" spans="1:3" s="10" customFormat="1" ht="20.100000000000001" customHeight="1">
      <c r="A65" s="16">
        <v>1</v>
      </c>
      <c r="B65" s="17"/>
      <c r="C65" s="23" t="s">
        <v>135</v>
      </c>
    </row>
    <row r="66" spans="1:3" s="10" customFormat="1" ht="20.100000000000001" customHeight="1">
      <c r="A66" s="16">
        <v>1</v>
      </c>
      <c r="B66" s="17"/>
      <c r="C66" s="23" t="s">
        <v>133</v>
      </c>
    </row>
    <row r="67" spans="1:3" s="10" customFormat="1" ht="20.100000000000001" customHeight="1">
      <c r="A67" s="16">
        <v>1</v>
      </c>
      <c r="B67" s="17"/>
      <c r="C67" s="23" t="s">
        <v>134</v>
      </c>
    </row>
    <row r="68" spans="1:3" s="10" customFormat="1" ht="20.100000000000001" customHeight="1">
      <c r="A68" s="16">
        <v>2</v>
      </c>
      <c r="B68" s="17" t="s">
        <v>52</v>
      </c>
      <c r="C68" s="23" t="s">
        <v>53</v>
      </c>
    </row>
    <row r="69" spans="1:3" s="10" customFormat="1" ht="20.100000000000001" customHeight="1">
      <c r="A69" s="16">
        <v>1</v>
      </c>
      <c r="B69" s="17" t="s">
        <v>54</v>
      </c>
      <c r="C69" s="23" t="s">
        <v>55</v>
      </c>
    </row>
    <row r="70" spans="1:3" s="10" customFormat="1" ht="20.100000000000001" customHeight="1">
      <c r="A70" s="16">
        <v>1</v>
      </c>
      <c r="B70" s="17" t="s">
        <v>56</v>
      </c>
      <c r="C70" s="23" t="s">
        <v>131</v>
      </c>
    </row>
    <row r="71" spans="1:3" s="10" customFormat="1" ht="20.100000000000001" customHeight="1">
      <c r="A71" s="16">
        <v>2</v>
      </c>
      <c r="B71" s="17" t="s">
        <v>136</v>
      </c>
      <c r="C71" s="23" t="s">
        <v>137</v>
      </c>
    </row>
    <row r="72" spans="1:3" s="10" customFormat="1" ht="20.100000000000001" customHeight="1">
      <c r="A72" s="47">
        <v>14</v>
      </c>
    </row>
    <row r="73" spans="1:3" s="10" customFormat="1" ht="20.100000000000001" customHeight="1">
      <c r="A73" s="19"/>
      <c r="B73" s="20"/>
      <c r="C73" s="20"/>
    </row>
    <row r="74" spans="1:3" s="10" customFormat="1" ht="20.100000000000001" customHeight="1">
      <c r="A74" s="21">
        <v>1</v>
      </c>
      <c r="B74" s="22" t="s">
        <v>58</v>
      </c>
      <c r="C74" s="23" t="s">
        <v>59</v>
      </c>
    </row>
    <row r="75" spans="1:3" s="10" customFormat="1" ht="20.100000000000001" customHeight="1">
      <c r="A75" s="21">
        <v>1</v>
      </c>
      <c r="B75" s="17" t="s">
        <v>60</v>
      </c>
      <c r="C75" s="23" t="s">
        <v>94</v>
      </c>
    </row>
    <row r="76" spans="1:3" s="10" customFormat="1" ht="20.100000000000001" customHeight="1">
      <c r="A76" s="21">
        <v>1</v>
      </c>
      <c r="B76" s="17" t="s">
        <v>61</v>
      </c>
      <c r="C76" s="23" t="s">
        <v>95</v>
      </c>
    </row>
    <row r="77" spans="1:3" s="10" customFormat="1" ht="20.100000000000001" customHeight="1">
      <c r="A77" s="21">
        <v>1</v>
      </c>
      <c r="B77" s="17" t="s">
        <v>62</v>
      </c>
      <c r="C77" s="23" t="s">
        <v>96</v>
      </c>
    </row>
    <row r="78" spans="1:3" s="10" customFormat="1" ht="20.100000000000001" customHeight="1">
      <c r="A78" s="21">
        <v>1</v>
      </c>
      <c r="B78" s="17" t="s">
        <v>63</v>
      </c>
      <c r="C78" s="23" t="s">
        <v>97</v>
      </c>
    </row>
    <row r="79" spans="1:3" s="10" customFormat="1" ht="20.100000000000001" customHeight="1">
      <c r="A79" s="21">
        <v>1</v>
      </c>
      <c r="B79" s="17" t="s">
        <v>64</v>
      </c>
      <c r="C79" s="23" t="s">
        <v>98</v>
      </c>
    </row>
    <row r="80" spans="1:3" s="10" customFormat="1" ht="20.100000000000001" customHeight="1">
      <c r="A80" s="21">
        <v>1</v>
      </c>
      <c r="B80" s="17" t="s">
        <v>65</v>
      </c>
      <c r="C80" s="23" t="s">
        <v>99</v>
      </c>
    </row>
    <row r="81" spans="1:3" s="10" customFormat="1" ht="20.100000000000001" customHeight="1">
      <c r="A81" s="21">
        <v>1</v>
      </c>
      <c r="B81" s="17" t="s">
        <v>66</v>
      </c>
      <c r="C81" s="23" t="s">
        <v>67</v>
      </c>
    </row>
    <row r="82" spans="1:3" s="10" customFormat="1" ht="20.100000000000001" customHeight="1">
      <c r="A82" s="21">
        <v>1</v>
      </c>
      <c r="B82" s="17" t="s">
        <v>101</v>
      </c>
      <c r="C82" s="23" t="s">
        <v>102</v>
      </c>
    </row>
    <row r="83" spans="1:3" s="10" customFormat="1" ht="20.100000000000001" customHeight="1">
      <c r="A83" s="21">
        <v>1</v>
      </c>
      <c r="B83" s="17" t="s">
        <v>69</v>
      </c>
      <c r="C83" s="23" t="s">
        <v>103</v>
      </c>
    </row>
    <row r="84" spans="1:3" s="10" customFormat="1" ht="20.100000000000001" customHeight="1">
      <c r="A84" s="21">
        <v>1</v>
      </c>
      <c r="B84" s="17" t="s">
        <v>68</v>
      </c>
      <c r="C84" s="23" t="s">
        <v>105</v>
      </c>
    </row>
    <row r="85" spans="1:3" s="10" customFormat="1" ht="20.100000000000001" customHeight="1">
      <c r="A85" s="21">
        <v>1</v>
      </c>
      <c r="B85" s="17"/>
      <c r="C85" s="23" t="s">
        <v>104</v>
      </c>
    </row>
    <row r="86" spans="1:3" s="10" customFormat="1" ht="20.100000000000001" customHeight="1">
      <c r="A86" s="21">
        <v>1</v>
      </c>
      <c r="B86" s="17"/>
      <c r="C86" s="23" t="s">
        <v>106</v>
      </c>
    </row>
    <row r="87" spans="1:3" s="10" customFormat="1" ht="20.100000000000001" customHeight="1">
      <c r="A87" s="21">
        <v>1</v>
      </c>
      <c r="B87" s="17" t="s">
        <v>113</v>
      </c>
      <c r="C87" s="23" t="s">
        <v>112</v>
      </c>
    </row>
    <row r="88" spans="1:3" s="10" customFormat="1" ht="20.100000000000001" customHeight="1">
      <c r="A88" s="21">
        <v>1</v>
      </c>
      <c r="B88" s="17" t="s">
        <v>70</v>
      </c>
      <c r="C88" s="23" t="s">
        <v>100</v>
      </c>
    </row>
    <row r="89" spans="1:3" s="10" customFormat="1" ht="20.100000000000001" customHeight="1">
      <c r="A89" s="21">
        <v>1</v>
      </c>
      <c r="B89" s="17" t="s">
        <v>71</v>
      </c>
      <c r="C89" s="23" t="s">
        <v>107</v>
      </c>
    </row>
    <row r="90" spans="1:3" s="10" customFormat="1" ht="20.100000000000001" customHeight="1">
      <c r="A90" s="21">
        <v>1</v>
      </c>
      <c r="B90" s="17" t="s">
        <v>72</v>
      </c>
      <c r="C90" s="23" t="s">
        <v>73</v>
      </c>
    </row>
    <row r="91" spans="1:3" s="10" customFormat="1" ht="20.100000000000001" customHeight="1">
      <c r="A91" s="21">
        <v>1</v>
      </c>
      <c r="B91" s="17" t="s">
        <v>74</v>
      </c>
      <c r="C91" s="23" t="s">
        <v>108</v>
      </c>
    </row>
    <row r="92" spans="1:3" s="10" customFormat="1" ht="20.100000000000001" customHeight="1">
      <c r="A92" s="21">
        <v>1</v>
      </c>
      <c r="B92" s="17" t="s">
        <v>75</v>
      </c>
      <c r="C92" s="23" t="s">
        <v>109</v>
      </c>
    </row>
    <row r="93" spans="1:3" s="10" customFormat="1" ht="20.100000000000001" customHeight="1">
      <c r="A93" s="21">
        <v>1</v>
      </c>
      <c r="B93" s="17" t="s">
        <v>76</v>
      </c>
      <c r="C93" s="23" t="s">
        <v>110</v>
      </c>
    </row>
    <row r="94" spans="1:3" s="10" customFormat="1" ht="20.100000000000001" customHeight="1">
      <c r="A94" s="21">
        <v>1</v>
      </c>
      <c r="B94" s="17" t="s">
        <v>77</v>
      </c>
      <c r="C94" s="23" t="s">
        <v>111</v>
      </c>
    </row>
    <row r="95" spans="1:3" s="10" customFormat="1" ht="20.100000000000001" customHeight="1">
      <c r="A95" s="21">
        <v>1</v>
      </c>
      <c r="B95" s="17" t="s">
        <v>78</v>
      </c>
      <c r="C95" s="23" t="s">
        <v>79</v>
      </c>
    </row>
    <row r="96" spans="1:3" s="10" customFormat="1" ht="20.100000000000001" customHeight="1">
      <c r="A96" s="21">
        <v>1</v>
      </c>
      <c r="B96" s="17" t="s">
        <v>80</v>
      </c>
      <c r="C96" s="23" t="s">
        <v>114</v>
      </c>
    </row>
    <row r="97" spans="1:3" s="10" customFormat="1" ht="20.100000000000001" customHeight="1">
      <c r="A97" s="21">
        <v>1</v>
      </c>
      <c r="B97" s="17"/>
      <c r="C97" s="23" t="s">
        <v>81</v>
      </c>
    </row>
    <row r="98" spans="1:3" s="10" customFormat="1" ht="20.100000000000001" customHeight="1">
      <c r="A98" s="21">
        <v>1</v>
      </c>
      <c r="B98" s="17"/>
      <c r="C98" s="23" t="s">
        <v>115</v>
      </c>
    </row>
    <row r="99" spans="1:3" s="10" customFormat="1" ht="20.100000000000001" customHeight="1">
      <c r="A99" s="21">
        <v>1</v>
      </c>
      <c r="B99" s="17"/>
      <c r="C99" s="23" t="s">
        <v>116</v>
      </c>
    </row>
    <row r="100" spans="1:3" s="10" customFormat="1" ht="20.100000000000001" customHeight="1">
      <c r="A100" s="21">
        <v>1</v>
      </c>
      <c r="B100" s="17"/>
      <c r="C100" s="23" t="s">
        <v>117</v>
      </c>
    </row>
    <row r="101" spans="1:3" s="10" customFormat="1" ht="20.100000000000001" customHeight="1">
      <c r="A101" s="21">
        <v>1</v>
      </c>
      <c r="B101" s="17"/>
      <c r="C101" s="23" t="s">
        <v>118</v>
      </c>
    </row>
    <row r="102" spans="1:3" s="10" customFormat="1" ht="20.100000000000001" customHeight="1">
      <c r="A102" s="21">
        <v>1</v>
      </c>
      <c r="B102" s="17"/>
      <c r="C102" s="23" t="s">
        <v>119</v>
      </c>
    </row>
    <row r="103" spans="1:3" s="10" customFormat="1" ht="20.100000000000001" customHeight="1">
      <c r="A103" s="21">
        <v>1</v>
      </c>
      <c r="B103" s="17"/>
      <c r="C103" s="23" t="s">
        <v>120</v>
      </c>
    </row>
    <row r="104" spans="1:3" s="10" customFormat="1" ht="20.100000000000001" customHeight="1">
      <c r="A104" s="21">
        <v>1</v>
      </c>
      <c r="B104" s="54" t="s">
        <v>57</v>
      </c>
      <c r="C104" s="54"/>
    </row>
    <row r="105" spans="1:3" ht="20.100000000000001" customHeight="1">
      <c r="A105" s="48">
        <f>SUM(A74:A104)</f>
        <v>31</v>
      </c>
      <c r="B105" s="25">
        <v>1</v>
      </c>
      <c r="C105" s="26" t="s">
        <v>141</v>
      </c>
    </row>
    <row r="106" spans="1:3" ht="20.100000000000001" customHeight="1">
      <c r="A106" s="48"/>
      <c r="B106" s="25">
        <v>4</v>
      </c>
      <c r="C106" s="26" t="s">
        <v>140</v>
      </c>
    </row>
    <row r="107" spans="1:3" ht="20.100000000000001" customHeight="1">
      <c r="A107" s="2"/>
      <c r="B107" s="25">
        <v>2</v>
      </c>
      <c r="C107" s="26" t="s">
        <v>138</v>
      </c>
    </row>
    <row r="109" spans="1:3" ht="20.100000000000001" customHeight="1">
      <c r="A109" s="27" t="s">
        <v>17</v>
      </c>
    </row>
    <row r="110" spans="1:3" ht="20.100000000000001" customHeight="1">
      <c r="A110" s="27"/>
    </row>
    <row r="111" spans="1:3" ht="20.100000000000001" customHeight="1">
      <c r="A111" s="27" t="s">
        <v>18</v>
      </c>
    </row>
  </sheetData>
  <mergeCells count="9">
    <mergeCell ref="A52:D52"/>
    <mergeCell ref="A54:C54"/>
    <mergeCell ref="B104:C104"/>
    <mergeCell ref="B3:D3"/>
    <mergeCell ref="B4:D4"/>
    <mergeCell ref="B5:D5"/>
    <mergeCell ref="A21:C21"/>
    <mergeCell ref="A50:D50"/>
    <mergeCell ref="A51:C51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2022-06-13T15:09:57Z</cp:lastPrinted>
  <dcterms:created xsi:type="dcterms:W3CDTF">2021-06-02T02:57:55Z</dcterms:created>
  <dcterms:modified xsi:type="dcterms:W3CDTF">2022-06-22T23:46:17Z</dcterms:modified>
</cp:coreProperties>
</file>