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2EBB9BF-D7E9-4084-8301-A2B7A87E7D88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47" i="3" l="1"/>
  <c r="E48" i="3"/>
  <c r="E49" i="3" s="1"/>
  <c r="E50" i="3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52" i="1" l="1"/>
  <c r="E55" i="1" s="1"/>
  <c r="E53" i="1" l="1"/>
  <c r="E54" i="1" s="1"/>
</calcChain>
</file>

<file path=xl/sharedStrings.xml><?xml version="1.0" encoding="utf-8"?>
<sst xmlns="http://schemas.openxmlformats.org/spreadsheetml/2006/main" count="295" uniqueCount="166">
  <si>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</si>
  <si>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</si>
  <si>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</si>
  <si>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</si>
  <si>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</si>
  <si>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</si>
  <si>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</si>
  <si>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</si>
  <si>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</si>
  <si>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</si>
  <si>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</si>
  <si>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</si>
  <si>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</si>
  <si>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</si>
  <si>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</si>
  <si>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</si>
  <si>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</si>
  <si>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</si>
  <si>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</si>
  <si>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</si>
  <si>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</si>
  <si>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</si>
  <si>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</si>
  <si>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</si>
  <si>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</si>
  <si>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</si>
  <si>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</si>
  <si>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</si>
  <si>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INSTRUMENTAL </t>
  </si>
  <si>
    <t>ENTREGADO POR:</t>
  </si>
  <si>
    <t>RECIBIDO POR:</t>
  </si>
  <si>
    <t>1177</t>
  </si>
  <si>
    <t>CLAVO  FEMORAL RETROGRADO 11*200 TITANIO</t>
  </si>
  <si>
    <t>1169</t>
  </si>
  <si>
    <t>CLAVO FEMORAL RETROGRADO 10*180 TITANIO</t>
  </si>
  <si>
    <t>1170</t>
  </si>
  <si>
    <t>CLAVO FEMORAL RETROGRADO 10*200 TITANIO</t>
  </si>
  <si>
    <t>1171</t>
  </si>
  <si>
    <t>CLAVO FEMORAL RETROGRADO 10*220 TITANIO</t>
  </si>
  <si>
    <t>1173</t>
  </si>
  <si>
    <t>CLAVO FEMORAL RETROGRADO 10*260 TITANIO</t>
  </si>
  <si>
    <t>1174</t>
  </si>
  <si>
    <t>CLAVO FEMORAL RETROGRADO 10*280 TITANIO</t>
  </si>
  <si>
    <t>1175</t>
  </si>
  <si>
    <t>CLAVO FEMORAL RETROGRADO 10*300 TITANIO</t>
  </si>
  <si>
    <t>1176</t>
  </si>
  <si>
    <t>CLAVO FEMORAL RETROGRADO 11*180 TITANIO</t>
  </si>
  <si>
    <t>1178</t>
  </si>
  <si>
    <t>CLAVO FEMORAL RETROGRADO 11*220 TITANIO</t>
  </si>
  <si>
    <t>1179</t>
  </si>
  <si>
    <t>CLAVO FEMORAL RETROGRADO 11*240 TITANIO</t>
  </si>
  <si>
    <t>1180</t>
  </si>
  <si>
    <t>CLAVO FEMORAL RETROGRADO 11*260 TITANIO</t>
  </si>
  <si>
    <t>1181</t>
  </si>
  <si>
    <t>CLAVO FEMORAL RETROGRADO 11*280 TITANIO</t>
  </si>
  <si>
    <t>1182</t>
  </si>
  <si>
    <t>CLAVO FEMORAL RETROGRADO 11*300 TITANIO</t>
  </si>
  <si>
    <t>1162</t>
  </si>
  <si>
    <t>CLAVO FEMORAL RETROGRADO 9*180 TITANIO</t>
  </si>
  <si>
    <t>1163</t>
  </si>
  <si>
    <t>CLAVO FEMORAL RETROGRADO 9*200 TITANIO</t>
  </si>
  <si>
    <t>1164</t>
  </si>
  <si>
    <t>CLAVO FEMORAL RETROGRADO 9*220 TITANIO</t>
  </si>
  <si>
    <t>1166</t>
  </si>
  <si>
    <t>CLAVO FEMORAL RETROGRADO 9*260 TITANIO</t>
  </si>
  <si>
    <t>1167</t>
  </si>
  <si>
    <t>CLAVO FEMORAL RETROGRADO 9*280 TITANIO</t>
  </si>
  <si>
    <t>1168</t>
  </si>
  <si>
    <t>CLAVO FEMORAL RETROGRADO 9*300 TITANIO</t>
  </si>
  <si>
    <t>1172</t>
  </si>
  <si>
    <t>CLAVO FEMORAL RETROGRADO 10*240 TITANIO</t>
  </si>
  <si>
    <t>1165</t>
  </si>
  <si>
    <t>CLAVO FEMORAL RETROGRADO 9*240 TITANIO</t>
  </si>
  <si>
    <t>4,00</t>
  </si>
  <si>
    <t>TORNILLO UNICORTICAL 4.0*28 MM TITANIO</t>
  </si>
  <si>
    <t>2,00</t>
  </si>
  <si>
    <t>TORNILLO UNICORTICAL 4.0*32 MM TITANIO</t>
  </si>
  <si>
    <t>8,00</t>
  </si>
  <si>
    <t>TORNILLO UNICORTICAL 4.0*36 MM TITANIO</t>
  </si>
  <si>
    <t>1,00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</si>
  <si>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</si>
  <si>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</si>
  <si>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</si>
  <si>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</si>
  <si>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</si>
  <si>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3,00</t>
  </si>
  <si>
    <t>TORNILLO UNICORTICAL 4.0*72 MM TITANIO</t>
  </si>
  <si>
    <t>TORNILLO UNICORTICAL 4.0*80 MM TITANIO</t>
  </si>
  <si>
    <t>BANDEJA INFERIOR</t>
  </si>
  <si>
    <t>BANDEJA SUPERIOR</t>
  </si>
  <si>
    <t>BROCAS</t>
  </si>
  <si>
    <t>MOTOR CANULADO CON TRES ACCESORIOS</t>
  </si>
  <si>
    <t xml:space="preserve">BATERIAS </t>
  </si>
  <si>
    <t>Julio 11 de 2021</t>
  </si>
  <si>
    <t>DR ALFARO</t>
  </si>
  <si>
    <t>JuLio 11 de 2021</t>
  </si>
  <si>
    <t>1402</t>
  </si>
  <si>
    <t>CLAVO ANTEROGRADO FEMORAL 9X340 TITANIO</t>
  </si>
  <si>
    <t>1403</t>
  </si>
  <si>
    <t>CLAVO ANTEROGRADO FEMORAL 9X360 TITANIO</t>
  </si>
  <si>
    <t>1404</t>
  </si>
  <si>
    <t>CLAVO ANTEROGRADO FEMORAL 9X380 TITANIO</t>
  </si>
  <si>
    <t>1406</t>
  </si>
  <si>
    <t>CLAVO ANTEROGRADO FEMORAL 9X420 TITANIO</t>
  </si>
  <si>
    <t>1407</t>
  </si>
  <si>
    <t>CLAVO ANTEROGRADO FEMORAL 10X340 TITANIO</t>
  </si>
  <si>
    <t>1408</t>
  </si>
  <si>
    <t>CLAVO ANTEROGRADO FEMORAL 10X360 TITANIO</t>
  </si>
  <si>
    <t>1409</t>
  </si>
  <si>
    <t>CLAVO ANTEROGRADO FEMORAL 10X380 TITANIO</t>
  </si>
  <si>
    <t>1410</t>
  </si>
  <si>
    <t>CLAVO ANTEROGRADO FEMORAL 10X400 TITANIO</t>
  </si>
  <si>
    <t>1411</t>
  </si>
  <si>
    <t>CLAVO ANTEROGRADO FEMORAL 10X420 TITANIO</t>
  </si>
  <si>
    <t>14111</t>
  </si>
  <si>
    <t>CLAVO ANTEROGRADO FEMORAL 10X440 TITANIO</t>
  </si>
  <si>
    <t>1421</t>
  </si>
  <si>
    <t>CLAVO FEMORAL ANTEROGRADO 11*300 TITANIO</t>
  </si>
  <si>
    <t>14122</t>
  </si>
  <si>
    <t>CLAVO FEMORAL ANTEROGRADO 11*320 TITANIO</t>
  </si>
  <si>
    <t>1412</t>
  </si>
  <si>
    <t>CLAVO ANTEROGRADO FEMORAL 11X340 TITANIO</t>
  </si>
  <si>
    <t>1413</t>
  </si>
  <si>
    <t>CLAVO ANTEROGRADO FEMORAL 11X360 TITANIO</t>
  </si>
  <si>
    <t>1414</t>
  </si>
  <si>
    <t>CLAVO ANTEROGRADO FEMORAL 11X380 ACERO</t>
  </si>
  <si>
    <t>1415</t>
  </si>
  <si>
    <t>CLAVO ANTEROGRADO FEMORAL 11X400 TITANIO</t>
  </si>
  <si>
    <t>472</t>
  </si>
  <si>
    <t>473</t>
  </si>
  <si>
    <t>474</t>
  </si>
  <si>
    <t>475</t>
  </si>
  <si>
    <t>476</t>
  </si>
  <si>
    <t>477</t>
  </si>
  <si>
    <t>478</t>
  </si>
  <si>
    <t>482</t>
  </si>
  <si>
    <t>483</t>
  </si>
  <si>
    <t>800</t>
  </si>
  <si>
    <t>TORNILLO UNICORTICAL 4.0*76 MM ACERO</t>
  </si>
  <si>
    <t>1184</t>
  </si>
  <si>
    <t>459</t>
  </si>
  <si>
    <t>TORNILLO UNICORTICAL 4.0*32 MM ACERO</t>
  </si>
  <si>
    <t>460</t>
  </si>
  <si>
    <t>TORNILLO UNICORTICAL 4.0*36 MM ACERO</t>
  </si>
  <si>
    <t>461</t>
  </si>
  <si>
    <t>TORNILLO UNICORTICAL 4.0*40 MM ACERO</t>
  </si>
  <si>
    <t>462</t>
  </si>
  <si>
    <t>TORNILLO UNICORTICAL 4.0*46 MM ACERO</t>
  </si>
  <si>
    <t>464</t>
  </si>
  <si>
    <t>TORNILLO UNICORTICAL 4.0*52 MM ACERO</t>
  </si>
  <si>
    <t>465</t>
  </si>
  <si>
    <t>TORNILLO UNICORTICAL 4.0*56 MM ACERO</t>
  </si>
  <si>
    <t>466</t>
  </si>
  <si>
    <t>TORNILLO UNICORTICAL 4.0*60 MM ACERO</t>
  </si>
  <si>
    <t>467</t>
  </si>
  <si>
    <t>TORNILLO UNICORTICAL 4.0*64 MM ACERO</t>
  </si>
  <si>
    <t>468</t>
  </si>
  <si>
    <t>TORNILLO UNICORTICAL 4.0*68 MM ACERO</t>
  </si>
  <si>
    <t>469</t>
  </si>
  <si>
    <t>TORNILLO UNICORTICAL 4.0*72 MM ACERO</t>
  </si>
  <si>
    <t>470</t>
  </si>
  <si>
    <t>TORNILLO UNICORTICAL 4.0*80 MM ACERO</t>
  </si>
  <si>
    <t>CLAVO ANTEROGRADO FEMORAL 11X380TITANIO</t>
  </si>
  <si>
    <t>Julio 16 de 2021</t>
  </si>
  <si>
    <t>DR ZAPATA</t>
  </si>
  <si>
    <t>Julio 17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</si>
</sst>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44" fontId="4" fillId="0" borderId="0" xfId="1" applyNumberFormat="1" applyFont="1"/>
    <xf numFmtId="0" fontId="6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5" fontId="6" fillId="0" borderId="1" xfId="2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20" fontId="4" fillId="0" borderId="0" xfId="2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readingOrder="1"/>
    </xf>
    <xf numFmtId="166" fontId="4" fillId="0" borderId="3" xfId="0" applyNumberFormat="1" applyFont="1" applyBorder="1" applyAlignment="1">
      <alignment horizontal="center" vertical="center"/>
    </xf>
    <xf numFmtId="164" fontId="6" fillId="0" borderId="3" xfId="4" applyFont="1" applyBorder="1"/>
    <xf numFmtId="44" fontId="4" fillId="0" borderId="3" xfId="1" applyNumberFormat="1" applyFont="1" applyFill="1" applyBorder="1" applyAlignment="1"/>
    <xf numFmtId="9" fontId="3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4" applyFont="1" applyFill="1" applyBorder="1"/>
    <xf numFmtId="164" fontId="8" fillId="0" borderId="0" xfId="4" applyFont="1" applyFill="1" applyBorder="1"/>
    <xf numFmtId="0" fontId="8" fillId="0" borderId="0" xfId="0" applyFont="1" applyAlignment="1">
      <alignment horizontal="right" wrapText="1"/>
    </xf>
    <xf numFmtId="0" fontId="4" fillId="0" borderId="7" xfId="0" applyFont="1" applyBorder="1" applyAlignment="1" applyProtection="1">
      <alignment horizontal="center" vertical="top" wrapText="1" readingOrder="1"/>
      <protection locked="0"/>
    </xf>
    <xf numFmtId="0" fontId="4" fillId="0" borderId="7" xfId="0" applyFont="1" applyFill="1" applyBorder="1" applyAlignment="1" applyProtection="1">
      <alignment vertical="top" wrapText="1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4" fillId="0" borderId="3" xfId="0" applyFont="1" applyFill="1" applyBorder="1" applyAlignment="1" applyProtection="1">
      <alignment vertical="top" wrapText="1" readingOrder="1"/>
      <protection locked="0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Border="1"/>
    <xf numFmtId="0" fontId="4" fillId="0" borderId="0" xfId="3" applyFont="1" applyBorder="1" applyAlignment="1" applyProtection="1">
      <alignment vertical="top" wrapText="1" readingOrder="1"/>
      <protection locked="0"/>
    </xf>
    <xf numFmtId="166" fontId="4" fillId="0" borderId="0" xfId="0" applyNumberFormat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top"/>
    </xf>
    <xf numFmtId="2" fontId="6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 applyAlignment="1" applyProtection="1">
      <alignment horizontal="left" vertical="top" wrapText="1" readingOrder="1"/>
      <protection locked="0"/>
    </xf>
    <xf numFmtId="0" fontId="6" fillId="0" borderId="3" xfId="0" applyFont="1" applyFill="1" applyBorder="1" applyAlignment="1" applyProtection="1">
      <alignment horizontal="left" vertical="top" wrapText="1" readingOrder="1"/>
      <protection locked="0"/>
    </xf>
    <xf numFmtId="0" fontId="8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wrapText="1"/>
    </xf>
    <xf numFmtId="0" fontId="6" fillId="0" borderId="3" xfId="0" applyFont="1" applyBorder="1" applyAlignment="1">
      <alignment horizontal="center" wrapText="1"/>
    </xf>
    <xf numFmtId="2" fontId="10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left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2" fontId="11" fillId="0" borderId="3" xfId="0" applyNumberFormat="1" applyFont="1" applyBorder="1" applyAlignment="1">
      <alignment horizontal="center"/>
    </xf>
    <xf numFmtId="0" fontId="12" fillId="0" borderId="3" xfId="0" applyFont="1" applyBorder="1" applyAlignment="1" applyProtection="1">
      <alignment vertical="top" wrapText="1" readingOrder="1"/>
      <protection locked="0"/>
    </xf>
    <xf numFmtId="0" fontId="12" fillId="0" borderId="3" xfId="0" applyFont="1" applyFill="1" applyBorder="1" applyAlignment="1" applyProtection="1">
      <alignment vertical="top" wrapText="1" readingOrder="1"/>
      <protection locked="0"/>
    </xf>
    <xf numFmtId="0" fontId="12" fillId="0" borderId="3" xfId="0" quotePrefix="1" applyFont="1" applyBorder="1" applyAlignment="1" applyProtection="1">
      <alignment vertical="top" wrapText="1" readingOrder="1"/>
      <protection locked="0"/>
    </xf>
    <xf numFmtId="0" fontId="6" fillId="0" borderId="3" xfId="0" applyFont="1" applyFill="1" applyBorder="1" applyAlignment="1" applyProtection="1">
      <alignment vertical="top" wrapText="1" readingOrder="1"/>
      <protection locked="0"/>
    </xf>
    <xf numFmtId="0" fontId="8" fillId="0" borderId="4" xfId="0" applyFont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0" fontId="3" fillId="0" borderId="3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</cellXfs>
  <cellStyles count="5">
    <cellStyle name="Moneda" xfId="1" builtinId="4"/>
    <cellStyle name="Moneda 3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4</xdr:col>
      <xdr:colOff>38100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026" y="0"/>
          <a:ext cx="2092324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5</xdr:col>
      <xdr:colOff>571500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3159-9DA7-4759-B808-ED99E274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026" y="0"/>
          <a:ext cx="2092324" cy="1152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4</xdr:col>
      <xdr:colOff>38100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B03AAD-CA57-43E9-9443-58D3BD946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026" y="0"/>
          <a:ext cx="2092324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2"/>
  <sheetViews>
    <sheetView zoomScaleNormal="100" workbookViewId="0">
      <selection sqref="A1:XFD1048576"/>
    </sheetView>
  </sheetViews>
  <sheetFormatPr baseColWidth="10" defaultColWidth="11.42578125" defaultRowHeight="24.95" customHeight="1" x14ac:dyDescent="0.2"/>
  <cols>
    <col min="1" max="1" width="15.42578125" style="36" customWidth="1"/>
    <col min="2" max="2" width="22.5703125" style="37" customWidth="1"/>
    <col min="3" max="3" width="70.5703125" style="38" customWidth="1"/>
    <col min="4" max="4" width="18.5703125" style="5" customWidth="1"/>
    <col min="5" max="5" width="13.85546875" style="5" customWidth="1"/>
    <col min="6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3" spans="1:5" ht="15.75" x14ac:dyDescent="0.25">
      <c r="A3" s="68" t="s">
        <v>0</v>
      </c>
      <c r="B3" s="68"/>
      <c r="C3" s="68"/>
      <c r="D3" s="4"/>
      <c r="E3" s="4"/>
    </row>
    <row r="4" spans="1:5" ht="15" x14ac:dyDescent="0.2">
      <c r="A4" s="69" t="s">
        <v>1</v>
      </c>
      <c r="B4" s="69"/>
      <c r="C4" s="69"/>
      <c r="D4" s="4"/>
      <c r="E4" s="4"/>
    </row>
    <row r="5" spans="1:5" ht="15" x14ac:dyDescent="0.2">
      <c r="A5" s="69" t="s">
        <v>2</v>
      </c>
      <c r="B5" s="69"/>
      <c r="C5" s="69"/>
      <c r="D5" s="4"/>
      <c r="E5" s="4"/>
    </row>
    <row r="6" spans="1:5" ht="15" x14ac:dyDescent="0.2">
      <c r="A6" s="6"/>
      <c r="B6" s="7"/>
      <c r="C6" s="8"/>
      <c r="D6" s="4"/>
      <c r="E6" s="4"/>
    </row>
    <row r="7" spans="1:5" ht="15.75" thickBot="1" x14ac:dyDescent="0.25">
      <c r="A7" s="6"/>
      <c r="B7" s="9" t="s">
        <v>3</v>
      </c>
      <c r="C7" s="10" t="s">
        <v>93</v>
      </c>
      <c r="D7" s="4"/>
      <c r="E7" s="4"/>
    </row>
    <row r="8" spans="1:5" ht="15.75" thickBot="1" x14ac:dyDescent="0.25">
      <c r="A8" s="6"/>
      <c r="B8" s="9" t="s">
        <v>4</v>
      </c>
      <c r="C8" s="11" t="s">
        <v>5</v>
      </c>
      <c r="D8" s="4"/>
      <c r="E8" s="4"/>
    </row>
    <row r="9" spans="1:5" ht="15.75" thickBot="1" x14ac:dyDescent="0.25">
      <c r="A9" s="6"/>
      <c r="B9" s="9" t="s">
        <v>6</v>
      </c>
      <c r="C9" s="12" t="s">
        <v>7</v>
      </c>
      <c r="D9" s="4"/>
      <c r="E9" s="4"/>
    </row>
    <row r="10" spans="1:5" ht="15.75" thickBot="1" x14ac:dyDescent="0.25">
      <c r="A10" s="9"/>
      <c r="B10" s="9" t="s">
        <v>8</v>
      </c>
      <c r="C10" s="11" t="s">
        <v>9</v>
      </c>
      <c r="D10" s="4"/>
    </row>
    <row r="11" spans="1:5" ht="15.75" thickBot="1" x14ac:dyDescent="0.25">
      <c r="A11" s="9"/>
      <c r="B11" s="9" t="s">
        <v>10</v>
      </c>
      <c r="C11" s="11" t="s">
        <v>11</v>
      </c>
      <c r="D11" s="4"/>
    </row>
    <row r="12" spans="1:5" ht="15.75" thickBot="1" x14ac:dyDescent="0.25">
      <c r="A12" s="9"/>
      <c r="B12" s="9" t="s">
        <v>12</v>
      </c>
      <c r="C12" s="11" t="s">
        <v>13</v>
      </c>
      <c r="D12" s="4"/>
    </row>
    <row r="13" spans="1:5" ht="15.75" thickBot="1" x14ac:dyDescent="0.25">
      <c r="A13" s="9"/>
      <c r="B13" s="9" t="s">
        <v>14</v>
      </c>
      <c r="C13" s="13" t="s">
        <v>94</v>
      </c>
      <c r="D13" s="4"/>
    </row>
    <row r="14" spans="1:5" ht="15.75" thickBot="1" x14ac:dyDescent="0.25">
      <c r="A14" s="9"/>
      <c r="B14" s="9" t="s">
        <v>15</v>
      </c>
      <c r="C14" s="14"/>
      <c r="D14" s="4"/>
    </row>
    <row r="15" spans="1:5" ht="15.75" thickBot="1" x14ac:dyDescent="0.25">
      <c r="A15" s="9"/>
      <c r="B15" s="9" t="s">
        <v>16</v>
      </c>
      <c r="C15" s="14"/>
      <c r="D15" s="4"/>
    </row>
    <row r="16" spans="1:5" ht="15.75" thickBot="1" x14ac:dyDescent="0.25">
      <c r="A16" s="9"/>
      <c r="B16" s="9" t="s">
        <v>17</v>
      </c>
      <c r="C16" s="10" t="s">
        <v>95</v>
      </c>
      <c r="D16" s="4"/>
    </row>
    <row r="17" spans="1:5" ht="15" x14ac:dyDescent="0.2">
      <c r="A17" s="15"/>
      <c r="B17" s="9" t="s">
        <v>18</v>
      </c>
      <c r="C17" s="16">
        <v>0.25</v>
      </c>
    </row>
    <row r="18" spans="1:5" ht="15" x14ac:dyDescent="0.2">
      <c r="A18" s="15"/>
      <c r="B18" s="9"/>
      <c r="C18" s="16"/>
    </row>
    <row r="19" spans="1:5" ht="15.75" x14ac:dyDescent="0.25">
      <c r="A19" s="70" t="s">
        <v>19</v>
      </c>
      <c r="B19" s="70"/>
      <c r="C19" s="70"/>
    </row>
    <row r="20" spans="1:5" s="21" customFormat="1" ht="31.5" x14ac:dyDescent="0.2">
      <c r="A20" s="17" t="s">
        <v>20</v>
      </c>
      <c r="B20" s="18" t="s">
        <v>21</v>
      </c>
      <c r="C20" s="19" t="s">
        <v>22</v>
      </c>
      <c r="D20" s="20" t="s">
        <v>23</v>
      </c>
      <c r="E20" s="20" t="s">
        <v>24</v>
      </c>
    </row>
    <row r="21" spans="1:5" s="21" customFormat="1" ht="15" x14ac:dyDescent="0.2">
      <c r="A21" s="47">
        <v>1</v>
      </c>
      <c r="B21" s="46" t="s">
        <v>33</v>
      </c>
      <c r="C21" s="46" t="s">
        <v>34</v>
      </c>
      <c r="D21" s="22">
        <v>840</v>
      </c>
      <c r="E21" s="23">
        <f t="shared" ref="E21:E41" si="0">(A21*D21)</f>
        <v>840</v>
      </c>
    </row>
    <row r="22" spans="1:5" s="21" customFormat="1" ht="15" x14ac:dyDescent="0.2">
      <c r="A22" s="47">
        <v>1</v>
      </c>
      <c r="B22" s="46" t="s">
        <v>35</v>
      </c>
      <c r="C22" s="46" t="s">
        <v>36</v>
      </c>
      <c r="D22" s="22">
        <v>840</v>
      </c>
      <c r="E22" s="23">
        <f t="shared" si="0"/>
        <v>840</v>
      </c>
    </row>
    <row r="23" spans="1:5" s="21" customFormat="1" ht="15" x14ac:dyDescent="0.2">
      <c r="A23" s="47">
        <v>1</v>
      </c>
      <c r="B23" s="46" t="s">
        <v>37</v>
      </c>
      <c r="C23" s="46" t="s">
        <v>38</v>
      </c>
      <c r="D23" s="22">
        <v>840</v>
      </c>
      <c r="E23" s="23">
        <f t="shared" si="0"/>
        <v>840</v>
      </c>
    </row>
    <row r="24" spans="1:5" s="21" customFormat="1" ht="15" x14ac:dyDescent="0.2">
      <c r="A24" s="47">
        <v>1</v>
      </c>
      <c r="B24" s="46" t="s">
        <v>69</v>
      </c>
      <c r="C24" s="46" t="s">
        <v>70</v>
      </c>
      <c r="D24" s="22">
        <v>840</v>
      </c>
      <c r="E24" s="23">
        <f t="shared" si="0"/>
        <v>840</v>
      </c>
    </row>
    <row r="25" spans="1:5" s="21" customFormat="1" ht="15" x14ac:dyDescent="0.2">
      <c r="A25" s="47">
        <v>1</v>
      </c>
      <c r="B25" s="46" t="s">
        <v>39</v>
      </c>
      <c r="C25" s="46" t="s">
        <v>40</v>
      </c>
      <c r="D25" s="22">
        <v>840</v>
      </c>
      <c r="E25" s="23">
        <f t="shared" si="0"/>
        <v>840</v>
      </c>
    </row>
    <row r="26" spans="1:5" s="21" customFormat="1" ht="15" x14ac:dyDescent="0.2">
      <c r="A26" s="47">
        <v>1</v>
      </c>
      <c r="B26" s="46" t="s">
        <v>41</v>
      </c>
      <c r="C26" s="46" t="s">
        <v>42</v>
      </c>
      <c r="D26" s="22">
        <v>840</v>
      </c>
      <c r="E26" s="23">
        <f t="shared" si="0"/>
        <v>840</v>
      </c>
    </row>
    <row r="27" spans="1:5" s="21" customFormat="1" ht="15" x14ac:dyDescent="0.2">
      <c r="A27" s="47">
        <v>1</v>
      </c>
      <c r="B27" s="46" t="s">
        <v>43</v>
      </c>
      <c r="C27" s="46" t="s">
        <v>44</v>
      </c>
      <c r="D27" s="22">
        <v>840</v>
      </c>
      <c r="E27" s="23">
        <f t="shared" si="0"/>
        <v>840</v>
      </c>
    </row>
    <row r="28" spans="1:5" s="21" customFormat="1" ht="15" x14ac:dyDescent="0.2">
      <c r="A28" s="47">
        <v>1</v>
      </c>
      <c r="B28" s="46" t="s">
        <v>45</v>
      </c>
      <c r="C28" s="46" t="s">
        <v>46</v>
      </c>
      <c r="D28" s="22">
        <v>840</v>
      </c>
      <c r="E28" s="23">
        <f t="shared" si="0"/>
        <v>840</v>
      </c>
    </row>
    <row r="29" spans="1:5" s="21" customFormat="1" ht="15" x14ac:dyDescent="0.2">
      <c r="A29" s="47">
        <v>1</v>
      </c>
      <c r="B29" s="46" t="s">
        <v>31</v>
      </c>
      <c r="C29" s="46" t="s">
        <v>32</v>
      </c>
      <c r="D29" s="22">
        <v>840</v>
      </c>
      <c r="E29" s="23">
        <f t="shared" si="0"/>
        <v>840</v>
      </c>
    </row>
    <row r="30" spans="1:5" s="21" customFormat="1" ht="15" x14ac:dyDescent="0.2">
      <c r="A30" s="47">
        <v>1</v>
      </c>
      <c r="B30" s="46" t="s">
        <v>47</v>
      </c>
      <c r="C30" s="46" t="s">
        <v>48</v>
      </c>
      <c r="D30" s="22">
        <v>840</v>
      </c>
      <c r="E30" s="23">
        <f t="shared" si="0"/>
        <v>840</v>
      </c>
    </row>
    <row r="31" spans="1:5" s="21" customFormat="1" ht="15" x14ac:dyDescent="0.2">
      <c r="A31" s="47">
        <v>1</v>
      </c>
      <c r="B31" s="46" t="s">
        <v>49</v>
      </c>
      <c r="C31" s="46" t="s">
        <v>50</v>
      </c>
      <c r="D31" s="22">
        <v>840</v>
      </c>
      <c r="E31" s="23">
        <f t="shared" si="0"/>
        <v>840</v>
      </c>
    </row>
    <row r="32" spans="1:5" s="21" customFormat="1" ht="15" x14ac:dyDescent="0.2">
      <c r="A32" s="47">
        <v>1</v>
      </c>
      <c r="B32" s="46" t="s">
        <v>51</v>
      </c>
      <c r="C32" s="46" t="s">
        <v>52</v>
      </c>
      <c r="D32" s="22">
        <v>840</v>
      </c>
      <c r="E32" s="23">
        <f t="shared" si="0"/>
        <v>840</v>
      </c>
    </row>
    <row r="33" spans="1:5" s="21" customFormat="1" ht="15" x14ac:dyDescent="0.2">
      <c r="A33" s="47">
        <v>1</v>
      </c>
      <c r="B33" s="46" t="s">
        <v>53</v>
      </c>
      <c r="C33" s="46" t="s">
        <v>54</v>
      </c>
      <c r="D33" s="22">
        <v>840</v>
      </c>
      <c r="E33" s="23">
        <f t="shared" si="0"/>
        <v>840</v>
      </c>
    </row>
    <row r="34" spans="1:5" s="21" customFormat="1" ht="15" x14ac:dyDescent="0.2">
      <c r="A34" s="47">
        <v>1</v>
      </c>
      <c r="B34" s="46" t="s">
        <v>55</v>
      </c>
      <c r="C34" s="46" t="s">
        <v>56</v>
      </c>
      <c r="D34" s="22">
        <v>840</v>
      </c>
      <c r="E34" s="23">
        <f t="shared" si="0"/>
        <v>840</v>
      </c>
    </row>
    <row r="35" spans="1:5" s="21" customFormat="1" ht="15" x14ac:dyDescent="0.2">
      <c r="A35" s="47">
        <v>1</v>
      </c>
      <c r="B35" s="46" t="s">
        <v>57</v>
      </c>
      <c r="C35" s="46" t="s">
        <v>58</v>
      </c>
      <c r="D35" s="22">
        <v>840</v>
      </c>
      <c r="E35" s="23">
        <f t="shared" si="0"/>
        <v>840</v>
      </c>
    </row>
    <row r="36" spans="1:5" s="21" customFormat="1" ht="15" x14ac:dyDescent="0.2">
      <c r="A36" s="47">
        <v>1</v>
      </c>
      <c r="B36" s="46" t="s">
        <v>59</v>
      </c>
      <c r="C36" s="46" t="s">
        <v>60</v>
      </c>
      <c r="D36" s="22">
        <v>840</v>
      </c>
      <c r="E36" s="23">
        <f t="shared" si="0"/>
        <v>840</v>
      </c>
    </row>
    <row r="37" spans="1:5" s="21" customFormat="1" ht="15" x14ac:dyDescent="0.2">
      <c r="A37" s="47">
        <v>1</v>
      </c>
      <c r="B37" s="46" t="s">
        <v>61</v>
      </c>
      <c r="C37" s="46" t="s">
        <v>62</v>
      </c>
      <c r="D37" s="22">
        <v>840</v>
      </c>
      <c r="E37" s="23">
        <f t="shared" si="0"/>
        <v>840</v>
      </c>
    </row>
    <row r="38" spans="1:5" s="21" customFormat="1" ht="15" x14ac:dyDescent="0.2">
      <c r="A38" s="47">
        <v>1</v>
      </c>
      <c r="B38" s="46" t="s">
        <v>71</v>
      </c>
      <c r="C38" s="46" t="s">
        <v>72</v>
      </c>
      <c r="D38" s="22">
        <v>840</v>
      </c>
      <c r="E38" s="23">
        <f t="shared" si="0"/>
        <v>840</v>
      </c>
    </row>
    <row r="39" spans="1:5" s="21" customFormat="1" ht="15" x14ac:dyDescent="0.2">
      <c r="A39" s="47">
        <v>1</v>
      </c>
      <c r="B39" s="46" t="s">
        <v>63</v>
      </c>
      <c r="C39" s="46" t="s">
        <v>64</v>
      </c>
      <c r="D39" s="22">
        <v>840</v>
      </c>
      <c r="E39" s="23">
        <f t="shared" si="0"/>
        <v>840</v>
      </c>
    </row>
    <row r="40" spans="1:5" s="21" customFormat="1" ht="15" x14ac:dyDescent="0.2">
      <c r="A40" s="47">
        <v>1</v>
      </c>
      <c r="B40" s="46" t="s">
        <v>65</v>
      </c>
      <c r="C40" s="46" t="s">
        <v>66</v>
      </c>
      <c r="D40" s="22">
        <v>840</v>
      </c>
      <c r="E40" s="23">
        <f t="shared" si="0"/>
        <v>840</v>
      </c>
    </row>
    <row r="41" spans="1:5" s="21" customFormat="1" ht="15" x14ac:dyDescent="0.2">
      <c r="A41" s="47">
        <v>1</v>
      </c>
      <c r="B41" s="46" t="s">
        <v>67</v>
      </c>
      <c r="C41" s="46" t="s">
        <v>68</v>
      </c>
      <c r="D41" s="22">
        <v>840</v>
      </c>
      <c r="E41" s="23">
        <f t="shared" si="0"/>
        <v>840</v>
      </c>
    </row>
    <row r="42" spans="1:5" s="21" customFormat="1" ht="15" x14ac:dyDescent="0.2">
      <c r="A42" s="47" t="s">
        <v>73</v>
      </c>
      <c r="B42" s="48">
        <v>472</v>
      </c>
      <c r="C42" s="49" t="s">
        <v>74</v>
      </c>
      <c r="D42" s="22">
        <v>60</v>
      </c>
      <c r="E42" s="23">
        <v>240</v>
      </c>
    </row>
    <row r="43" spans="1:5" s="21" customFormat="1" ht="15" x14ac:dyDescent="0.2">
      <c r="A43" s="47" t="s">
        <v>75</v>
      </c>
      <c r="B43" s="48">
        <v>473</v>
      </c>
      <c r="C43" s="49" t="s">
        <v>76</v>
      </c>
      <c r="D43" s="22">
        <v>60</v>
      </c>
      <c r="E43" s="23">
        <v>120</v>
      </c>
    </row>
    <row r="44" spans="1:5" s="21" customFormat="1" ht="15" x14ac:dyDescent="0.2">
      <c r="A44" s="47" t="s">
        <v>77</v>
      </c>
      <c r="B44" s="48">
        <v>474</v>
      </c>
      <c r="C44" s="49" t="s">
        <v>78</v>
      </c>
      <c r="D44" s="22">
        <v>60</v>
      </c>
      <c r="E44" s="23">
        <v>480</v>
      </c>
    </row>
    <row r="45" spans="1:5" s="21" customFormat="1" ht="15" x14ac:dyDescent="0.2">
      <c r="A45" s="47" t="s">
        <v>79</v>
      </c>
      <c r="B45" s="48">
        <v>475</v>
      </c>
      <c r="C45" s="49" t="s">
        <v>80</v>
      </c>
      <c r="D45" s="22">
        <v>60</v>
      </c>
      <c r="E45" s="23">
        <v>60</v>
      </c>
    </row>
    <row r="46" spans="1:5" s="21" customFormat="1" ht="15" x14ac:dyDescent="0.2">
      <c r="A46" s="47" t="s">
        <v>75</v>
      </c>
      <c r="B46" s="48">
        <v>476</v>
      </c>
      <c r="C46" s="49" t="s">
        <v>81</v>
      </c>
      <c r="D46" s="22">
        <v>60</v>
      </c>
      <c r="E46" s="23">
        <v>120</v>
      </c>
    </row>
    <row r="47" spans="1:5" s="21" customFormat="1" ht="15" x14ac:dyDescent="0.2">
      <c r="A47" s="47" t="s">
        <v>79</v>
      </c>
      <c r="B47" s="48">
        <v>477</v>
      </c>
      <c r="C47" s="49" t="s">
        <v>82</v>
      </c>
      <c r="D47" s="22">
        <v>60</v>
      </c>
      <c r="E47" s="23">
        <v>60</v>
      </c>
    </row>
    <row r="48" spans="1:5" s="21" customFormat="1" ht="15" x14ac:dyDescent="0.2">
      <c r="A48" s="47" t="s">
        <v>79</v>
      </c>
      <c r="B48" s="48">
        <v>478</v>
      </c>
      <c r="C48" s="49" t="s">
        <v>83</v>
      </c>
      <c r="D48" s="22">
        <v>60</v>
      </c>
      <c r="E48" s="23">
        <v>60</v>
      </c>
    </row>
    <row r="49" spans="1:5" s="21" customFormat="1" ht="15" x14ac:dyDescent="0.2">
      <c r="A49" s="47" t="s">
        <v>79</v>
      </c>
      <c r="B49" s="48">
        <v>482</v>
      </c>
      <c r="C49" s="49" t="s">
        <v>84</v>
      </c>
      <c r="D49" s="22">
        <v>60</v>
      </c>
      <c r="E49" s="23">
        <v>60</v>
      </c>
    </row>
    <row r="50" spans="1:5" s="21" customFormat="1" ht="15" x14ac:dyDescent="0.2">
      <c r="A50" s="47" t="s">
        <v>85</v>
      </c>
      <c r="B50" s="48">
        <v>483</v>
      </c>
      <c r="C50" s="49" t="s">
        <v>86</v>
      </c>
      <c r="D50" s="22">
        <v>60</v>
      </c>
      <c r="E50" s="23">
        <v>60</v>
      </c>
    </row>
    <row r="51" spans="1:5" s="21" customFormat="1" ht="15" x14ac:dyDescent="0.2">
      <c r="A51" s="47" t="s">
        <v>75</v>
      </c>
      <c r="B51" s="48">
        <v>1184</v>
      </c>
      <c r="C51" s="49" t="s">
        <v>87</v>
      </c>
      <c r="D51" s="22">
        <v>60</v>
      </c>
      <c r="E51" s="23">
        <v>180</v>
      </c>
    </row>
    <row r="52" spans="1:5" ht="15.75" x14ac:dyDescent="0.25">
      <c r="A52" s="71" t="s">
        <v>25</v>
      </c>
      <c r="B52" s="72"/>
      <c r="C52" s="72"/>
      <c r="D52" s="73"/>
      <c r="E52" s="24">
        <f>SUM(E21:E51)</f>
        <v>19080</v>
      </c>
    </row>
    <row r="53" spans="1:5" ht="15.75" x14ac:dyDescent="0.25">
      <c r="A53" s="71" t="s">
        <v>26</v>
      </c>
      <c r="B53" s="72"/>
      <c r="C53" s="73"/>
      <c r="D53" s="25">
        <v>0.12</v>
      </c>
      <c r="E53" s="24">
        <f>+E52*D53</f>
        <v>2289.6</v>
      </c>
    </row>
    <row r="54" spans="1:5" ht="15.75" x14ac:dyDescent="0.25">
      <c r="A54" s="62" t="s">
        <v>27</v>
      </c>
      <c r="B54" s="63"/>
      <c r="C54" s="63"/>
      <c r="D54" s="64"/>
      <c r="E54" s="24">
        <f>+E52+E53</f>
        <v>21369.599999999999</v>
      </c>
    </row>
    <row r="55" spans="1:5" ht="15.75" x14ac:dyDescent="0.25">
      <c r="A55" s="26"/>
      <c r="B55" s="27"/>
      <c r="C55" s="27"/>
      <c r="D55" s="28"/>
      <c r="E55" s="29">
        <f>SUM(E21:E52)</f>
        <v>38160</v>
      </c>
    </row>
    <row r="56" spans="1:5" ht="15.75" x14ac:dyDescent="0.25">
      <c r="A56" s="65" t="s">
        <v>28</v>
      </c>
      <c r="B56" s="65"/>
      <c r="C56" s="65"/>
      <c r="D56" s="65"/>
      <c r="E56" s="29"/>
    </row>
    <row r="57" spans="1:5" ht="15.75" x14ac:dyDescent="0.25">
      <c r="A57" s="1"/>
      <c r="B57" s="2">
        <v>37</v>
      </c>
      <c r="C57" s="3" t="s">
        <v>88</v>
      </c>
      <c r="D57" s="1"/>
      <c r="E57" s="30"/>
    </row>
    <row r="58" spans="1:5" ht="15.75" x14ac:dyDescent="0.25">
      <c r="A58" s="31"/>
      <c r="B58" s="32">
        <v>21</v>
      </c>
      <c r="C58" s="33" t="s">
        <v>89</v>
      </c>
      <c r="D58" s="31"/>
    </row>
    <row r="59" spans="1:5" ht="15.75" x14ac:dyDescent="0.25">
      <c r="A59" s="31"/>
      <c r="B59" s="34">
        <v>4</v>
      </c>
      <c r="C59" s="35" t="s">
        <v>90</v>
      </c>
      <c r="D59" s="31"/>
    </row>
    <row r="60" spans="1:5" ht="15.75" x14ac:dyDescent="0.25">
      <c r="A60" s="31"/>
      <c r="B60" s="53">
        <v>1</v>
      </c>
      <c r="C60" s="52" t="s">
        <v>91</v>
      </c>
      <c r="D60" s="31"/>
    </row>
    <row r="61" spans="1:5" ht="15.75" x14ac:dyDescent="0.25">
      <c r="A61" s="31"/>
      <c r="B61" s="53">
        <v>2</v>
      </c>
      <c r="C61" s="52" t="s">
        <v>92</v>
      </c>
      <c r="D61" s="31"/>
    </row>
    <row r="62" spans="1:5" ht="15.75" x14ac:dyDescent="0.25">
      <c r="A62" s="31"/>
      <c r="B62" s="50"/>
      <c r="C62" s="51"/>
      <c r="D62" s="31"/>
    </row>
    <row r="63" spans="1:5" ht="15.75" x14ac:dyDescent="0.25">
      <c r="A63" s="66" t="s">
        <v>29</v>
      </c>
      <c r="B63" s="66"/>
    </row>
    <row r="64" spans="1:5" ht="15.75" x14ac:dyDescent="0.2">
      <c r="A64" s="39"/>
      <c r="B64" s="40"/>
    </row>
    <row r="65" spans="1:5" ht="15.75" x14ac:dyDescent="0.2">
      <c r="A65" s="67" t="s">
        <v>30</v>
      </c>
      <c r="B65" s="67"/>
    </row>
    <row r="66" spans="1:5" ht="15.75" x14ac:dyDescent="0.2">
      <c r="A66" s="39"/>
      <c r="B66" s="40"/>
    </row>
    <row r="70" spans="1:5" ht="15" x14ac:dyDescent="0.2">
      <c r="B70" s="41"/>
      <c r="C70" s="42"/>
      <c r="D70" s="43"/>
      <c r="E70" s="43"/>
    </row>
    <row r="71" spans="1:5" ht="15" x14ac:dyDescent="0.2">
      <c r="B71" s="41"/>
      <c r="C71" s="42"/>
      <c r="D71" s="43"/>
      <c r="E71" s="43"/>
    </row>
    <row r="72" spans="1:5" ht="15" x14ac:dyDescent="0.2">
      <c r="B72" s="41"/>
      <c r="C72" s="44"/>
      <c r="D72" s="45"/>
      <c r="E72" s="43"/>
    </row>
  </sheetData>
  <mergeCells count="10">
    <mergeCell ref="A54:D54"/>
    <mergeCell ref="A56:D56"/>
    <mergeCell ref="A63:B63"/>
    <mergeCell ref="A65:B65"/>
    <mergeCell ref="A3:C3"/>
    <mergeCell ref="A4:C4"/>
    <mergeCell ref="A5:C5"/>
    <mergeCell ref="A19:C19"/>
    <mergeCell ref="A52:D52"/>
    <mergeCell ref="A53:C53"/>
  </mergeCells>
  <pageMargins left="0.70866141732283472" right="0.70866141732283472" top="0.74803149606299213" bottom="0.74803149606299213" header="0.31496062992125984" footer="0.31496062992125984"/>
  <pageSetup scale="64" orientation="portrait" blackAndWhite="1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opLeftCell="A4" workbookViewId="0">
      <selection activeCell="C21" sqref="C21:C36"/>
    </sheetView>
  </sheetViews>
  <sheetFormatPr baseColWidth="10" defaultRowHeight="15" x14ac:dyDescent="0.25"/>
  <cols>
    <col min="2" max="2" width="11.42578125" customWidth="1"/>
  </cols>
  <sheetData>
    <row r="1" spans="1:5" ht="15.75" x14ac:dyDescent="0.25">
      <c r="A1" s="36"/>
      <c r="B1" s="37"/>
      <c r="C1" s="38"/>
      <c r="D1" s="5"/>
      <c r="E1" s="5"/>
    </row>
    <row r="2" spans="1:5" ht="15.75" x14ac:dyDescent="0.25">
      <c r="A2" s="36"/>
      <c r="B2" s="37"/>
      <c r="C2" s="38"/>
      <c r="D2" s="5"/>
      <c r="E2" s="5"/>
    </row>
    <row r="3" spans="1:5" ht="15.75" x14ac:dyDescent="0.25">
      <c r="A3" s="68" t="s">
        <v>0</v>
      </c>
      <c r="B3" s="68"/>
      <c r="C3" s="68"/>
      <c r="D3" s="4"/>
      <c r="E3" s="4"/>
    </row>
    <row r="4" spans="1:5" ht="15.75" x14ac:dyDescent="0.25">
      <c r="A4" s="69" t="s">
        <v>1</v>
      </c>
      <c r="B4" s="69"/>
      <c r="C4" s="69"/>
      <c r="D4" s="4"/>
      <c r="E4" s="4"/>
    </row>
    <row r="5" spans="1:5" ht="15.75" x14ac:dyDescent="0.25">
      <c r="A5" s="69" t="s">
        <v>2</v>
      </c>
      <c r="B5" s="69"/>
      <c r="C5" s="69"/>
      <c r="D5" s="4"/>
      <c r="E5" s="4"/>
    </row>
    <row r="6" spans="1:5" ht="15.75" x14ac:dyDescent="0.25">
      <c r="A6" s="6"/>
      <c r="B6" s="7"/>
      <c r="C6" s="8"/>
      <c r="D6" s="4"/>
      <c r="E6" s="4"/>
    </row>
    <row r="7" spans="1:5" ht="16.5" thickBot="1" x14ac:dyDescent="0.3">
      <c r="A7" s="6"/>
      <c r="B7" s="9" t="s">
        <v>3</v>
      </c>
      <c r="C7" s="10" t="s">
        <v>93</v>
      </c>
      <c r="D7" s="4"/>
      <c r="E7" s="4"/>
    </row>
    <row r="8" spans="1:5" ht="16.5" thickBot="1" x14ac:dyDescent="0.3">
      <c r="A8" s="6"/>
      <c r="B8" s="9" t="s">
        <v>4</v>
      </c>
      <c r="C8" s="11" t="s">
        <v>5</v>
      </c>
      <c r="D8" s="4"/>
      <c r="E8" s="4"/>
    </row>
    <row r="9" spans="1:5" ht="16.5" thickBot="1" x14ac:dyDescent="0.3">
      <c r="A9" s="6"/>
      <c r="B9" s="9" t="s">
        <v>6</v>
      </c>
      <c r="C9" s="12" t="s">
        <v>7</v>
      </c>
      <c r="D9" s="4"/>
      <c r="E9" s="4"/>
    </row>
    <row r="10" spans="1:5" ht="16.5" thickBot="1" x14ac:dyDescent="0.3">
      <c r="A10" s="9"/>
      <c r="B10" s="9" t="s">
        <v>8</v>
      </c>
      <c r="C10" s="11" t="s">
        <v>9</v>
      </c>
      <c r="D10" s="4"/>
      <c r="E10" s="5"/>
    </row>
    <row r="11" spans="1:5" ht="16.5" thickBot="1" x14ac:dyDescent="0.3">
      <c r="A11" s="9"/>
      <c r="B11" s="9" t="s">
        <v>10</v>
      </c>
      <c r="C11" s="11" t="s">
        <v>11</v>
      </c>
      <c r="D11" s="4"/>
      <c r="E11" s="5"/>
    </row>
    <row r="12" spans="1:5" ht="16.5" thickBot="1" x14ac:dyDescent="0.3">
      <c r="A12" s="9"/>
      <c r="B12" s="9" t="s">
        <v>12</v>
      </c>
      <c r="C12" s="11" t="s">
        <v>13</v>
      </c>
      <c r="D12" s="4"/>
      <c r="E12" s="5"/>
    </row>
    <row r="13" spans="1:5" ht="16.5" thickBot="1" x14ac:dyDescent="0.3">
      <c r="A13" s="9"/>
      <c r="B13" s="9" t="s">
        <v>14</v>
      </c>
      <c r="C13" s="13" t="s">
        <v>94</v>
      </c>
      <c r="D13" s="4"/>
      <c r="E13" s="5"/>
    </row>
    <row r="14" spans="1:5" ht="16.5" thickBot="1" x14ac:dyDescent="0.3">
      <c r="A14" s="9"/>
      <c r="B14" s="9" t="s">
        <v>15</v>
      </c>
      <c r="C14" s="14"/>
      <c r="D14" s="4"/>
      <c r="E14" s="5"/>
    </row>
    <row r="15" spans="1:5" ht="16.5" thickBot="1" x14ac:dyDescent="0.3">
      <c r="A15" s="9"/>
      <c r="B15" s="9" t="s">
        <v>16</v>
      </c>
      <c r="C15" s="14"/>
      <c r="D15" s="4"/>
      <c r="E15" s="5"/>
    </row>
    <row r="16" spans="1:5" ht="16.5" thickBot="1" x14ac:dyDescent="0.3">
      <c r="A16" s="9"/>
      <c r="B16" s="9" t="s">
        <v>17</v>
      </c>
      <c r="C16" s="10" t="s">
        <v>95</v>
      </c>
      <c r="D16" s="4"/>
      <c r="E16" s="5"/>
    </row>
    <row r="17" spans="1:5" ht="15.75" x14ac:dyDescent="0.25">
      <c r="A17" s="15"/>
      <c r="B17" s="9" t="s">
        <v>18</v>
      </c>
      <c r="C17" s="16">
        <v>0.25</v>
      </c>
      <c r="D17" s="5"/>
      <c r="E17" s="5"/>
    </row>
    <row r="20" spans="1:5" ht="22.5" x14ac:dyDescent="0.25">
      <c r="A20" s="54" t="s">
        <v>20</v>
      </c>
      <c r="B20" s="55" t="s">
        <v>21</v>
      </c>
      <c r="C20" s="56" t="s">
        <v>22</v>
      </c>
    </row>
    <row r="21" spans="1:5" ht="52.5" x14ac:dyDescent="0.25">
      <c r="A21" s="57">
        <v>1</v>
      </c>
      <c r="B21" s="58" t="s">
        <v>96</v>
      </c>
      <c r="C21" s="59" t="s">
        <v>97</v>
      </c>
    </row>
    <row r="22" spans="1:5" ht="52.5" x14ac:dyDescent="0.25">
      <c r="A22" s="57">
        <v>1</v>
      </c>
      <c r="B22" s="58" t="s">
        <v>98</v>
      </c>
      <c r="C22" s="59" t="s">
        <v>99</v>
      </c>
    </row>
    <row r="23" spans="1:5" ht="52.5" x14ac:dyDescent="0.25">
      <c r="A23" s="57">
        <v>1</v>
      </c>
      <c r="B23" s="58" t="s">
        <v>100</v>
      </c>
      <c r="C23" s="59" t="s">
        <v>101</v>
      </c>
    </row>
    <row r="24" spans="1:5" ht="52.5" x14ac:dyDescent="0.25">
      <c r="A24" s="57">
        <v>1</v>
      </c>
      <c r="B24" s="58" t="s">
        <v>102</v>
      </c>
      <c r="C24" s="59" t="s">
        <v>103</v>
      </c>
    </row>
    <row r="25" spans="1:5" ht="52.5" x14ac:dyDescent="0.25">
      <c r="A25" s="57">
        <v>1</v>
      </c>
      <c r="B25" s="58" t="s">
        <v>104</v>
      </c>
      <c r="C25" s="59" t="s">
        <v>105</v>
      </c>
    </row>
    <row r="26" spans="1:5" ht="52.5" x14ac:dyDescent="0.25">
      <c r="A26" s="57">
        <v>1</v>
      </c>
      <c r="B26" s="58" t="s">
        <v>106</v>
      </c>
      <c r="C26" s="59" t="s">
        <v>107</v>
      </c>
    </row>
    <row r="27" spans="1:5" ht="52.5" x14ac:dyDescent="0.25">
      <c r="A27" s="57">
        <v>1</v>
      </c>
      <c r="B27" s="58" t="s">
        <v>108</v>
      </c>
      <c r="C27" s="59" t="s">
        <v>109</v>
      </c>
    </row>
    <row r="28" spans="1:5" ht="52.5" x14ac:dyDescent="0.25">
      <c r="A28" s="57">
        <v>1</v>
      </c>
      <c r="B28" s="58" t="s">
        <v>110</v>
      </c>
      <c r="C28" s="59" t="s">
        <v>111</v>
      </c>
    </row>
    <row r="29" spans="1:5" ht="52.5" x14ac:dyDescent="0.25">
      <c r="A29" s="57">
        <v>1</v>
      </c>
      <c r="B29" s="58" t="s">
        <v>112</v>
      </c>
      <c r="C29" s="59" t="s">
        <v>113</v>
      </c>
    </row>
    <row r="30" spans="1:5" ht="52.5" x14ac:dyDescent="0.25">
      <c r="A30" s="57">
        <v>1</v>
      </c>
      <c r="B30" s="60" t="s">
        <v>114</v>
      </c>
      <c r="C30" s="59" t="s">
        <v>115</v>
      </c>
    </row>
    <row r="31" spans="1:5" ht="52.5" x14ac:dyDescent="0.25">
      <c r="A31" s="57">
        <v>1</v>
      </c>
      <c r="B31" s="60" t="s">
        <v>116</v>
      </c>
      <c r="C31" s="59" t="s">
        <v>117</v>
      </c>
    </row>
    <row r="32" spans="1:5" ht="52.5" x14ac:dyDescent="0.25">
      <c r="A32" s="57">
        <v>1</v>
      </c>
      <c r="B32" s="60" t="s">
        <v>118</v>
      </c>
      <c r="C32" s="59" t="s">
        <v>119</v>
      </c>
    </row>
    <row r="33" spans="1:3" ht="52.5" x14ac:dyDescent="0.25">
      <c r="A33" s="57">
        <v>1</v>
      </c>
      <c r="B33" s="58" t="s">
        <v>120</v>
      </c>
      <c r="C33" s="59" t="s">
        <v>121</v>
      </c>
    </row>
    <row r="34" spans="1:3" ht="52.5" x14ac:dyDescent="0.25">
      <c r="A34" s="57">
        <v>1</v>
      </c>
      <c r="B34" s="58" t="s">
        <v>122</v>
      </c>
      <c r="C34" s="59" t="s">
        <v>123</v>
      </c>
    </row>
    <row r="35" spans="1:3" ht="52.5" x14ac:dyDescent="0.25">
      <c r="A35" s="57">
        <v>1</v>
      </c>
      <c r="B35" s="58" t="s">
        <v>124</v>
      </c>
      <c r="C35" s="59" t="s">
        <v>125</v>
      </c>
    </row>
    <row r="36" spans="1:3" ht="52.5" x14ac:dyDescent="0.25">
      <c r="A36" s="57">
        <v>1</v>
      </c>
      <c r="B36" s="58" t="s">
        <v>126</v>
      </c>
      <c r="C36" s="59" t="s">
        <v>127</v>
      </c>
    </row>
    <row r="37" spans="1:3" ht="42" x14ac:dyDescent="0.25">
      <c r="A37" s="57">
        <v>4</v>
      </c>
      <c r="B37" s="58" t="s">
        <v>128</v>
      </c>
      <c r="C37" s="59" t="s">
        <v>74</v>
      </c>
    </row>
    <row r="38" spans="1:3" ht="42" x14ac:dyDescent="0.25">
      <c r="A38" s="57">
        <v>2</v>
      </c>
      <c r="B38" s="58" t="s">
        <v>129</v>
      </c>
      <c r="C38" s="59" t="s">
        <v>76</v>
      </c>
    </row>
    <row r="39" spans="1:3" ht="42" x14ac:dyDescent="0.25">
      <c r="A39" s="57">
        <v>8</v>
      </c>
      <c r="B39" s="58" t="s">
        <v>130</v>
      </c>
      <c r="C39" s="59" t="s">
        <v>78</v>
      </c>
    </row>
    <row r="40" spans="1:3" ht="42" x14ac:dyDescent="0.25">
      <c r="A40" s="57">
        <v>1</v>
      </c>
      <c r="B40" s="58" t="s">
        <v>131</v>
      </c>
      <c r="C40" s="59" t="s">
        <v>80</v>
      </c>
    </row>
    <row r="41" spans="1:3" ht="42" x14ac:dyDescent="0.25">
      <c r="A41" s="57">
        <v>2</v>
      </c>
      <c r="B41" s="58" t="s">
        <v>132</v>
      </c>
      <c r="C41" s="59" t="s">
        <v>81</v>
      </c>
    </row>
    <row r="42" spans="1:3" ht="42" x14ac:dyDescent="0.25">
      <c r="A42" s="57">
        <v>1</v>
      </c>
      <c r="B42" s="58" t="s">
        <v>133</v>
      </c>
      <c r="C42" s="59" t="s">
        <v>82</v>
      </c>
    </row>
    <row r="43" spans="1:3" ht="42" x14ac:dyDescent="0.25">
      <c r="A43" s="57">
        <v>1</v>
      </c>
      <c r="B43" s="58" t="s">
        <v>134</v>
      </c>
      <c r="C43" s="59" t="s">
        <v>83</v>
      </c>
    </row>
    <row r="44" spans="1:3" ht="42" x14ac:dyDescent="0.25">
      <c r="A44" s="57">
        <v>1</v>
      </c>
      <c r="B44" s="58" t="s">
        <v>135</v>
      </c>
      <c r="C44" s="59" t="s">
        <v>84</v>
      </c>
    </row>
    <row r="45" spans="1:3" ht="42" x14ac:dyDescent="0.25">
      <c r="A45" s="57">
        <v>3</v>
      </c>
      <c r="B45" s="58" t="s">
        <v>136</v>
      </c>
      <c r="C45" s="59" t="s">
        <v>86</v>
      </c>
    </row>
    <row r="46" spans="1:3" ht="42" x14ac:dyDescent="0.25">
      <c r="A46" s="57">
        <v>1</v>
      </c>
      <c r="B46" s="58" t="s">
        <v>137</v>
      </c>
      <c r="C46" s="59" t="s">
        <v>138</v>
      </c>
    </row>
    <row r="47" spans="1:3" ht="42" x14ac:dyDescent="0.25">
      <c r="A47" s="57">
        <v>2</v>
      </c>
      <c r="B47" s="58" t="s">
        <v>139</v>
      </c>
      <c r="C47" s="59" t="s">
        <v>87</v>
      </c>
    </row>
    <row r="48" spans="1:3" ht="42" x14ac:dyDescent="0.25">
      <c r="A48" s="57">
        <v>2</v>
      </c>
      <c r="B48" s="58" t="s">
        <v>140</v>
      </c>
      <c r="C48" s="59" t="s">
        <v>141</v>
      </c>
    </row>
    <row r="49" spans="1:3" ht="42" x14ac:dyDescent="0.25">
      <c r="A49" s="57">
        <v>4</v>
      </c>
      <c r="B49" s="58" t="s">
        <v>142</v>
      </c>
      <c r="C49" s="59" t="s">
        <v>143</v>
      </c>
    </row>
    <row r="50" spans="1:3" ht="42" x14ac:dyDescent="0.25">
      <c r="A50" s="57">
        <v>4</v>
      </c>
      <c r="B50" s="58" t="s">
        <v>144</v>
      </c>
      <c r="C50" s="59" t="s">
        <v>145</v>
      </c>
    </row>
    <row r="51" spans="1:3" ht="42" x14ac:dyDescent="0.25">
      <c r="A51" s="57">
        <v>4</v>
      </c>
      <c r="B51" s="58" t="s">
        <v>146</v>
      </c>
      <c r="C51" s="59" t="s">
        <v>147</v>
      </c>
    </row>
    <row r="52" spans="1:3" ht="42" x14ac:dyDescent="0.25">
      <c r="A52" s="57">
        <v>2</v>
      </c>
      <c r="B52" s="58" t="s">
        <v>148</v>
      </c>
      <c r="C52" s="59" t="s">
        <v>149</v>
      </c>
    </row>
    <row r="53" spans="1:3" ht="42" x14ac:dyDescent="0.25">
      <c r="A53" s="57">
        <v>4</v>
      </c>
      <c r="B53" s="58" t="s">
        <v>150</v>
      </c>
      <c r="C53" s="59" t="s">
        <v>151</v>
      </c>
    </row>
    <row r="54" spans="1:3" ht="42" x14ac:dyDescent="0.25">
      <c r="A54" s="57">
        <v>4</v>
      </c>
      <c r="B54" s="58" t="s">
        <v>152</v>
      </c>
      <c r="C54" s="59" t="s">
        <v>153</v>
      </c>
    </row>
    <row r="55" spans="1:3" ht="42" x14ac:dyDescent="0.25">
      <c r="A55" s="57">
        <v>4</v>
      </c>
      <c r="B55" s="58" t="s">
        <v>154</v>
      </c>
      <c r="C55" s="59" t="s">
        <v>155</v>
      </c>
    </row>
    <row r="56" spans="1:3" ht="42" x14ac:dyDescent="0.25">
      <c r="A56" s="57">
        <v>2</v>
      </c>
      <c r="B56" s="58" t="s">
        <v>156</v>
      </c>
      <c r="C56" s="59" t="s">
        <v>157</v>
      </c>
    </row>
    <row r="57" spans="1:3" ht="42" x14ac:dyDescent="0.25">
      <c r="A57" s="57">
        <v>4</v>
      </c>
      <c r="B57" s="58" t="s">
        <v>158</v>
      </c>
      <c r="C57" s="59" t="s">
        <v>159</v>
      </c>
    </row>
    <row r="58" spans="1:3" ht="42" x14ac:dyDescent="0.25">
      <c r="A58" s="57">
        <v>4</v>
      </c>
      <c r="B58" s="58" t="s">
        <v>137</v>
      </c>
      <c r="C58" s="59" t="s">
        <v>138</v>
      </c>
    </row>
    <row r="59" spans="1:3" ht="42" x14ac:dyDescent="0.25">
      <c r="A59" s="57">
        <v>4</v>
      </c>
      <c r="B59" s="58" t="s">
        <v>160</v>
      </c>
      <c r="C59" s="59" t="s">
        <v>161</v>
      </c>
    </row>
  </sheetData>
  <mergeCells count="3">
    <mergeCell ref="A3:C3"/>
    <mergeCell ref="A4:C4"/>
    <mergeCell ref="A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67"/>
  <sheetViews>
    <sheetView tabSelected="1" topLeftCell="A31" zoomScaleNormal="100" workbookViewId="0">
      <selection activeCell="C28" sqref="C28"/>
    </sheetView>
  </sheetViews>
  <sheetFormatPr baseColWidth="10" defaultColWidth="11.42578125" defaultRowHeight="24.95" customHeight="1" x14ac:dyDescent="0.2"/>
  <cols>
    <col min="1" max="1" width="15.42578125" style="36" customWidth="1"/>
    <col min="2" max="2" width="22.5703125" style="37" customWidth="1"/>
    <col min="3" max="3" width="70.5703125" style="38" customWidth="1"/>
    <col min="4" max="4" width="18.5703125" style="5" customWidth="1"/>
    <col min="5" max="5" width="13.85546875" style="5" customWidth="1"/>
    <col min="6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3" spans="1:5" ht="15.75" x14ac:dyDescent="0.25">
      <c r="A3" s="68" t="s">
        <v>0</v>
      </c>
      <c r="B3" s="68"/>
      <c r="C3" s="68"/>
      <c r="D3" s="4"/>
      <c r="E3" s="4"/>
    </row>
    <row r="4" spans="1:5" ht="15" x14ac:dyDescent="0.2">
      <c r="A4" s="69" t="s">
        <v>1</v>
      </c>
      <c r="B4" s="69"/>
      <c r="C4" s="69"/>
      <c r="D4" s="4"/>
      <c r="E4" s="4"/>
    </row>
    <row r="5" spans="1:5" ht="15" x14ac:dyDescent="0.2">
      <c r="A5" s="69" t="s">
        <v>2</v>
      </c>
      <c r="B5" s="69"/>
      <c r="C5" s="69"/>
      <c r="D5" s="4"/>
      <c r="E5" s="4"/>
    </row>
    <row r="6" spans="1:5" ht="15" x14ac:dyDescent="0.2">
      <c r="A6" s="6"/>
      <c r="B6" s="7"/>
      <c r="C6" s="8"/>
      <c r="D6" s="4"/>
      <c r="E6" s="4"/>
    </row>
    <row r="7" spans="1:5" ht="15.75" thickBot="1" x14ac:dyDescent="0.25">
      <c r="A7" s="6"/>
      <c r="B7" s="9" t="s">
        <v>3</v>
      </c>
      <c r="C7" s="10" t="s">
        <v>163</v>
      </c>
      <c r="D7" s="4"/>
      <c r="E7" s="4"/>
    </row>
    <row r="8" spans="1:5" ht="15.75" thickBot="1" x14ac:dyDescent="0.25">
      <c r="A8" s="6"/>
      <c r="B8" s="9" t="s">
        <v>4</v>
      </c>
      <c r="C8" s="11" t="s">
        <v>5</v>
      </c>
      <c r="D8" s="4"/>
      <c r="E8" s="4"/>
    </row>
    <row r="9" spans="1:5" ht="15.75" thickBot="1" x14ac:dyDescent="0.25">
      <c r="A9" s="6"/>
      <c r="B9" s="9" t="s">
        <v>6</v>
      </c>
      <c r="C9" s="12" t="s">
        <v>7</v>
      </c>
      <c r="D9" s="4"/>
      <c r="E9" s="4"/>
    </row>
    <row r="10" spans="1:5" ht="15.75" thickBot="1" x14ac:dyDescent="0.25">
      <c r="A10" s="9"/>
      <c r="B10" s="9" t="s">
        <v>8</v>
      </c>
      <c r="C10" s="11" t="s">
        <v>9</v>
      </c>
      <c r="D10" s="4"/>
    </row>
    <row r="11" spans="1:5" ht="15.75" thickBot="1" x14ac:dyDescent="0.25">
      <c r="A11" s="9"/>
      <c r="B11" s="9" t="s">
        <v>10</v>
      </c>
      <c r="C11" s="11" t="s">
        <v>11</v>
      </c>
      <c r="D11" s="4"/>
    </row>
    <row r="12" spans="1:5" ht="15.75" thickBot="1" x14ac:dyDescent="0.25">
      <c r="A12" s="9"/>
      <c r="B12" s="9" t="s">
        <v>12</v>
      </c>
      <c r="C12" s="11" t="s">
        <v>13</v>
      </c>
      <c r="D12" s="4"/>
    </row>
    <row r="13" spans="1:5" ht="15.75" thickBot="1" x14ac:dyDescent="0.25">
      <c r="A13" s="9"/>
      <c r="B13" s="9" t="s">
        <v>14</v>
      </c>
      <c r="C13" s="13" t="s">
        <v>164</v>
      </c>
      <c r="D13" s="4"/>
    </row>
    <row r="14" spans="1:5" ht="15.75" thickBot="1" x14ac:dyDescent="0.25">
      <c r="A14" s="9"/>
      <c r="B14" s="9" t="s">
        <v>15</v>
      </c>
      <c r="C14" s="14"/>
      <c r="D14" s="4"/>
    </row>
    <row r="15" spans="1:5" ht="15.75" thickBot="1" x14ac:dyDescent="0.25">
      <c r="A15" s="9"/>
      <c r="B15" s="9" t="s">
        <v>16</v>
      </c>
      <c r="C15" s="14"/>
      <c r="D15" s="4"/>
    </row>
    <row r="16" spans="1:5" ht="15.75" thickBot="1" x14ac:dyDescent="0.25">
      <c r="A16" s="9"/>
      <c r="B16" s="9" t="s">
        <v>17</v>
      </c>
      <c r="C16" s="10" t="s">
        <v>165</v>
      </c>
      <c r="D16" s="4"/>
    </row>
    <row r="17" spans="1:5" ht="15" x14ac:dyDescent="0.2">
      <c r="A17" s="15"/>
      <c r="B17" s="9" t="s">
        <v>18</v>
      </c>
      <c r="C17" s="16">
        <v>0.54166666666666663</v>
      </c>
    </row>
    <row r="18" spans="1:5" ht="15" x14ac:dyDescent="0.2">
      <c r="A18" s="15"/>
      <c r="B18" s="9"/>
      <c r="C18" s="16"/>
    </row>
    <row r="19" spans="1:5" ht="15.75" x14ac:dyDescent="0.25">
      <c r="A19" s="70" t="s">
        <v>19</v>
      </c>
      <c r="B19" s="70"/>
      <c r="C19" s="70"/>
    </row>
    <row r="20" spans="1:5" s="21" customFormat="1" ht="31.5" x14ac:dyDescent="0.2">
      <c r="A20" s="17" t="s">
        <v>20</v>
      </c>
      <c r="B20" s="18" t="s">
        <v>21</v>
      </c>
      <c r="C20" s="19" t="s">
        <v>22</v>
      </c>
      <c r="D20" s="20" t="s">
        <v>23</v>
      </c>
      <c r="E20" s="20" t="s">
        <v>24</v>
      </c>
    </row>
    <row r="21" spans="1:5" s="21" customFormat="1" ht="15" x14ac:dyDescent="0.2">
      <c r="A21" s="47">
        <v>1</v>
      </c>
      <c r="B21" s="46" t="s">
        <v>33</v>
      </c>
      <c r="C21" s="61" t="s">
        <v>97</v>
      </c>
      <c r="D21" s="22">
        <v>840</v>
      </c>
      <c r="E21" s="23">
        <f t="shared" ref="E21:E36" si="0">(A21*D21)</f>
        <v>840</v>
      </c>
    </row>
    <row r="22" spans="1:5" s="21" customFormat="1" ht="15" x14ac:dyDescent="0.2">
      <c r="A22" s="47">
        <v>1</v>
      </c>
      <c r="B22" s="46" t="s">
        <v>35</v>
      </c>
      <c r="C22" s="61" t="s">
        <v>99</v>
      </c>
      <c r="D22" s="22">
        <v>840</v>
      </c>
      <c r="E22" s="23">
        <f t="shared" si="0"/>
        <v>840</v>
      </c>
    </row>
    <row r="23" spans="1:5" s="21" customFormat="1" ht="15" x14ac:dyDescent="0.2">
      <c r="A23" s="47">
        <v>1</v>
      </c>
      <c r="B23" s="46" t="s">
        <v>37</v>
      </c>
      <c r="C23" s="61" t="s">
        <v>101</v>
      </c>
      <c r="D23" s="22">
        <v>840</v>
      </c>
      <c r="E23" s="23">
        <f t="shared" si="0"/>
        <v>840</v>
      </c>
    </row>
    <row r="24" spans="1:5" s="21" customFormat="1" ht="15" x14ac:dyDescent="0.2">
      <c r="A24" s="47">
        <v>1</v>
      </c>
      <c r="B24" s="46" t="s">
        <v>69</v>
      </c>
      <c r="C24" s="61" t="s">
        <v>103</v>
      </c>
      <c r="D24" s="22">
        <v>840</v>
      </c>
      <c r="E24" s="23">
        <f t="shared" si="0"/>
        <v>840</v>
      </c>
    </row>
    <row r="25" spans="1:5" s="21" customFormat="1" ht="15" x14ac:dyDescent="0.2">
      <c r="A25" s="47">
        <v>1</v>
      </c>
      <c r="B25" s="46" t="s">
        <v>39</v>
      </c>
      <c r="C25" s="61" t="s">
        <v>105</v>
      </c>
      <c r="D25" s="22">
        <v>840</v>
      </c>
      <c r="E25" s="23">
        <f t="shared" si="0"/>
        <v>840</v>
      </c>
    </row>
    <row r="26" spans="1:5" s="21" customFormat="1" ht="15" x14ac:dyDescent="0.2">
      <c r="A26" s="47">
        <v>1</v>
      </c>
      <c r="B26" s="46" t="s">
        <v>41</v>
      </c>
      <c r="C26" s="61" t="s">
        <v>107</v>
      </c>
      <c r="D26" s="22">
        <v>840</v>
      </c>
      <c r="E26" s="23">
        <f t="shared" si="0"/>
        <v>840</v>
      </c>
    </row>
    <row r="27" spans="1:5" s="21" customFormat="1" ht="15" x14ac:dyDescent="0.2">
      <c r="A27" s="47">
        <v>1</v>
      </c>
      <c r="B27" s="46" t="s">
        <v>43</v>
      </c>
      <c r="C27" s="61" t="s">
        <v>109</v>
      </c>
      <c r="D27" s="22">
        <v>840</v>
      </c>
      <c r="E27" s="23">
        <f t="shared" si="0"/>
        <v>840</v>
      </c>
    </row>
    <row r="28" spans="1:5" s="21" customFormat="1" ht="15" x14ac:dyDescent="0.2">
      <c r="A28" s="47">
        <v>1</v>
      </c>
      <c r="B28" s="46" t="s">
        <v>45</v>
      </c>
      <c r="C28" s="61" t="s">
        <v>111</v>
      </c>
      <c r="D28" s="22">
        <v>840</v>
      </c>
      <c r="E28" s="23">
        <f t="shared" si="0"/>
        <v>840</v>
      </c>
    </row>
    <row r="29" spans="1:5" s="21" customFormat="1" ht="15" x14ac:dyDescent="0.2">
      <c r="A29" s="47">
        <v>1</v>
      </c>
      <c r="B29" s="46" t="s">
        <v>31</v>
      </c>
      <c r="C29" s="61" t="s">
        <v>113</v>
      </c>
      <c r="D29" s="22">
        <v>840</v>
      </c>
      <c r="E29" s="23">
        <f t="shared" si="0"/>
        <v>840</v>
      </c>
    </row>
    <row r="30" spans="1:5" s="21" customFormat="1" ht="15" x14ac:dyDescent="0.2">
      <c r="A30" s="47">
        <v>1</v>
      </c>
      <c r="B30" s="46" t="s">
        <v>47</v>
      </c>
      <c r="C30" s="61" t="s">
        <v>115</v>
      </c>
      <c r="D30" s="22">
        <v>840</v>
      </c>
      <c r="E30" s="23">
        <f t="shared" si="0"/>
        <v>840</v>
      </c>
    </row>
    <row r="31" spans="1:5" s="21" customFormat="1" ht="15" x14ac:dyDescent="0.2">
      <c r="A31" s="47">
        <v>1</v>
      </c>
      <c r="B31" s="46" t="s">
        <v>49</v>
      </c>
      <c r="C31" s="61" t="s">
        <v>117</v>
      </c>
      <c r="D31" s="22">
        <v>840</v>
      </c>
      <c r="E31" s="23">
        <f t="shared" si="0"/>
        <v>840</v>
      </c>
    </row>
    <row r="32" spans="1:5" s="21" customFormat="1" ht="15" x14ac:dyDescent="0.2">
      <c r="A32" s="47">
        <v>1</v>
      </c>
      <c r="B32" s="46" t="s">
        <v>51</v>
      </c>
      <c r="C32" s="61" t="s">
        <v>119</v>
      </c>
      <c r="D32" s="22">
        <v>840</v>
      </c>
      <c r="E32" s="23">
        <f t="shared" si="0"/>
        <v>840</v>
      </c>
    </row>
    <row r="33" spans="1:5" s="21" customFormat="1" ht="15" x14ac:dyDescent="0.2">
      <c r="A33" s="47">
        <v>1</v>
      </c>
      <c r="B33" s="46" t="s">
        <v>53</v>
      </c>
      <c r="C33" s="61" t="s">
        <v>121</v>
      </c>
      <c r="D33" s="22">
        <v>840</v>
      </c>
      <c r="E33" s="23">
        <f t="shared" si="0"/>
        <v>840</v>
      </c>
    </row>
    <row r="34" spans="1:5" s="21" customFormat="1" ht="15" x14ac:dyDescent="0.2">
      <c r="A34" s="47">
        <v>1</v>
      </c>
      <c r="B34" s="46" t="s">
        <v>55</v>
      </c>
      <c r="C34" s="61" t="s">
        <v>123</v>
      </c>
      <c r="D34" s="22">
        <v>840</v>
      </c>
      <c r="E34" s="23">
        <f t="shared" si="0"/>
        <v>840</v>
      </c>
    </row>
    <row r="35" spans="1:5" s="21" customFormat="1" ht="15" x14ac:dyDescent="0.2">
      <c r="A35" s="47">
        <v>1</v>
      </c>
      <c r="B35" s="46" t="s">
        <v>57</v>
      </c>
      <c r="C35" s="61" t="s">
        <v>162</v>
      </c>
      <c r="D35" s="22">
        <v>840</v>
      </c>
      <c r="E35" s="23">
        <f t="shared" si="0"/>
        <v>840</v>
      </c>
    </row>
    <row r="36" spans="1:5" s="21" customFormat="1" ht="15" x14ac:dyDescent="0.2">
      <c r="A36" s="47">
        <v>1</v>
      </c>
      <c r="B36" s="46" t="s">
        <v>59</v>
      </c>
      <c r="C36" s="61" t="s">
        <v>127</v>
      </c>
      <c r="D36" s="22">
        <v>840</v>
      </c>
      <c r="E36" s="23">
        <f t="shared" si="0"/>
        <v>840</v>
      </c>
    </row>
    <row r="37" spans="1:5" s="21" customFormat="1" ht="15" x14ac:dyDescent="0.2">
      <c r="A37" s="47" t="s">
        <v>73</v>
      </c>
      <c r="B37" s="48">
        <v>472</v>
      </c>
      <c r="C37" s="49" t="s">
        <v>74</v>
      </c>
      <c r="D37" s="22">
        <v>60</v>
      </c>
      <c r="E37" s="23">
        <v>240</v>
      </c>
    </row>
    <row r="38" spans="1:5" s="21" customFormat="1" ht="15" x14ac:dyDescent="0.2">
      <c r="A38" s="47" t="s">
        <v>75</v>
      </c>
      <c r="B38" s="48">
        <v>473</v>
      </c>
      <c r="C38" s="49" t="s">
        <v>76</v>
      </c>
      <c r="D38" s="22">
        <v>60</v>
      </c>
      <c r="E38" s="23">
        <v>120</v>
      </c>
    </row>
    <row r="39" spans="1:5" s="21" customFormat="1" ht="15" x14ac:dyDescent="0.2">
      <c r="A39" s="47" t="s">
        <v>77</v>
      </c>
      <c r="B39" s="48">
        <v>474</v>
      </c>
      <c r="C39" s="49" t="s">
        <v>78</v>
      </c>
      <c r="D39" s="22">
        <v>60</v>
      </c>
      <c r="E39" s="23">
        <v>480</v>
      </c>
    </row>
    <row r="40" spans="1:5" s="21" customFormat="1" ht="15" x14ac:dyDescent="0.2">
      <c r="A40" s="47" t="s">
        <v>79</v>
      </c>
      <c r="B40" s="48">
        <v>475</v>
      </c>
      <c r="C40" s="49" t="s">
        <v>80</v>
      </c>
      <c r="D40" s="22">
        <v>60</v>
      </c>
      <c r="E40" s="23">
        <v>60</v>
      </c>
    </row>
    <row r="41" spans="1:5" s="21" customFormat="1" ht="15" x14ac:dyDescent="0.2">
      <c r="A41" s="47" t="s">
        <v>75</v>
      </c>
      <c r="B41" s="48">
        <v>476</v>
      </c>
      <c r="C41" s="49" t="s">
        <v>81</v>
      </c>
      <c r="D41" s="22">
        <v>60</v>
      </c>
      <c r="E41" s="23">
        <v>120</v>
      </c>
    </row>
    <row r="42" spans="1:5" s="21" customFormat="1" ht="15" x14ac:dyDescent="0.2">
      <c r="A42" s="47" t="s">
        <v>79</v>
      </c>
      <c r="B42" s="48">
        <v>477</v>
      </c>
      <c r="C42" s="49" t="s">
        <v>82</v>
      </c>
      <c r="D42" s="22">
        <v>60</v>
      </c>
      <c r="E42" s="23">
        <v>60</v>
      </c>
    </row>
    <row r="43" spans="1:5" s="21" customFormat="1" ht="15" x14ac:dyDescent="0.2">
      <c r="A43" s="47" t="s">
        <v>79</v>
      </c>
      <c r="B43" s="48">
        <v>478</v>
      </c>
      <c r="C43" s="49" t="s">
        <v>83</v>
      </c>
      <c r="D43" s="22">
        <v>60</v>
      </c>
      <c r="E43" s="23">
        <v>60</v>
      </c>
    </row>
    <row r="44" spans="1:5" s="21" customFormat="1" ht="15" x14ac:dyDescent="0.2">
      <c r="A44" s="47" t="s">
        <v>79</v>
      </c>
      <c r="B44" s="48">
        <v>482</v>
      </c>
      <c r="C44" s="49" t="s">
        <v>84</v>
      </c>
      <c r="D44" s="22">
        <v>60</v>
      </c>
      <c r="E44" s="23">
        <v>60</v>
      </c>
    </row>
    <row r="45" spans="1:5" s="21" customFormat="1" ht="15" x14ac:dyDescent="0.2">
      <c r="A45" s="47" t="s">
        <v>85</v>
      </c>
      <c r="B45" s="48">
        <v>483</v>
      </c>
      <c r="C45" s="49" t="s">
        <v>86</v>
      </c>
      <c r="D45" s="22">
        <v>60</v>
      </c>
      <c r="E45" s="23">
        <v>60</v>
      </c>
    </row>
    <row r="46" spans="1:5" s="21" customFormat="1" ht="15" x14ac:dyDescent="0.2">
      <c r="A46" s="47" t="s">
        <v>75</v>
      </c>
      <c r="B46" s="48">
        <v>1184</v>
      </c>
      <c r="C46" s="49" t="s">
        <v>87</v>
      </c>
      <c r="D46" s="22">
        <v>60</v>
      </c>
      <c r="E46" s="23">
        <v>180</v>
      </c>
    </row>
    <row r="47" spans="1:5" ht="15.75" x14ac:dyDescent="0.25">
      <c r="A47" s="71" t="s">
        <v>25</v>
      </c>
      <c r="B47" s="72"/>
      <c r="C47" s="72"/>
      <c r="D47" s="73"/>
      <c r="E47" s="24">
        <f>SUM(E21:E46)</f>
        <v>14880</v>
      </c>
    </row>
    <row r="48" spans="1:5" ht="15.75" x14ac:dyDescent="0.25">
      <c r="A48" s="71" t="s">
        <v>26</v>
      </c>
      <c r="B48" s="72"/>
      <c r="C48" s="73"/>
      <c r="D48" s="25">
        <v>0.12</v>
      </c>
      <c r="E48" s="24">
        <f>+E47*D48</f>
        <v>1785.6</v>
      </c>
    </row>
    <row r="49" spans="1:5" ht="15.75" x14ac:dyDescent="0.25">
      <c r="A49" s="62" t="s">
        <v>27</v>
      </c>
      <c r="B49" s="63"/>
      <c r="C49" s="63"/>
      <c r="D49" s="64"/>
      <c r="E49" s="24">
        <f>+E47+E48</f>
        <v>16665.599999999999</v>
      </c>
    </row>
    <row r="50" spans="1:5" ht="15.75" x14ac:dyDescent="0.25">
      <c r="A50" s="26"/>
      <c r="B50" s="27"/>
      <c r="C50" s="27"/>
      <c r="D50" s="28"/>
      <c r="E50" s="29">
        <f>SUM(E21:E47)</f>
        <v>29760</v>
      </c>
    </row>
    <row r="51" spans="1:5" ht="15.75" x14ac:dyDescent="0.25">
      <c r="A51" s="65" t="s">
        <v>28</v>
      </c>
      <c r="B51" s="65"/>
      <c r="C51" s="65"/>
      <c r="D51" s="65"/>
      <c r="E51" s="29"/>
    </row>
    <row r="52" spans="1:5" ht="15.75" x14ac:dyDescent="0.25">
      <c r="A52" s="1"/>
      <c r="B52" s="2">
        <v>37</v>
      </c>
      <c r="C52" s="3" t="s">
        <v>88</v>
      </c>
      <c r="D52" s="1"/>
      <c r="E52" s="30"/>
    </row>
    <row r="53" spans="1:5" ht="15.75" x14ac:dyDescent="0.25">
      <c r="A53" s="31"/>
      <c r="B53" s="32">
        <v>21</v>
      </c>
      <c r="C53" s="33" t="s">
        <v>89</v>
      </c>
      <c r="D53" s="31"/>
    </row>
    <row r="54" spans="1:5" ht="15.75" x14ac:dyDescent="0.25">
      <c r="A54" s="31"/>
      <c r="B54" s="34">
        <v>4</v>
      </c>
      <c r="C54" s="35" t="s">
        <v>90</v>
      </c>
      <c r="D54" s="31"/>
    </row>
    <row r="55" spans="1:5" ht="15.75" x14ac:dyDescent="0.25">
      <c r="A55" s="31"/>
      <c r="B55" s="53">
        <v>1</v>
      </c>
      <c r="C55" s="52" t="s">
        <v>91</v>
      </c>
      <c r="D55" s="31"/>
    </row>
    <row r="56" spans="1:5" ht="15.75" x14ac:dyDescent="0.25">
      <c r="A56" s="31"/>
      <c r="B56" s="53">
        <v>2</v>
      </c>
      <c r="C56" s="52" t="s">
        <v>92</v>
      </c>
      <c r="D56" s="31"/>
    </row>
    <row r="57" spans="1:5" ht="15.75" x14ac:dyDescent="0.25">
      <c r="A57" s="31"/>
      <c r="B57" s="50"/>
      <c r="C57" s="51"/>
      <c r="D57" s="31"/>
    </row>
    <row r="58" spans="1:5" ht="15.75" x14ac:dyDescent="0.25">
      <c r="A58" s="66" t="s">
        <v>29</v>
      </c>
      <c r="B58" s="66"/>
    </row>
    <row r="59" spans="1:5" ht="15.75" x14ac:dyDescent="0.2">
      <c r="A59" s="39"/>
      <c r="B59" s="40"/>
    </row>
    <row r="60" spans="1:5" ht="15.75" x14ac:dyDescent="0.2">
      <c r="A60" s="67" t="s">
        <v>30</v>
      </c>
      <c r="B60" s="67"/>
    </row>
    <row r="61" spans="1:5" ht="15.75" x14ac:dyDescent="0.2">
      <c r="A61" s="39"/>
      <c r="B61" s="40"/>
    </row>
    <row r="65" spans="2:5" ht="15" x14ac:dyDescent="0.2">
      <c r="B65" s="41"/>
      <c r="C65" s="42"/>
      <c r="D65" s="43"/>
      <c r="E65" s="43"/>
    </row>
    <row r="66" spans="2:5" ht="15" x14ac:dyDescent="0.2">
      <c r="B66" s="41"/>
      <c r="C66" s="42"/>
      <c r="D66" s="43"/>
      <c r="E66" s="43"/>
    </row>
    <row r="67" spans="2:5" ht="15" x14ac:dyDescent="0.2">
      <c r="B67" s="41"/>
      <c r="C67" s="44"/>
      <c r="D67" s="45"/>
      <c r="E67" s="43"/>
    </row>
  </sheetData>
  <mergeCells count="10">
    <mergeCell ref="A49:D49"/>
    <mergeCell ref="A51:D51"/>
    <mergeCell ref="A58:B58"/>
    <mergeCell ref="A60:B60"/>
    <mergeCell ref="A3:C3"/>
    <mergeCell ref="A4:C4"/>
    <mergeCell ref="A5:C5"/>
    <mergeCell ref="A19:C19"/>
    <mergeCell ref="A47:D47"/>
    <mergeCell ref="A48:C48"/>
  </mergeCells>
  <pageMargins left="0.7" right="0.7" top="0.75" bottom="0.75" header="0.3" footer="0.3"/>
  <pageSetup paperSize="9" scale="6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2021-07-16T21:10:26Z</cp:lastPrinted>
  <dcterms:created xsi:type="dcterms:W3CDTF">2021-06-19T05:27:27Z</dcterms:created>
  <dcterms:modified xsi:type="dcterms:W3CDTF">2021-07-16T22:28:29Z</dcterms:modified>
</cp:coreProperties>
</file>