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4B761CD6-22EE-4EBA-A2BF-9DD05BAECDA2}" xr6:coauthVersionLast="47" xr6:coauthVersionMax="47" xr10:uidLastSave="{00000000-0000-0000-0000-000000000000}"/>
  <bookViews>
    <workbookView xWindow="-120" yWindow="-120" windowWidth="29040" windowHeight="15840" xr2:uid="{4A0197BE-F6D1-412A-A243-686173791822}"/>
  </bookViews>
  <sheets>
    <sheet name="TUTOR 0704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  <c r="E20" i="1"/>
  <c r="E28" i="1"/>
  <c r="E21" i="1"/>
  <c r="E22" i="1"/>
  <c r="E23" i="1"/>
  <c r="E24" i="1"/>
  <c r="E25" i="1"/>
  <c r="E27" i="1"/>
  <c r="E29" i="1" l="1"/>
  <c r="E30" i="1" s="1"/>
  <c r="E31" i="1" l="1"/>
</calcChain>
</file>

<file path=xl/sharedStrings.xml><?xml version="1.0" encoding="utf-8"?>
<sst xmlns="http://schemas.openxmlformats.org/spreadsheetml/2006/main" count="64" uniqueCount="64">
  <si>
    <t>INQUIORT S.A.</t>
  </si>
  <si>
    <t>INSUMOS QUIRURGICOS ORTOMACX INQUIORT S.A.</t>
  </si>
  <si>
    <t>RUC: 0993007803001</t>
  </si>
  <si>
    <t>Fecha de Emision:</t>
  </si>
  <si>
    <t>Destinatario:</t>
  </si>
  <si>
    <t>INTERHOSPITAL</t>
  </si>
  <si>
    <t>RUC.:</t>
  </si>
  <si>
    <t>0992454407001</t>
  </si>
  <si>
    <t>Punto de Llegada:</t>
  </si>
  <si>
    <t>AV. EL BOMBERO</t>
  </si>
  <si>
    <t xml:space="preserve">Telefono: </t>
  </si>
  <si>
    <t>(04) 239-0556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</si>
  <si>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</si>
  <si>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</si>
  <si>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</si>
  <si>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</si>
  <si>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</si>
  <si>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</si>
  <si>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</si>
  <si>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CANTIDAD</t>
  </si>
  <si>
    <t>CODIGO</t>
  </si>
  <si>
    <t>DESCRIPCION</t>
  </si>
  <si>
    <t>PRECIO UNITARIO</t>
  </si>
  <si>
    <t>PRECIO TOTAL</t>
  </si>
  <si>
    <t>S6099</t>
  </si>
  <si>
    <t>SUBTOTAL SIN IMPUESTOS</t>
  </si>
  <si>
    <t>IVA 12%</t>
  </si>
  <si>
    <t>VALOR TOTAL</t>
  </si>
  <si>
    <t>INSTRUMENTAL</t>
  </si>
  <si>
    <t xml:space="preserve">DESPERIO </t>
  </si>
  <si>
    <t xml:space="preserve">GUBIA </t>
  </si>
  <si>
    <t xml:space="preserve">SEPARADORES DE MINI HOMAN </t>
  </si>
  <si>
    <t>SEPARADORES DE SEM MILLER</t>
  </si>
  <si>
    <t xml:space="preserve">CURETA </t>
  </si>
  <si>
    <t xml:space="preserve">ELEVADOR DE PERIOSTIO </t>
  </si>
  <si>
    <t xml:space="preserve">ENTREGADO POR </t>
  </si>
  <si>
    <t xml:space="preserve">RECIBIDO POR </t>
  </si>
  <si>
    <t>8:00AM</t>
  </si>
  <si>
    <t>DR. FRANCO PLAZA</t>
  </si>
  <si>
    <t xml:space="preserve">RD-451-1.2-225-MD        </t>
  </si>
  <si>
    <t>CLAVIJA DE KIRSCHNER *1.2 MM</t>
  </si>
  <si>
    <t xml:space="preserve">RD-451-1.5-225-MD        </t>
  </si>
  <si>
    <t>CLAVIJA DE KIRSCHNER *1.5 MM</t>
  </si>
  <si>
    <t xml:space="preserve">RD-451-1.6-225-MD        </t>
  </si>
  <si>
    <t>CLAVIJA DE KIRSCHNER *1.6 MM</t>
  </si>
  <si>
    <t xml:space="preserve">RD-451-1.8-225-MD        </t>
  </si>
  <si>
    <t>CLAVIJA DE KIRSCHNER *1.8 MM</t>
  </si>
  <si>
    <t xml:space="preserve">RD-451-2.0-225-MD        </t>
  </si>
  <si>
    <t>CLAVIJA DE KIRSCHNER *2.0 MM</t>
  </si>
  <si>
    <t>CLAVIJA DE KIRSCHNER *1.0 MM</t>
  </si>
  <si>
    <t xml:space="preserve">RD-451-1.0-225-MD        </t>
  </si>
  <si>
    <t xml:space="preserve">142                      </t>
  </si>
  <si>
    <t>PIN DE STEIMAN 2.5 MM</t>
  </si>
  <si>
    <t>FIJADOR DE COLLES</t>
  </si>
  <si>
    <t xml:space="preserve">INSTRUMENTAL PINES </t>
  </si>
  <si>
    <t>BROCAS</t>
  </si>
  <si>
    <t>PLAYO</t>
  </si>
  <si>
    <t>CORTADOR</t>
  </si>
  <si>
    <t>PORTA ALAMBRE</t>
  </si>
  <si>
    <t>PERFORADOR NEGRO</t>
  </si>
  <si>
    <t>BATERIAS GRIS</t>
  </si>
  <si>
    <t>Q.1031</t>
  </si>
  <si>
    <t>EQUIPO DE RETIRO  (PLACAS,TORNILLOS,CLAVOS)</t>
  </si>
  <si>
    <t>PIEZAS EQUIPO DE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</si>
</sst>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  <numFmt numFmtId="168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</cellStyleXfs>
  <cellXfs count="50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5" fillId="0" borderId="0" xfId="2" applyFont="1" applyAlignment="1">
      <alignment horizontal="center"/>
    </xf>
    <xf numFmtId="44" fontId="3" fillId="0" borderId="0" xfId="1" applyFont="1" applyFill="1" applyAlignment="1">
      <alignment horizontal="center" vertical="center"/>
    </xf>
    <xf numFmtId="0" fontId="3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2" fontId="2" fillId="0" borderId="0" xfId="2" applyNumberFormat="1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0" applyFont="1"/>
    <xf numFmtId="2" fontId="7" fillId="0" borderId="0" xfId="2" applyNumberFormat="1" applyFont="1" applyAlignment="1">
      <alignment horizontal="left"/>
    </xf>
    <xf numFmtId="164" fontId="2" fillId="0" borderId="1" xfId="2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0" fontId="2" fillId="0" borderId="2" xfId="2" applyFont="1" applyBorder="1" applyAlignment="1">
      <alignment horizontal="left"/>
    </xf>
    <xf numFmtId="0" fontId="3" fillId="0" borderId="2" xfId="2" applyFont="1" applyBorder="1" applyAlignment="1">
      <alignment horizontal="left"/>
    </xf>
    <xf numFmtId="20" fontId="3" fillId="0" borderId="3" xfId="2" applyNumberFormat="1" applyFont="1" applyBorder="1" applyAlignment="1">
      <alignment horizontal="left"/>
    </xf>
    <xf numFmtId="20" fontId="3" fillId="0" borderId="0" xfId="2" applyNumberFormat="1" applyFont="1" applyAlignment="1">
      <alignment horizontal="left"/>
    </xf>
    <xf numFmtId="2" fontId="8" fillId="0" borderId="4" xfId="0" applyNumberFormat="1" applyFont="1" applyBorder="1" applyAlignment="1" applyProtection="1">
      <alignment horizontal="center" vertical="center" readingOrder="1"/>
      <protection locked="0"/>
    </xf>
    <xf numFmtId="0" fontId="8" fillId="0" borderId="4" xfId="0" applyFont="1" applyBorder="1" applyAlignment="1" applyProtection="1">
      <alignment horizontal="center" vertical="center" readingOrder="1"/>
      <protection locked="0"/>
    </xf>
    <xf numFmtId="0" fontId="8" fillId="0" borderId="4" xfId="0" applyFont="1" applyBorder="1" applyAlignment="1" applyProtection="1">
      <alignment horizontal="center" vertical="center" wrapText="1" readingOrder="1"/>
      <protection locked="0"/>
    </xf>
    <xf numFmtId="0" fontId="2" fillId="0" borderId="4" xfId="0" applyFont="1" applyBorder="1" applyAlignment="1">
      <alignment horizontal="center"/>
    </xf>
    <xf numFmtId="0" fontId="3" fillId="0" borderId="4" xfId="3" applyFont="1" applyBorder="1" applyAlignment="1" applyProtection="1">
      <alignment vertical="top" wrapText="1" readingOrder="1"/>
      <protection locked="0"/>
    </xf>
    <xf numFmtId="165" fontId="3" fillId="0" borderId="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166" fontId="3" fillId="0" borderId="4" xfId="4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4" xfId="0" applyFont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left" vertical="top"/>
    </xf>
    <xf numFmtId="0" fontId="2" fillId="0" borderId="5" xfId="0" applyFont="1" applyBorder="1" applyAlignment="1">
      <alignment horizontal="left"/>
    </xf>
    <xf numFmtId="0" fontId="5" fillId="0" borderId="0" xfId="0" applyFont="1"/>
    <xf numFmtId="168" fontId="2" fillId="0" borderId="4" xfId="0" applyNumberFormat="1" applyFont="1" applyBorder="1" applyAlignment="1" applyProtection="1">
      <alignment horizontal="center" vertical="center" wrapText="1" readingOrder="1"/>
      <protection locked="0"/>
    </xf>
    <xf numFmtId="2" fontId="2" fillId="0" borderId="4" xfId="0" applyNumberFormat="1" applyFont="1" applyBorder="1" applyAlignment="1" applyProtection="1">
      <alignment horizontal="center" vertical="center" readingOrder="1"/>
      <protection locked="0"/>
    </xf>
    <xf numFmtId="0" fontId="3" fillId="0" borderId="10" xfId="0" applyFont="1" applyBorder="1"/>
    <xf numFmtId="0" fontId="3" fillId="0" borderId="4" xfId="0" applyFont="1" applyFill="1" applyBorder="1"/>
    <xf numFmtId="166" fontId="3" fillId="0" borderId="4" xfId="4" applyFont="1" applyFill="1" applyBorder="1" applyAlignment="1"/>
    <xf numFmtId="166" fontId="3" fillId="0" borderId="4" xfId="4" applyFont="1" applyBorder="1" applyAlignment="1">
      <alignment horizontal="center"/>
    </xf>
    <xf numFmtId="0" fontId="3" fillId="0" borderId="4" xfId="3" applyFont="1" applyBorder="1" applyAlignment="1" applyProtection="1">
      <alignment horizontal="left" vertical="top" readingOrder="1"/>
      <protection locked="0"/>
    </xf>
    <xf numFmtId="0" fontId="2" fillId="0" borderId="4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5">
    <cellStyle name="Moneda" xfId="1" builtinId="4"/>
    <cellStyle name="Moneda 2" xfId="4" xr:uid="{B81FD2CE-4B19-4C11-A9A7-94466344401F}"/>
    <cellStyle name="Normal" xfId="0" builtinId="0"/>
    <cellStyle name="Normal 2" xfId="2" xr:uid="{3C994AFB-E980-4100-BB9F-470C054BDB2A}"/>
    <cellStyle name="Normal 3" xfId="3" xr:uid="{F2FE266D-6209-469A-B5FD-09648B2940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2305050</xdr:colOff>
      <xdr:row>1</xdr:row>
      <xdr:rowOff>9525</xdr:rowOff>
    </xdr:from>
    <xdr:to>
      <xdr:col>3</xdr:col>
      <xdr:colOff>800100</xdr:colOff>
      <xdr:row>5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2B5B08-9CBF-4394-B188-9FA944C36C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372100" y="200025"/>
          <a:ext cx="2333625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5EC7-B139-4F33-825C-77F94A554384}">
  <dimension ref="A1:E52"/>
  <sheetViews>
    <sheetView tabSelected="1" topLeftCell="A7" zoomScaleNormal="100" workbookViewId="0">
      <selection activeCell="G14" sqref="G14"/>
    </sheetView>
  </sheetViews>
  <sheetFormatPr baseColWidth="10" defaultColWidth="11.28515625" defaultRowHeight="20.100000000000001" customHeight="1" x14ac:dyDescent="0.2"/>
  <cols>
    <col min="1" max="1" width="15.28515625" style="4" customWidth="1"/>
    <col min="2" max="2" width="30.7109375" style="4" customWidth="1"/>
    <col min="3" max="3" width="57.5703125" style="4" customWidth="1"/>
    <col min="4" max="4" width="14.28515625" style="4" customWidth="1"/>
    <col min="5" max="5" width="18" style="4" customWidth="1"/>
    <col min="6" max="16384" width="11.28515625" style="4"/>
  </cols>
  <sheetData>
    <row r="1" spans="1:5" ht="15" x14ac:dyDescent="0.2">
      <c r="A1" s="1"/>
      <c r="B1" s="2"/>
      <c r="C1" s="2"/>
      <c r="D1" s="3"/>
      <c r="E1" s="3"/>
    </row>
    <row r="2" spans="1:5" ht="15" x14ac:dyDescent="0.2">
      <c r="A2" s="1"/>
      <c r="B2" s="2"/>
      <c r="C2" s="2"/>
      <c r="D2" s="3"/>
      <c r="E2" s="3"/>
    </row>
    <row r="3" spans="1:5" ht="15.75" x14ac:dyDescent="0.25">
      <c r="A3" s="5" t="s">
        <v>0</v>
      </c>
      <c r="B3" s="5"/>
      <c r="C3" s="5"/>
      <c r="D3" s="6"/>
      <c r="E3" s="6"/>
    </row>
    <row r="4" spans="1:5" ht="15" x14ac:dyDescent="0.2">
      <c r="A4" s="7" t="s">
        <v>1</v>
      </c>
      <c r="B4" s="7"/>
      <c r="C4" s="7"/>
      <c r="D4" s="6"/>
      <c r="E4" s="6"/>
    </row>
    <row r="5" spans="1:5" ht="15.75" x14ac:dyDescent="0.25">
      <c r="A5" s="8" t="s">
        <v>2</v>
      </c>
      <c r="B5" s="8"/>
      <c r="C5" s="8"/>
      <c r="D5" s="6"/>
      <c r="E5" s="6"/>
    </row>
    <row r="6" spans="1:5" ht="15" x14ac:dyDescent="0.2">
      <c r="A6" s="9"/>
      <c r="B6" s="10"/>
      <c r="C6" s="10"/>
      <c r="D6" s="6"/>
      <c r="E6" s="6"/>
    </row>
    <row r="7" spans="1:5" ht="15.75" thickBot="1" x14ac:dyDescent="0.25">
      <c r="A7" s="11"/>
      <c r="B7" s="12" t="s">
        <v>3</v>
      </c>
      <c r="C7" s="13">
        <v>44658</v>
      </c>
      <c r="D7" s="6"/>
      <c r="E7" s="3"/>
    </row>
    <row r="8" spans="1:5" ht="15.75" thickBot="1" x14ac:dyDescent="0.25">
      <c r="A8" s="11"/>
      <c r="B8" s="12" t="s">
        <v>4</v>
      </c>
      <c r="C8" s="14" t="s">
        <v>5</v>
      </c>
      <c r="D8" s="6"/>
      <c r="E8" s="3"/>
    </row>
    <row r="9" spans="1:5" ht="15.75" thickBot="1" x14ac:dyDescent="0.25">
      <c r="A9" s="11"/>
      <c r="B9" s="12" t="s">
        <v>6</v>
      </c>
      <c r="C9" s="15" t="s">
        <v>7</v>
      </c>
      <c r="D9" s="6"/>
      <c r="E9" s="3"/>
    </row>
    <row r="10" spans="1:5" ht="15.75" thickBot="1" x14ac:dyDescent="0.25">
      <c r="A10" s="11"/>
      <c r="B10" s="12" t="s">
        <v>8</v>
      </c>
      <c r="C10" s="14" t="s">
        <v>9</v>
      </c>
      <c r="D10" s="6"/>
      <c r="E10" s="3"/>
    </row>
    <row r="11" spans="1:5" ht="15.75" thickBot="1" x14ac:dyDescent="0.25">
      <c r="A11" s="11"/>
      <c r="B11" s="12" t="s">
        <v>10</v>
      </c>
      <c r="C11" s="14" t="s">
        <v>11</v>
      </c>
      <c r="D11" s="6"/>
      <c r="E11" s="3"/>
    </row>
    <row r="12" spans="1:5" ht="15.75" thickBot="1" x14ac:dyDescent="0.25">
      <c r="A12" s="11"/>
      <c r="B12" s="12" t="s">
        <v>12</v>
      </c>
      <c r="C12" s="14" t="s">
        <v>13</v>
      </c>
      <c r="D12" s="6"/>
      <c r="E12" s="3"/>
    </row>
    <row r="13" spans="1:5" ht="15.75" thickBot="1" x14ac:dyDescent="0.25">
      <c r="A13" s="11"/>
      <c r="B13" s="12" t="s">
        <v>14</v>
      </c>
      <c r="C13" s="16" t="s">
        <v>38</v>
      </c>
      <c r="D13" s="6"/>
      <c r="E13" s="3"/>
    </row>
    <row r="14" spans="1:5" ht="15.75" thickBot="1" x14ac:dyDescent="0.25">
      <c r="A14" s="11"/>
      <c r="B14" s="12" t="s">
        <v>15</v>
      </c>
      <c r="C14" s="17"/>
      <c r="D14" s="6"/>
      <c r="E14" s="3"/>
    </row>
    <row r="15" spans="1:5" ht="15.75" thickBot="1" x14ac:dyDescent="0.25">
      <c r="A15" s="11"/>
      <c r="B15" s="12" t="s">
        <v>16</v>
      </c>
      <c r="C15" s="17"/>
      <c r="D15" s="6"/>
      <c r="E15" s="3"/>
    </row>
    <row r="16" spans="1:5" ht="15.75" thickBot="1" x14ac:dyDescent="0.25">
      <c r="A16" s="11"/>
      <c r="B16" s="12" t="s">
        <v>17</v>
      </c>
      <c r="C16" s="13">
        <v>44659</v>
      </c>
      <c r="D16" s="6"/>
      <c r="E16" s="3"/>
    </row>
    <row r="17" spans="1:5" ht="15.75" thickBot="1" x14ac:dyDescent="0.25">
      <c r="A17" s="11"/>
      <c r="B17" s="12" t="s">
        <v>18</v>
      </c>
      <c r="C17" s="18" t="s">
        <v>37</v>
      </c>
      <c r="D17" s="6"/>
      <c r="E17" s="3"/>
    </row>
    <row r="18" spans="1:5" ht="15" x14ac:dyDescent="0.2">
      <c r="A18" s="11"/>
      <c r="B18" s="12"/>
      <c r="C18" s="19"/>
      <c r="D18" s="6"/>
      <c r="E18" s="3"/>
    </row>
    <row r="19" spans="1:5" ht="31.5" x14ac:dyDescent="0.2">
      <c r="A19" s="20" t="s">
        <v>19</v>
      </c>
      <c r="B19" s="21" t="s">
        <v>20</v>
      </c>
      <c r="C19" s="21" t="s">
        <v>21</v>
      </c>
      <c r="D19" s="22" t="s">
        <v>22</v>
      </c>
      <c r="E19" s="22" t="s">
        <v>23</v>
      </c>
    </row>
    <row r="20" spans="1:5" ht="15" x14ac:dyDescent="0.2">
      <c r="A20" s="40">
        <v>4</v>
      </c>
      <c r="B20" s="32" t="s">
        <v>50</v>
      </c>
      <c r="C20" s="32" t="s">
        <v>49</v>
      </c>
      <c r="D20" s="39">
        <v>14.4</v>
      </c>
      <c r="E20" s="39">
        <f>A20*D20</f>
        <v>57.6</v>
      </c>
    </row>
    <row r="21" spans="1:5" ht="15" x14ac:dyDescent="0.2">
      <c r="A21" s="40">
        <v>6</v>
      </c>
      <c r="B21" s="32" t="s">
        <v>39</v>
      </c>
      <c r="C21" s="32" t="s">
        <v>40</v>
      </c>
      <c r="D21" s="39">
        <v>14.4</v>
      </c>
      <c r="E21" s="39">
        <f t="shared" ref="E21:E27" si="0">A21*D21</f>
        <v>86.4</v>
      </c>
    </row>
    <row r="22" spans="1:5" ht="15" x14ac:dyDescent="0.2">
      <c r="A22" s="40">
        <v>4</v>
      </c>
      <c r="B22" s="42" t="s">
        <v>41</v>
      </c>
      <c r="C22" s="42" t="s">
        <v>42</v>
      </c>
      <c r="D22" s="39">
        <v>14.4</v>
      </c>
      <c r="E22" s="39">
        <f t="shared" si="0"/>
        <v>57.6</v>
      </c>
    </row>
    <row r="23" spans="1:5" ht="15" x14ac:dyDescent="0.2">
      <c r="A23" s="40">
        <v>4</v>
      </c>
      <c r="B23" s="32" t="s">
        <v>43</v>
      </c>
      <c r="C23" s="32" t="s">
        <v>44</v>
      </c>
      <c r="D23" s="39">
        <v>14.4</v>
      </c>
      <c r="E23" s="39">
        <f t="shared" si="0"/>
        <v>57.6</v>
      </c>
    </row>
    <row r="24" spans="1:5" ht="15" x14ac:dyDescent="0.2">
      <c r="A24" s="40">
        <v>5</v>
      </c>
      <c r="B24" s="42" t="s">
        <v>45</v>
      </c>
      <c r="C24" s="42" t="s">
        <v>46</v>
      </c>
      <c r="D24" s="39">
        <v>14.4</v>
      </c>
      <c r="E24" s="39">
        <f t="shared" si="0"/>
        <v>72</v>
      </c>
    </row>
    <row r="25" spans="1:5" ht="15" x14ac:dyDescent="0.2">
      <c r="A25" s="40">
        <v>5</v>
      </c>
      <c r="B25" s="32" t="s">
        <v>47</v>
      </c>
      <c r="C25" s="32" t="s">
        <v>48</v>
      </c>
      <c r="D25" s="39">
        <v>14.4</v>
      </c>
      <c r="E25" s="39">
        <f t="shared" si="0"/>
        <v>72</v>
      </c>
    </row>
    <row r="26" spans="1:5" ht="15" x14ac:dyDescent="0.2">
      <c r="A26" s="40">
        <v>1</v>
      </c>
      <c r="B26" s="41" t="s">
        <v>61</v>
      </c>
      <c r="C26" s="41" t="s">
        <v>53</v>
      </c>
      <c r="D26" s="39">
        <v>600</v>
      </c>
      <c r="E26" s="39">
        <f t="shared" si="0"/>
        <v>600</v>
      </c>
    </row>
    <row r="27" spans="1:5" ht="15" x14ac:dyDescent="0.2">
      <c r="A27" s="40">
        <v>5</v>
      </c>
      <c r="B27" s="42" t="s">
        <v>51</v>
      </c>
      <c r="C27" s="42" t="s">
        <v>52</v>
      </c>
      <c r="D27" s="39">
        <v>36</v>
      </c>
      <c r="E27" s="39">
        <f t="shared" si="0"/>
        <v>180</v>
      </c>
    </row>
    <row r="28" spans="1:5" ht="15" x14ac:dyDescent="0.2">
      <c r="A28" s="23">
        <v>1</v>
      </c>
      <c r="B28" s="45" t="s">
        <v>24</v>
      </c>
      <c r="C28" s="24" t="s">
        <v>62</v>
      </c>
      <c r="D28" s="25">
        <v>96</v>
      </c>
      <c r="E28" s="39">
        <f>A28*D28</f>
        <v>96</v>
      </c>
    </row>
    <row r="29" spans="1:5" ht="15.75" x14ac:dyDescent="0.25">
      <c r="A29" s="26" t="s">
        <v>25</v>
      </c>
      <c r="B29" s="27"/>
      <c r="C29" s="27"/>
      <c r="D29" s="28"/>
      <c r="E29" s="43">
        <f>SUM(E20:E28)</f>
        <v>1279.2</v>
      </c>
    </row>
    <row r="30" spans="1:5" ht="15.75" x14ac:dyDescent="0.25">
      <c r="A30" s="26" t="s">
        <v>26</v>
      </c>
      <c r="B30" s="27"/>
      <c r="C30" s="27"/>
      <c r="D30" s="28"/>
      <c r="E30" s="44">
        <f>+E29*0.12</f>
        <v>153.50399999999999</v>
      </c>
    </row>
    <row r="31" spans="1:5" ht="15.75" x14ac:dyDescent="0.25">
      <c r="A31" s="26" t="s">
        <v>27</v>
      </c>
      <c r="B31" s="27"/>
      <c r="C31" s="27"/>
      <c r="D31" s="28"/>
      <c r="E31" s="44">
        <f>+E29+E30</f>
        <v>1432.704</v>
      </c>
    </row>
    <row r="32" spans="1:5" ht="15.75" x14ac:dyDescent="0.25">
      <c r="A32" s="30" t="s">
        <v>28</v>
      </c>
      <c r="B32" s="31"/>
      <c r="C32" s="31"/>
      <c r="D32" s="32"/>
      <c r="E32" s="29"/>
    </row>
    <row r="33" spans="1:5" ht="15.75" x14ac:dyDescent="0.25">
      <c r="B33" s="33"/>
      <c r="C33" s="34"/>
      <c r="D33" s="32"/>
      <c r="E33" s="32"/>
    </row>
    <row r="34" spans="1:5" ht="15" x14ac:dyDescent="0.2">
      <c r="B34" s="49">
        <v>52</v>
      </c>
      <c r="C34" s="48" t="s">
        <v>63</v>
      </c>
      <c r="D34" s="32"/>
      <c r="E34" s="32"/>
    </row>
    <row r="35" spans="1:5" ht="15" x14ac:dyDescent="0.2">
      <c r="A35" s="32"/>
      <c r="B35" s="35">
        <v>1</v>
      </c>
      <c r="C35" s="36" t="s">
        <v>29</v>
      </c>
      <c r="D35" s="32"/>
      <c r="E35" s="32"/>
    </row>
    <row r="36" spans="1:5" ht="15" x14ac:dyDescent="0.2">
      <c r="A36" s="32"/>
      <c r="B36" s="35">
        <v>1</v>
      </c>
      <c r="C36" s="36" t="s">
        <v>30</v>
      </c>
      <c r="D36" s="32"/>
      <c r="E36" s="32"/>
    </row>
    <row r="37" spans="1:5" ht="15" x14ac:dyDescent="0.2">
      <c r="A37" s="32"/>
      <c r="B37" s="35">
        <v>2</v>
      </c>
      <c r="C37" s="36" t="s">
        <v>31</v>
      </c>
      <c r="D37" s="32"/>
      <c r="E37" s="32"/>
    </row>
    <row r="38" spans="1:5" ht="15" x14ac:dyDescent="0.2">
      <c r="A38" s="32"/>
      <c r="B38" s="35">
        <v>2</v>
      </c>
      <c r="C38" s="36" t="s">
        <v>32</v>
      </c>
      <c r="D38" s="32"/>
      <c r="E38" s="32"/>
    </row>
    <row r="39" spans="1:5" ht="15" x14ac:dyDescent="0.2">
      <c r="A39" s="32"/>
      <c r="B39" s="35">
        <v>1</v>
      </c>
      <c r="C39" s="37" t="s">
        <v>33</v>
      </c>
      <c r="D39" s="32"/>
      <c r="E39" s="32"/>
    </row>
    <row r="40" spans="1:5" ht="15" x14ac:dyDescent="0.2">
      <c r="A40" s="32"/>
      <c r="B40" s="35">
        <v>1</v>
      </c>
      <c r="C40" s="37" t="s">
        <v>34</v>
      </c>
      <c r="D40" s="32"/>
      <c r="E40" s="32"/>
    </row>
    <row r="41" spans="1:5" ht="15" x14ac:dyDescent="0.2">
      <c r="A41" s="32"/>
      <c r="B41" s="35"/>
      <c r="C41" s="46"/>
      <c r="D41" s="32"/>
      <c r="E41" s="32"/>
    </row>
    <row r="42" spans="1:5" ht="15.75" x14ac:dyDescent="0.25">
      <c r="A42" s="32"/>
      <c r="B42" s="35"/>
      <c r="C42" s="47" t="s">
        <v>54</v>
      </c>
      <c r="D42" s="32"/>
      <c r="E42" s="32"/>
    </row>
    <row r="43" spans="1:5" ht="15" x14ac:dyDescent="0.2">
      <c r="A43" s="32"/>
      <c r="B43" s="35">
        <v>7</v>
      </c>
      <c r="C43" s="46" t="s">
        <v>55</v>
      </c>
      <c r="D43" s="32"/>
      <c r="E43" s="32"/>
    </row>
    <row r="44" spans="1:5" ht="15" x14ac:dyDescent="0.2">
      <c r="A44" s="32"/>
      <c r="B44" s="35">
        <v>1</v>
      </c>
      <c r="C44" s="46" t="s">
        <v>56</v>
      </c>
      <c r="D44" s="32"/>
      <c r="E44" s="32"/>
    </row>
    <row r="45" spans="1:5" ht="15" x14ac:dyDescent="0.2">
      <c r="A45" s="32"/>
      <c r="B45" s="35">
        <v>1</v>
      </c>
      <c r="C45" s="46" t="s">
        <v>57</v>
      </c>
      <c r="D45" s="32"/>
      <c r="E45" s="32"/>
    </row>
    <row r="46" spans="1:5" ht="15" x14ac:dyDescent="0.2">
      <c r="A46" s="32"/>
      <c r="B46" s="35">
        <v>1</v>
      </c>
      <c r="C46" s="46" t="s">
        <v>58</v>
      </c>
      <c r="D46" s="32"/>
      <c r="E46" s="32"/>
    </row>
    <row r="47" spans="1:5" ht="15" x14ac:dyDescent="0.2">
      <c r="A47" s="32"/>
      <c r="B47" s="35">
        <v>1</v>
      </c>
      <c r="C47" s="46" t="s">
        <v>59</v>
      </c>
      <c r="D47" s="32"/>
      <c r="E47" s="32"/>
    </row>
    <row r="48" spans="1:5" ht="15" x14ac:dyDescent="0.2">
      <c r="A48" s="32"/>
      <c r="B48" s="35">
        <v>2</v>
      </c>
      <c r="C48" s="46" t="s">
        <v>60</v>
      </c>
      <c r="D48" s="32"/>
      <c r="E48" s="32"/>
    </row>
    <row r="49" spans="2:3" ht="15" x14ac:dyDescent="0.2">
      <c r="B49" s="1"/>
      <c r="C49" s="2"/>
    </row>
    <row r="50" spans="2:3" ht="15.75" x14ac:dyDescent="0.25">
      <c r="B50" s="38" t="s">
        <v>35</v>
      </c>
    </row>
    <row r="51" spans="2:3" ht="15.75" x14ac:dyDescent="0.25">
      <c r="B51" s="38"/>
    </row>
    <row r="52" spans="2:3" ht="15.75" x14ac:dyDescent="0.25">
      <c r="B52" s="38" t="s">
        <v>36</v>
      </c>
    </row>
  </sheetData>
  <mergeCells count="8">
    <mergeCell ref="A32:C32"/>
    <mergeCell ref="B33:C33"/>
    <mergeCell ref="A3:C3"/>
    <mergeCell ref="A4:C4"/>
    <mergeCell ref="A5:C5"/>
    <mergeCell ref="A29:D29"/>
    <mergeCell ref="A30:D30"/>
    <mergeCell ref="A31:D31"/>
  </mergeCells>
  <pageMargins left="0.70866141732283472" right="0.70866141732283472" top="0.74803149606299213" bottom="0.74803149606299213" header="0.31496062992125984" footer="0.31496062992125984"/>
  <pageSetup paperSize="9" scale="5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TUTOR 070422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2022-04-07T18:59:24Z</cp:lastPrinted>
  <dcterms:created xsi:type="dcterms:W3CDTF">2022-04-07T16:03:47Z</dcterms:created>
  <dcterms:modified xsi:type="dcterms:W3CDTF">2022-04-07T19:25:56Z</dcterms:modified>
</cp:coreProperties>
</file>