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1C0A9F2B-2B4C-41B8-918C-04B5A1FE58B0}" xr6:coauthVersionLast="47" xr6:coauthVersionMax="47" xr10:uidLastSave="{00000000-0000-0000-0000-000000000000}"/>
  <bookViews>
    <workbookView xWindow="-120" yWindow="-120" windowWidth="29040" windowHeight="15840" activeTab="1" xr2:uid="{135B6014-621D-488A-86BF-F48F64821B92}"/>
  </bookViews>
  <sheets>
    <sheet name="NEIQ" sheetId="1" r:id="rId1"/>
    <sheet name="Hoja1" sheetId="2" r:id="rId2"/>
  </sheets>
  <definedNames>
    <definedName name="_xlnm._FilterDatabase" localSheetId="0" hidden="1">NEIQ!$A$22:$E$88</definedName>
    <definedName name="_xlnm.Print_Area" localSheetId="0">NEIQ!$A$1:$G$221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0" i="2" l="1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173" i="2" s="1"/>
  <c r="E174" i="2" l="1"/>
  <c r="E175" i="2" s="1"/>
  <c r="G88" i="1" l="1"/>
  <c r="F87" i="1"/>
  <c r="G87" i="1" s="1"/>
  <c r="F86" i="1"/>
  <c r="G86" i="1" s="1"/>
  <c r="G85" i="1"/>
  <c r="F85" i="1"/>
  <c r="F84" i="1"/>
  <c r="F56" i="1" l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G84" i="1" l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89" i="1" l="1"/>
  <c r="G90" i="1" s="1"/>
</calcChain>
</file>

<file path=xl/sharedStrings.xml><?xml version="1.0" encoding="utf-8"?>
<sst xmlns="http://schemas.openxmlformats.org/spreadsheetml/2006/main" count="670" uniqueCount="498">
  <si>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</si>
  <si>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</si>
  <si>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</si>
  <si>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</si>
  <si>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</si>
  <si>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</si>
  <si>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</si>
  <si>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</si>
  <si>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</si>
  <si>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</si>
  <si>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</si>
  <si>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</si>
  <si>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</si>
  <si>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</si>
  <si>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</si>
  <si>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</si>
  <si>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</si>
  <si>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</si>
  <si>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</si>
  <si>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</si>
  <si>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</si>
  <si>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</si>
  <si>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</si>
  <si>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 xml:space="preserve"> $ 55,00 </t>
  </si>
  <si>
    <t xml:space="preserve"> $ 45,00 </t>
  </si>
  <si>
    <t xml:space="preserve">SUBTOTAL </t>
  </si>
  <si>
    <t>IVA 12%</t>
  </si>
  <si>
    <t>TOTAL</t>
  </si>
  <si>
    <t xml:space="preserve">INSTRUMENTAL 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</si>
  <si>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</si>
  <si>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</si>
  <si>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</si>
  <si>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</si>
  <si>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</si>
  <si>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</si>
  <si>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</si>
  <si>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</si>
  <si>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</si>
  <si>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</si>
  <si>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</si>
  <si>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</si>
  <si>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</si>
  <si>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</si>
  <si>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</si>
  <si>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</si>
  <si>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</si>
  <si>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</si>
  <si>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</si>
  <si>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</si>
  <si>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</si>
  <si>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</si>
  <si>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</si>
  <si>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</si>
  <si>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BANDEJA MEDIA</t>
  </si>
  <si>
    <t>BANDEJA INFERIOR</t>
  </si>
  <si>
    <t>BANDEJA SUPERIOR</t>
  </si>
  <si>
    <t xml:space="preserve">PINES </t>
  </si>
  <si>
    <t xml:space="preserve">NOTA </t>
  </si>
  <si>
    <t xml:space="preserve">EL MOTOR DEBE SER ESTERILIZADO EN SU COTENEDOR Y EN FRIO  </t>
  </si>
  <si>
    <t xml:space="preserve">LA INSTITUCION SE HACE RESPONSIBLE ANTE CUALQUIER DANO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</si>
  <si>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</si>
  <si>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</si>
  <si>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</si>
  <si>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</si>
  <si>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</si>
  <si>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>NEIQ0065</t>
  </si>
  <si>
    <t>25-DVRA-109-R</t>
  </si>
  <si>
    <t>25-DVRA-109-L</t>
  </si>
  <si>
    <t>25-DVRA-110-R</t>
  </si>
  <si>
    <t>25-DVRA-110-L</t>
  </si>
  <si>
    <t>25-DVRA-111-R</t>
  </si>
  <si>
    <t>25-DVRA-111-L</t>
  </si>
  <si>
    <t>25-DVRA-209-R</t>
  </si>
  <si>
    <t>25-DVRA-209-L</t>
  </si>
  <si>
    <t>25-DVRA-210-R</t>
  </si>
  <si>
    <t>25-DVRA-210-L</t>
  </si>
  <si>
    <t>25-DVRA-211-R</t>
  </si>
  <si>
    <t>25-DVRA-211-L</t>
  </si>
  <si>
    <t>25-DVRA-309-L</t>
  </si>
  <si>
    <t>25-DVRA-309-R</t>
  </si>
  <si>
    <t>25-DVRA-310-R</t>
  </si>
  <si>
    <t>25-DVRA-310-L</t>
  </si>
  <si>
    <t>25-DVRA-311-R</t>
  </si>
  <si>
    <t>25-DVRA-311-L</t>
  </si>
  <si>
    <t>25J-DVRA-108-R</t>
  </si>
  <si>
    <t>25J-DVRA-108-L</t>
  </si>
  <si>
    <t>25J-DVRA-110-R</t>
  </si>
  <si>
    <t>25J-DVRA-110-L</t>
  </si>
  <si>
    <t>25J-DVRA-209-R</t>
  </si>
  <si>
    <t>25J-DVRA-209-L</t>
  </si>
  <si>
    <t>25J-DVRA-211-R</t>
  </si>
  <si>
    <t>25J-DVRA-211-L</t>
  </si>
  <si>
    <t>25R-DVRA-108-R</t>
  </si>
  <si>
    <t>25R-DVRA-108-L</t>
  </si>
  <si>
    <t>25R-DVRA-110-R</t>
  </si>
  <si>
    <t>25R-DVRA-110-L</t>
  </si>
  <si>
    <t>25R-DVRA-209-R</t>
  </si>
  <si>
    <t>25R-DVRA-209-L</t>
  </si>
  <si>
    <t>25R-DVRA-211-R</t>
  </si>
  <si>
    <t>25R-DVRA-211-L</t>
  </si>
  <si>
    <t>15L-HF-008</t>
  </si>
  <si>
    <t>15L-HF-010</t>
  </si>
  <si>
    <t>15L-HF-012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</si>
  <si>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</si>
  <si>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</si>
  <si>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</si>
  <si>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</si>
  <si>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</si>
  <si>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</si>
  <si>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</si>
  <si>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</si>
  <si>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</si>
  <si>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</si>
  <si>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25-SO-008-TA</t>
  </si>
  <si>
    <t>25-SO-010-TA</t>
  </si>
  <si>
    <t>25-SO-012-TA</t>
  </si>
  <si>
    <t>25-SO-014-TA</t>
  </si>
  <si>
    <t>25-SO-016-TA</t>
  </si>
  <si>
    <t>25-SO-018-TA</t>
  </si>
  <si>
    <t>25-SO-020-TA</t>
  </si>
  <si>
    <t>25-SO-022-TA</t>
  </si>
  <si>
    <t>25-SO-024-TA</t>
  </si>
  <si>
    <t>25-SO-026-TA</t>
  </si>
  <si>
    <t xml:space="preserve"> $ 40,00 </t>
  </si>
  <si>
    <t xml:space="preserve"> 2.5-DVRA Series Standard 9H Right</t>
  </si>
  <si>
    <t xml:space="preserve"> 2.5-DVRA Series Standard 9H Left</t>
  </si>
  <si>
    <t xml:space="preserve"> 2.5-DVRA Series Standard 10H Right</t>
  </si>
  <si>
    <t xml:space="preserve"> 2.5-DVRA Series Standard 10H Left</t>
  </si>
  <si>
    <t xml:space="preserve"> 2.5-DVRA Series Standard 11H Right</t>
  </si>
  <si>
    <t xml:space="preserve"> 2.5-DVRA Series Standard 11H Left</t>
  </si>
  <si>
    <t xml:space="preserve"> 2.5-DVRA Series Wide 9H Right</t>
  </si>
  <si>
    <t xml:space="preserve"> 2.5-DVRA Series Wide 9H Left</t>
  </si>
  <si>
    <t xml:space="preserve"> 2.5-DVRA Series Wide 10H right</t>
  </si>
  <si>
    <t xml:space="preserve"> 2.5-DVRA Series Wide 10H Left</t>
  </si>
  <si>
    <t xml:space="preserve"> 2.5-DVRA Series Wide 11H Right</t>
  </si>
  <si>
    <t xml:space="preserve"> 2.5-DVRA Series Wide 11H Left</t>
  </si>
  <si>
    <t xml:space="preserve"> 2.5-DVRA Series Extralarge 9H Left</t>
  </si>
  <si>
    <t xml:space="preserve"> 2.5-DVRA Series Extralarge 9H Right</t>
  </si>
  <si>
    <t xml:space="preserve"> 2.5-DVRA Series Extralarge 10H right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</si>
  <si>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</si>
  <si>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</si>
  <si>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</si>
  <si>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Juxta, Right, Medium,2T, Blue 8H</t>
  </si>
  <si>
    <t xml:space="preserve">Juxta, Left, Medium,2T, Green 8H </t>
  </si>
  <si>
    <t xml:space="preserve">Juxta, Right, Medium,2T, Blue 10H </t>
  </si>
  <si>
    <t xml:space="preserve">Juxta, Left, Medium,2T, Green 10H </t>
  </si>
  <si>
    <t>Juxta, Right, Large,2T, Blue 9H</t>
  </si>
  <si>
    <t>Juxta, Left, Large,2T, Green 9H</t>
  </si>
  <si>
    <t>Juxta, Right, Large,2T, Blue 11H</t>
  </si>
  <si>
    <t xml:space="preserve">Juxta, Left, Large,2T, Green 11H </t>
  </si>
  <si>
    <t xml:space="preserve">Volar Rim, Right, Medium,2T, Blue 8H </t>
  </si>
  <si>
    <t xml:space="preserve">Volar Rim, Left, Medium,2T, Green 8H </t>
  </si>
  <si>
    <t xml:space="preserve">Volar Rim, Right, Medium,2T, Blue 10R </t>
  </si>
  <si>
    <t xml:space="preserve">Volar Rim, Left, Medium,2T, Green 10R </t>
  </si>
  <si>
    <t xml:space="preserve">Volar Rim, Right, Large,2T, Blue 9H </t>
  </si>
  <si>
    <t xml:space="preserve">Volar Rim, Left, Large,2T, Green 9H </t>
  </si>
  <si>
    <t xml:space="preserve">Volar Rim, Right, Large,2T, Blue 11H </t>
  </si>
  <si>
    <t xml:space="preserve">Volar Rim, Left, Large,2T, Green 11H </t>
  </si>
  <si>
    <t>Locking Screw 1.5×8mm</t>
  </si>
  <si>
    <t>Locking Screw 1.5×10mm</t>
  </si>
  <si>
    <t>Locking Screw 1.5×12mm</t>
  </si>
  <si>
    <t xml:space="preserve"> 2.5 LOCKING CORTICAL STARIX BLUE 8MM</t>
  </si>
  <si>
    <t xml:space="preserve"> 2.5 LOCKING CORTICAL STARIX BLUE 10MM</t>
  </si>
  <si>
    <t xml:space="preserve"> 2.5 LOCKING CORTICAL STARIX BLUE 12MM</t>
  </si>
  <si>
    <t xml:space="preserve"> 2.5 LOCKING CORTICAL STARIX BLUE 14MM</t>
  </si>
  <si>
    <t xml:space="preserve"> 2.5 LOCKING CORTICAL STARIX BLUE 16MM</t>
  </si>
  <si>
    <t xml:space="preserve"> 2.5 LOCKING CORTICAL STARIX BLUE 18MM</t>
  </si>
  <si>
    <t xml:space="preserve"> 2.5 LOCKING CORTICAL STARIX BLUE 20MM</t>
  </si>
  <si>
    <t xml:space="preserve"> 2.5 LOCKING CORTICAL STARIX BLUE 22MM</t>
  </si>
  <si>
    <t xml:space="preserve"> 2.5 LOCKING CORTICAL STARIX BLUE 24MM</t>
  </si>
  <si>
    <t xml:space="preserve"> 2.5 LOCKING CORTICAL STARIX BLUE 26MM</t>
  </si>
  <si>
    <t xml:space="preserve"> 2.5 NON LOCKING CORTICAL STARIX SILVER 8MM</t>
  </si>
  <si>
    <t xml:space="preserve"> 2.5 NON LOCKING CORTICAL STARIX SILVER 10MM</t>
  </si>
  <si>
    <t xml:space="preserve"> 2.5 NON LOCKING CORTICAL STARIX SILVER 12MM</t>
  </si>
  <si>
    <t xml:space="preserve"> 2.5 NON LOCKING CORTICAL STARIX SILVER 14MM</t>
  </si>
  <si>
    <t xml:space="preserve"> 2.5 NON LOCKING CORTICAL STARIX SILVER 16MM</t>
  </si>
  <si>
    <t xml:space="preserve"> 2.5 NON LOCKING CORTICAL STARIX SILVER 18MM</t>
  </si>
  <si>
    <t xml:space="preserve"> 2.5 NON LOCKING CORTICAL STARIX SILVER 20MM</t>
  </si>
  <si>
    <t xml:space="preserve"> 2.5 NON LOCKING CORTICAL STARIX SILVER 22MM</t>
  </si>
  <si>
    <t xml:space="preserve"> 2.5 NON LOCKING CORTICAL STARIX SILVER 24MM</t>
  </si>
  <si>
    <t xml:space="preserve"> 2.5 NON LOCKING CORTICAL STARIX SILVER 26MM</t>
  </si>
  <si>
    <t>CLAVIJA KIRSCHNER 1.2*250 MM ACERO</t>
  </si>
  <si>
    <t>CLAVIJA KIRSCHNER 1.6*250 MM ACERO</t>
  </si>
  <si>
    <t>CLAVIJA KIRSCHNER 1.8*250 MM ACERO</t>
  </si>
  <si>
    <t>CLAVIJA KIRSCHNER 2.0*250 MM ACERO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</si>
  <si>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</si>
  <si>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</si>
  <si>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</si>
  <si>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</si>
  <si>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</si>
  <si>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</si>
  <si>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</si>
  <si>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</si>
  <si>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</si>
  <si>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</si>
  <si>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</si>
  <si>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</si>
  <si>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</si>
  <si>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</si>
  <si>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</si>
  <si>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</si>
  <si>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</si>
  <si>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</si>
  <si>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</si>
  <si>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</si>
  <si>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</si>
  <si>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</si>
  <si>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</si>
  <si>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</si>
  <si>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</si>
  <si>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J220112-L088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</si>
  <si>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</si>
  <si>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</si>
  <si>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</si>
  <si>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</si>
  <si>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</si>
  <si>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</si>
  <si>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</si>
  <si>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</si>
  <si>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</si>
  <si>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</si>
  <si>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</si>
  <si>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</si>
  <si>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</si>
  <si>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</si>
  <si>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</si>
  <si>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</si>
  <si>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</si>
  <si>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</si>
  <si>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</si>
  <si>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201022788</t>
  </si>
  <si>
    <t>210127383</t>
  </si>
  <si>
    <t>210127384</t>
  </si>
  <si>
    <t xml:space="preserve">DISECTOR FINO </t>
  </si>
  <si>
    <t xml:space="preserve">DISECTOR </t>
  </si>
  <si>
    <t xml:space="preserve">HOMAN ANCHO COBRA </t>
  </si>
  <si>
    <t>MOTOR  MAS TRES ACCESORIOS</t>
  </si>
  <si>
    <t xml:space="preserve">BATERIAS NEGRAS </t>
  </si>
  <si>
    <t xml:space="preserve">LLAVE JACOBS </t>
  </si>
  <si>
    <t>INTERHOSPITAL</t>
  </si>
  <si>
    <t>AV. EL BOMBERO</t>
  </si>
  <si>
    <t>0992454407001</t>
  </si>
  <si>
    <t>DR. UQUILLAS</t>
  </si>
  <si>
    <t>Q.1082</t>
  </si>
  <si>
    <t>FIJADOR LINEAL 200 MM</t>
  </si>
  <si>
    <t>Q.1093</t>
  </si>
  <si>
    <t>Q.1092</t>
  </si>
  <si>
    <t>Q.1031</t>
  </si>
  <si>
    <t>FIJADOR DE COLLES</t>
  </si>
  <si>
    <t>FIJADOR LINEAL 300 MM</t>
  </si>
  <si>
    <t>FIJADOR LINEAL 350 MM</t>
  </si>
  <si>
    <t>INQUIORT S.A.</t>
  </si>
  <si>
    <t>NOTA DE INGRESO</t>
  </si>
  <si>
    <t>Fecha de Emision:</t>
  </si>
  <si>
    <t>Destinatario:</t>
  </si>
  <si>
    <t>RUC.:</t>
  </si>
  <si>
    <t>Punto de Llegada:</t>
  </si>
  <si>
    <t xml:space="preserve">Telefono: </t>
  </si>
  <si>
    <t>(04) 239-0556</t>
  </si>
  <si>
    <t>Motivo de Traslado :</t>
  </si>
  <si>
    <t xml:space="preserve">VENTA-CIRUGIA </t>
  </si>
  <si>
    <t xml:space="preserve">Nombre del Medico: </t>
  </si>
  <si>
    <t xml:space="preserve">DR. UQUILLAS </t>
  </si>
  <si>
    <t>Nombre del Paciente:</t>
  </si>
  <si>
    <t xml:space="preserve">Tipo de Seguro: </t>
  </si>
  <si>
    <t>Fecha de cirugía:</t>
  </si>
  <si>
    <t>Hora de cirugía:</t>
  </si>
  <si>
    <t>8:00PM</t>
  </si>
  <si>
    <t>ARIX Wrist System 1.5 / 2.0 / 2.5 Volar Distal Radius Locking Plate</t>
  </si>
  <si>
    <t>CANT.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</si>
  <si>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</si>
  <si>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</si>
  <si>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</si>
  <si>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</si>
  <si>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</si>
  <si>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</si>
  <si>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</si>
  <si>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</si>
  <si>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</si>
  <si>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</si>
  <si>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</si>
  <si>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</si>
  <si>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</si>
  <si>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</si>
  <si>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</si>
  <si>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</si>
  <si>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PLACA 2.4 ANGULO VA *02 IZQ. TITANIO LARGE</t>
  </si>
  <si>
    <t>3040</t>
  </si>
  <si>
    <t>PLACA 2.4 ANGULO VA *03 IZQ. TITANIO LARGE</t>
  </si>
  <si>
    <t>PLACA 2.4 ANGULO VA *04 IZQ. TITANIO LARGE</t>
  </si>
  <si>
    <t>PLACA 2.4 ANGULO VA *05 IZQ. TITANIO LARGE</t>
  </si>
  <si>
    <t>PLACA 2.4 ANGULO VA *02 DER. TITANIO LARGE</t>
  </si>
  <si>
    <t>3042</t>
  </si>
  <si>
    <t>PLACA 2.4 ANGULO VA *03 DER. TITANIO LARGE</t>
  </si>
  <si>
    <t>PLACA 2.4 ANGULO VA *04 DER. TITANIO LARGE</t>
  </si>
  <si>
    <t>PLACA 2.4 ANGULO VA *05 DER. TITANIO LARGE</t>
  </si>
  <si>
    <t>TI-SF-131.504L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</si>
  <si>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IZQ. TITANIO NET</t>
    </r>
  </si>
  <si>
    <t>TI-SF-131.504R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</si>
  <si>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DER. TITANIO NET</t>
    </r>
  </si>
  <si>
    <t>Ti-SF-121.304L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</si>
  <si>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IZQ. TITANIO NET</t>
    </r>
  </si>
  <si>
    <t>Ti-SF-121.304R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</si>
  <si>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DER. TITANIO NET</t>
    </r>
  </si>
  <si>
    <t>Ti-SF-121.305L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</si>
  <si>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IZQ. TITANIO NET</t>
    </r>
  </si>
  <si>
    <t>Ti-SF-121.305R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</si>
  <si>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DER. TITANIO NET</t>
    </r>
  </si>
  <si>
    <t>Ti-SF-120.803R</t>
  </si>
  <si>
    <t xml:space="preserve">PLACA DE BLOQUEO (LCP) 2.4 PARA RADIO DISTAL PALMAR 8X3 DERECHA </t>
  </si>
  <si>
    <t>Ti-SF-120.804R</t>
  </si>
  <si>
    <t xml:space="preserve">PLACA DE BLOQUEO (LCP) 2.4 PARA RADIO DISTAL PALMAR 8X4 DERECHA </t>
  </si>
  <si>
    <t>Ti-SF-120.805R</t>
  </si>
  <si>
    <t xml:space="preserve">PLACA DE BLOQUEO (LCP) 2.4 PARA RADIO DISTAL PALMAR 8X5 DERECHA </t>
  </si>
  <si>
    <t>Ti-SF-120.803L</t>
  </si>
  <si>
    <t>PLACA DE BLOQUEO (LCP) 2.4 PARA RADIO DISTAL PALMAR 8X3 IZQUIERDA</t>
  </si>
  <si>
    <t>Ti-SF-120.804L</t>
  </si>
  <si>
    <t xml:space="preserve">PLACA DE BLOQUEO (LCP) 2.4 PARA RADIO DISTAL PALMAR 8X4 IZQUIERDA </t>
  </si>
  <si>
    <t>Ti-SF-120.805L</t>
  </si>
  <si>
    <t>PLACA DE BLOQUEO (LCP) 2.4 PARA RADIO DISTAL PALMAR 8X5 IZQUIERDA</t>
  </si>
  <si>
    <t xml:space="preserve">05.5540-020848.          </t>
  </si>
  <si>
    <t>PLACA BLOQ. MULTIAXIAL RADIO DISTAL *2 IZQ. TITANIO YB</t>
  </si>
  <si>
    <t xml:space="preserve">05.5540-020856.          </t>
  </si>
  <si>
    <t>PLACA BLOQ. MULTIAXIAL RADIO DISTAL *3 IZQ. TITANIO YB</t>
  </si>
  <si>
    <t xml:space="preserve">05.5540-020864.          </t>
  </si>
  <si>
    <t>PLACA BLOQ. MULTIAXIAL RADIO DISTAL *4 IZQ. TITANIO YB</t>
  </si>
  <si>
    <t xml:space="preserve">05.5540-020872.          </t>
  </si>
  <si>
    <t>PLACA BLOQ. MULTIAXIAL RADIO DISTAL *5 IZQ. TITANIO YB</t>
  </si>
  <si>
    <t xml:space="preserve">05.5540-020880.          </t>
  </si>
  <si>
    <t>PLACA BLOQ. MULTIAXIAL RADIO DISTAL *6 IZQ. TITANIO YB</t>
  </si>
  <si>
    <t xml:space="preserve">05.5540-020896.          </t>
  </si>
  <si>
    <t>PLACA BLOQ. MULTIAXIAL RADIO DISTAL *8 IZQ. TITANIO YB</t>
  </si>
  <si>
    <t xml:space="preserve">05.5541-020848.          </t>
  </si>
  <si>
    <t>PLACA BLOQ. MULTIAXIAL RADIO DISTAL *2 DER. TITANIO YB</t>
  </si>
  <si>
    <t xml:space="preserve">05.5541-020856.          </t>
  </si>
  <si>
    <t>PLACA BLOQ. MULTIAXIAL RADIO DISTAL *3 DER. TITANIO YB</t>
  </si>
  <si>
    <t xml:space="preserve">05.5541-020864.          </t>
  </si>
  <si>
    <t>PLACA BLOQ. MULTIAXIAL RADIO DISTAL *4 DER. TITANIO YB</t>
  </si>
  <si>
    <t xml:space="preserve">05.5541-020872.          </t>
  </si>
  <si>
    <t>PLACA BLOQ. MULTIAXIAL RADIO DISTAL *5 DER. TITANIO YB</t>
  </si>
  <si>
    <t xml:space="preserve">05.5541-020880.          </t>
  </si>
  <si>
    <t>PLACA BLOQ. MULTIAXIAL RADIO DISTAL *6 DER. TITANIO YB</t>
  </si>
  <si>
    <t xml:space="preserve">05.5541-020896.          </t>
  </si>
  <si>
    <t>PLACA BLOQ. MULTIAXIAL RADIO DISTAL *8 DER. TITANIO YB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</si>
  <si>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</si>
  <si>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</si>
  <si>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</si>
  <si>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</si>
  <si>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>Ti-SF-123.503D</t>
  </si>
  <si>
    <t xml:space="preserve">PLACA DE BLOQUEO (LCP) 2.4 PARA RADIO DISTAL PALMAR, YUXTA-ARTICULAR 5X3 DER. </t>
  </si>
  <si>
    <t>Ti-SF-123.505D</t>
  </si>
  <si>
    <t xml:space="preserve">PLACA DE BLOQUEO (LCP) 2.4 PARA RADIO DISTAL PALMAR, YUXTA-ARTICULAR 5X5 DER. </t>
  </si>
  <si>
    <t>Ti-SF-123.503L</t>
  </si>
  <si>
    <t xml:space="preserve">PLACA DE BLOQUEO (LCP) 2.4 PARA RADIO DISTAL PALMAR, YUXTA-ARTICULAR 5X3 IZQ. </t>
  </si>
  <si>
    <t>Ti-SF-123.505L</t>
  </si>
  <si>
    <t xml:space="preserve">PLACA DE BLOQUEO (LCP) 2.4 PARA RADIO DISTAL PALMAR, YUXTA-ARTICULAR 5X5 IZQ. </t>
  </si>
  <si>
    <t>Ti-SF-126.203D</t>
  </si>
  <si>
    <t xml:space="preserve">PLACA DE BLOQUEO (LCP) 2.4 EN "L" PARA RADIO DISTAL DORSAL 2X3 DER. </t>
  </si>
  <si>
    <t>Ti-SF-126.203L</t>
  </si>
  <si>
    <t xml:space="preserve">PLACA DE BLOQUEO (LCP) 2.4 EN "L" PARA RADIO DISTAL DORSAL 2X3 IZQ. </t>
  </si>
  <si>
    <t>Ti-SF-127.303L</t>
  </si>
  <si>
    <t xml:space="preserve">PLACA DE BLOQUEO (LCP) 2.4 EN "L" PARA RADIO DISTAL DORSAL - OBLICUA 3X3 DER. </t>
  </si>
  <si>
    <t>Ti-SF-127.304R</t>
  </si>
  <si>
    <t xml:space="preserve">PLACA DE BLOQUEO (LCP) 2.4 EN "L" PARA RADIO DISTAL DORSAL - OBLICUA 3X4 DER. </t>
  </si>
  <si>
    <t>Ti-SF-127.304L</t>
  </si>
  <si>
    <t xml:space="preserve">PLACA DE BLOQUEO (LCP) 2.4 EN "L" PARA RADIO DISTAL DORSAL - OBLICUA 3X4 IZQ. </t>
  </si>
  <si>
    <t>Ti-121.108</t>
  </si>
  <si>
    <t>MINI PLACA 2.0, RECTA</t>
  </si>
  <si>
    <t>T50022410</t>
  </si>
  <si>
    <t>TORNILLO CORTICAL 2.4X10 MM TITANIO IRE</t>
  </si>
  <si>
    <t>T50022412</t>
  </si>
  <si>
    <t>TORNILLO CORTICAL 2.4X12 MM TITANIO IRE</t>
  </si>
  <si>
    <t>T50022414</t>
  </si>
  <si>
    <t>TORNILLO CORTICAL 2.4X14 MM TITANIO IRE</t>
  </si>
  <si>
    <t>T50022416</t>
  </si>
  <si>
    <t>TORNILLO CORTICAL 2.4X16MM TITANIO IRE</t>
  </si>
  <si>
    <t>T50022418</t>
  </si>
  <si>
    <t>TORNILLO CORTICAL 2.4X18MM TITANIO IRE</t>
  </si>
  <si>
    <t>T50022420</t>
  </si>
  <si>
    <t>TORNILLO CORTICAL 2.4X20 MM TITANIO IRE</t>
  </si>
  <si>
    <t>T50022422</t>
  </si>
  <si>
    <t>TORNILLO CORTICAL 2.4X22MM TITANIO IRE</t>
  </si>
  <si>
    <t>T50022424</t>
  </si>
  <si>
    <t>TORNILLO CORTICAL 2.4X24MM TITANIO IRE</t>
  </si>
  <si>
    <t>T50092408</t>
  </si>
  <si>
    <t>TORNILLO BLOQ. 2.4*08 MM TITANIO IRE</t>
  </si>
  <si>
    <t>T50092410</t>
  </si>
  <si>
    <t>TORNILLO BLOQ. 2.4*10 MM TITANIO IRE</t>
  </si>
  <si>
    <t>T50092412</t>
  </si>
  <si>
    <t>TORNILLO BLOQ. 2.4*12 MM TITANIO IRE</t>
  </si>
  <si>
    <t>T50092414</t>
  </si>
  <si>
    <t>TORNILLO BLOQ. 2.4*14 MM TITANIO IRE</t>
  </si>
  <si>
    <t>T50092416</t>
  </si>
  <si>
    <t>TORNILLO BLOQ. 2.4*16 MM TITANIO IRE</t>
  </si>
  <si>
    <t>T50092418</t>
  </si>
  <si>
    <t>TORNILLO BLOQ. 2.4X18 MM TITANIO IRE</t>
  </si>
  <si>
    <t>T50092420</t>
  </si>
  <si>
    <t>TORNILLO BLOQ. 2.4*20 MM TITANIO IRE</t>
  </si>
  <si>
    <t>T50092422</t>
  </si>
  <si>
    <t>TORNILLO BLOQ. 2.4*22MM TITANIO IRE</t>
  </si>
  <si>
    <t>T50092424</t>
  </si>
  <si>
    <t>TORNILLO BLOQ. 2.4*24 MM TITANIO IRE</t>
  </si>
  <si>
    <t>T50092426</t>
  </si>
  <si>
    <t>TORNILLO BLOQ. 2.4*26 MM TITANIO IRE</t>
  </si>
  <si>
    <t>T50092428</t>
  </si>
  <si>
    <t>TORNILLO BLOQ. 2.4*28 MM TITANIO IRE</t>
  </si>
  <si>
    <t>T50022712</t>
  </si>
  <si>
    <t>TORNILLO CORTICAL 2.7X12 MM TITANIO IRE</t>
  </si>
  <si>
    <t>T50022714</t>
  </si>
  <si>
    <t>TORNILLO CORTICAL 2.7X14 MM TITANIO IRE</t>
  </si>
  <si>
    <t>T50022716</t>
  </si>
  <si>
    <t>TORNILLO CORTICAL 2.7X16MM TITANIO IRE</t>
  </si>
  <si>
    <t>T50022718</t>
  </si>
  <si>
    <t>TORNILLO CORTICAL 2.7X18MM TITANIO IRE</t>
  </si>
  <si>
    <t>T50022720</t>
  </si>
  <si>
    <t>TORNILLO CORTICAL 2.7X20 MM TITANIO IRE</t>
  </si>
  <si>
    <t>T50092710</t>
  </si>
  <si>
    <t>TORNILLO BLOQ. 2.7*10 MM TITANIO IRE</t>
  </si>
  <si>
    <t>T50092712</t>
  </si>
  <si>
    <t>TORNILLO BLOQ. 2.7*12 MM TITANIO IRE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</si>
  <si>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</si>
  <si>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</si>
  <si>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</si>
  <si>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</si>
  <si>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</si>
  <si>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</si>
  <si>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</si>
  <si>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</si>
  <si>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</si>
  <si>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</si>
  <si>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</si>
  <si>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</si>
  <si>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</si>
  <si>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</si>
  <si>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T50092728</t>
  </si>
  <si>
    <t>TORNILLO BLOQ. 2.7*28 MM TITANIO IRE</t>
  </si>
  <si>
    <t>T50092730</t>
  </si>
  <si>
    <t>TORNILLO BLOQ. 2.7*30 MM TITANIO IRE</t>
  </si>
  <si>
    <t xml:space="preserve">185.766        </t>
  </si>
  <si>
    <t xml:space="preserve">185.769        </t>
  </si>
  <si>
    <t xml:space="preserve">185.770        </t>
  </si>
  <si>
    <t xml:space="preserve">185.771        </t>
  </si>
  <si>
    <t xml:space="preserve">Q.1031         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</si>
  <si>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</si>
  <si>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</si>
  <si>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</si>
  <si>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Wrist System 1.5 / 2.0 / 2.5 Volar Distal Radius Locking Plate</t>
  </si>
  <si>
    <t>CODIGO</t>
  </si>
  <si>
    <t>DESCRIPCIÓN</t>
  </si>
  <si>
    <t xml:space="preserve">PLANTILLAS DE PLACA 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</si>
  <si>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</si>
  <si>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</si>
  <si>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</si>
  <si>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</si>
  <si>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</si>
  <si>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</si>
  <si>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</si>
  <si>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</si>
  <si>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</si>
  <si>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</si>
  <si>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111-092</t>
  </si>
  <si>
    <t xml:space="preserve">MANGO DE ATORNILLADOR </t>
  </si>
  <si>
    <t>111-075</t>
  </si>
  <si>
    <t>112-25-701</t>
  </si>
  <si>
    <t>BROCAS DE l 2.0(AO)</t>
  </si>
  <si>
    <t>111-080</t>
  </si>
  <si>
    <t xml:space="preserve">2.5 GUIA ANGULO VARIABLE </t>
  </si>
  <si>
    <t>111-101</t>
  </si>
  <si>
    <t xml:space="preserve">GUIA DE BLOQUEO 2.0MM </t>
  </si>
  <si>
    <t>111-103</t>
  </si>
  <si>
    <t>DRILL O INSERTOR  2.0 VARIABLE ANGLE</t>
  </si>
  <si>
    <t>111-157</t>
  </si>
  <si>
    <t xml:space="preserve">GUIA VARIABLE </t>
  </si>
  <si>
    <t>114-009</t>
  </si>
  <si>
    <t>PINZA DE SUJECCION</t>
  </si>
  <si>
    <t>113-HF-613</t>
  </si>
  <si>
    <t xml:space="preserve">ANCLAJE RAPIDO </t>
  </si>
  <si>
    <t>111-068-2</t>
  </si>
  <si>
    <t>Guide Pin 1.1mm 3.0</t>
  </si>
  <si>
    <t>111-096</t>
  </si>
  <si>
    <t>DISPENSER FOR GUIDE PIN</t>
  </si>
  <si>
    <t>111-226</t>
  </si>
  <si>
    <t xml:space="preserve">GUIA DE BLOQUEO </t>
  </si>
  <si>
    <t>112-15-702</t>
  </si>
  <si>
    <t xml:space="preserve">BROCA DE 1.2MM </t>
  </si>
  <si>
    <t>113-NF-101</t>
  </si>
  <si>
    <t xml:space="preserve">PALA ATORNILLADOR DE 1.5MM </t>
  </si>
  <si>
    <t>SEPARADORES DE SEM MIILLER</t>
  </si>
  <si>
    <t xml:space="preserve">SEPARADORES DE MINI HOMAN </t>
  </si>
  <si>
    <t xml:space="preserve">SEPARADOR AUTOESTATICO </t>
  </si>
  <si>
    <t xml:space="preserve">GANCHOS </t>
  </si>
  <si>
    <t xml:space="preserve">IMPACTORES </t>
  </si>
  <si>
    <t>MOTOR ACULAN MAS LLAVE JACOBS</t>
  </si>
  <si>
    <t xml:space="preserve">ANCLAJES DE MOTOR </t>
  </si>
  <si>
    <t>BATERIA</t>
  </si>
  <si>
    <t>MALETA DE TRANSPORTE</t>
  </si>
  <si>
    <t xml:space="preserve">ENTREGADO POR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</si>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</sst>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&quot;$&quot;#,##0.00"/>
    <numFmt numFmtId="167" formatCode="#,##0.00_ ;\-#,##0.00\ "/>
    <numFmt numFmtId="168" formatCode="_(&quot;$&quot;* #,##0.00_);_(&quot;$&quot;* \(#,##0.00\);_(&quot;$&quot;* &quot;-&quot;??_);_(@_)"/>
    <numFmt numFmtId="169" formatCode="_-[$$-240A]\ * #,##0.00_-;\-[$$-240A]\ * #,##0.00_-;_-[$$-240A]\ * &quot;-&quot;??_-;_-@_-"/>
    <numFmt numFmtId="170" formatCode="_-[$$-300A]\ * #,##0.00_ ;_-[$$-300A]\ * \-#,##0.00\ ;_-[$$-300A]\ * &quot;-&quot;??_ ;_-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vertical="top" shrinkToFit="1"/>
    </xf>
    <xf numFmtId="0" fontId="9" fillId="0" borderId="1" xfId="0" applyFont="1" applyBorder="1"/>
    <xf numFmtId="166" fontId="9" fillId="0" borderId="1" xfId="0" applyNumberFormat="1" applyFont="1" applyBorder="1" applyAlignment="1">
      <alignment horizontal="right"/>
    </xf>
    <xf numFmtId="166" fontId="9" fillId="0" borderId="1" xfId="0" applyNumberFormat="1" applyFont="1" applyBorder="1"/>
    <xf numFmtId="0" fontId="9" fillId="2" borderId="0" xfId="0" applyFont="1" applyFill="1"/>
    <xf numFmtId="0" fontId="18" fillId="0" borderId="0" xfId="2" applyFont="1" applyAlignment="1">
      <alignment wrapText="1"/>
    </xf>
    <xf numFmtId="167" fontId="18" fillId="0" borderId="1" xfId="1" applyNumberFormat="1" applyFont="1" applyBorder="1" applyAlignment="1"/>
    <xf numFmtId="167" fontId="18" fillId="0" borderId="0" xfId="1" applyNumberFormat="1" applyFont="1" applyBorder="1" applyAlignment="1"/>
    <xf numFmtId="0" fontId="9" fillId="0" borderId="4" xfId="0" applyFont="1" applyBorder="1" applyAlignment="1">
      <alignment horizontal="center"/>
    </xf>
    <xf numFmtId="0" fontId="9" fillId="0" borderId="5" xfId="0" applyFont="1" applyBorder="1"/>
    <xf numFmtId="0" fontId="18" fillId="0" borderId="0" xfId="2" applyFont="1" applyAlignment="1">
      <alignment horizontal="center"/>
    </xf>
    <xf numFmtId="0" fontId="19" fillId="0" borderId="0" xfId="0" applyFont="1"/>
    <xf numFmtId="0" fontId="19" fillId="0" borderId="6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20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top" wrapText="1" readingOrder="1"/>
      <protection locked="0"/>
    </xf>
    <xf numFmtId="0" fontId="18" fillId="0" borderId="1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18" fillId="0" borderId="0" xfId="2" applyFont="1" applyAlignment="1">
      <alignment horizontal="center"/>
    </xf>
    <xf numFmtId="44" fontId="9" fillId="0" borderId="0" xfId="1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21" fillId="0" borderId="0" xfId="2" applyFont="1" applyAlignment="1">
      <alignment horizontal="center"/>
    </xf>
    <xf numFmtId="2" fontId="8" fillId="0" borderId="0" xfId="2" applyNumberFormat="1" applyFont="1" applyAlignment="1">
      <alignment horizontal="center"/>
    </xf>
    <xf numFmtId="0" fontId="8" fillId="0" borderId="0" xfId="2" applyFont="1" applyAlignment="1">
      <alignment horizontal="left"/>
    </xf>
    <xf numFmtId="0" fontId="12" fillId="0" borderId="0" xfId="2" applyFont="1" applyAlignment="1">
      <alignment horizontal="center" vertical="center"/>
    </xf>
    <xf numFmtId="2" fontId="22" fillId="0" borderId="0" xfId="2" applyNumberFormat="1" applyFont="1" applyAlignment="1">
      <alignment horizontal="left"/>
    </xf>
    <xf numFmtId="164" fontId="8" fillId="0" borderId="7" xfId="2" applyNumberFormat="1" applyFont="1" applyBorder="1" applyAlignment="1">
      <alignment horizontal="left"/>
    </xf>
    <xf numFmtId="49" fontId="8" fillId="0" borderId="2" xfId="0" applyNumberFormat="1" applyFont="1" applyBorder="1" applyAlignment="1">
      <alignment horizontal="left"/>
    </xf>
    <xf numFmtId="0" fontId="8" fillId="0" borderId="2" xfId="2" applyFont="1" applyBorder="1" applyAlignment="1">
      <alignment horizontal="left"/>
    </xf>
    <xf numFmtId="0" fontId="9" fillId="0" borderId="2" xfId="2" applyFont="1" applyBorder="1" applyAlignment="1">
      <alignment horizontal="left"/>
    </xf>
    <xf numFmtId="20" fontId="9" fillId="0" borderId="8" xfId="2" applyNumberFormat="1" applyFont="1" applyBorder="1" applyAlignment="1">
      <alignment horizontal="left"/>
    </xf>
    <xf numFmtId="0" fontId="23" fillId="4" borderId="9" xfId="0" applyFont="1" applyFill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8" fillId="0" borderId="1" xfId="0" applyFont="1" applyBorder="1" applyAlignment="1" applyProtection="1">
      <alignment horizontal="center" vertical="center" readingOrder="1"/>
      <protection locked="0"/>
    </xf>
    <xf numFmtId="168" fontId="8" fillId="0" borderId="1" xfId="4" applyFont="1" applyBorder="1"/>
    <xf numFmtId="0" fontId="8" fillId="0" borderId="0" xfId="0" applyFont="1" applyAlignment="1">
      <alignment horizontal="center" readingOrder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vertical="top" wrapText="1" readingOrder="1"/>
      <protection locked="0"/>
    </xf>
    <xf numFmtId="0" fontId="8" fillId="0" borderId="1" xfId="0" quotePrefix="1" applyFont="1" applyBorder="1" applyAlignment="1" applyProtection="1">
      <alignment horizontal="center" vertical="top" readingOrder="1"/>
      <protection locked="0"/>
    </xf>
    <xf numFmtId="0" fontId="8" fillId="0" borderId="1" xfId="0" applyFont="1" applyBorder="1" applyAlignment="1" applyProtection="1">
      <alignment horizontal="center" vertical="top" readingOrder="1"/>
      <protection locked="0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1" xfId="2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2" borderId="1" xfId="0" applyFont="1" applyFill="1" applyBorder="1"/>
    <xf numFmtId="0" fontId="9" fillId="7" borderId="1" xfId="0" applyFont="1" applyFill="1" applyBorder="1"/>
    <xf numFmtId="0" fontId="8" fillId="0" borderId="1" xfId="0" applyFont="1" applyBorder="1" applyAlignment="1" applyProtection="1">
      <alignment horizontal="center" readingOrder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horizontal="left" vertical="top" readingOrder="1"/>
      <protection locked="0"/>
    </xf>
    <xf numFmtId="44" fontId="9" fillId="0" borderId="1" xfId="1" applyFont="1" applyBorder="1" applyAlignment="1">
      <alignment horizontal="left"/>
    </xf>
    <xf numFmtId="0" fontId="16" fillId="0" borderId="1" xfId="2" applyFont="1" applyBorder="1" applyAlignment="1">
      <alignment horizontal="center" vertical="center"/>
    </xf>
    <xf numFmtId="169" fontId="8" fillId="0" borderId="1" xfId="3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10" xfId="0" applyFont="1" applyBorder="1"/>
    <xf numFmtId="44" fontId="8" fillId="0" borderId="1" xfId="5" applyFont="1" applyFill="1" applyBorder="1"/>
    <xf numFmtId="0" fontId="16" fillId="0" borderId="1" xfId="0" applyFont="1" applyBorder="1" applyAlignment="1">
      <alignment horizontal="left" vertical="top"/>
    </xf>
    <xf numFmtId="169" fontId="9" fillId="0" borderId="1" xfId="0" applyNumberFormat="1" applyFont="1" applyBorder="1"/>
    <xf numFmtId="170" fontId="9" fillId="0" borderId="1" xfId="0" applyNumberFormat="1" applyFont="1" applyBorder="1" applyAlignment="1">
      <alignment horizontal="center" vertical="center"/>
    </xf>
    <xf numFmtId="168" fontId="8" fillId="0" borderId="1" xfId="4" applyFont="1" applyFill="1" applyBorder="1" applyAlignment="1">
      <alignment horizontal="center" vertical="center"/>
    </xf>
    <xf numFmtId="0" fontId="18" fillId="0" borderId="1" xfId="2" applyFont="1" applyBorder="1" applyAlignment="1">
      <alignment horizontal="right" wrapText="1"/>
    </xf>
    <xf numFmtId="0" fontId="18" fillId="0" borderId="4" xfId="2" applyFont="1" applyBorder="1" applyAlignment="1">
      <alignment horizontal="right" wrapText="1"/>
    </xf>
    <xf numFmtId="0" fontId="18" fillId="0" borderId="11" xfId="2" applyFont="1" applyBorder="1" applyAlignment="1">
      <alignment horizontal="right" wrapText="1"/>
    </xf>
    <xf numFmtId="0" fontId="18" fillId="0" borderId="5" xfId="2" applyFont="1" applyBorder="1" applyAlignment="1">
      <alignment horizontal="right" wrapText="1"/>
    </xf>
    <xf numFmtId="9" fontId="18" fillId="0" borderId="1" xfId="2" applyNumberFormat="1" applyFont="1" applyBorder="1" applyAlignment="1">
      <alignment wrapText="1"/>
    </xf>
    <xf numFmtId="0" fontId="18" fillId="0" borderId="0" xfId="2" applyFont="1" applyAlignment="1">
      <alignment horizontal="center" wrapText="1"/>
    </xf>
    <xf numFmtId="44" fontId="9" fillId="0" borderId="0" xfId="1" applyFont="1" applyFill="1" applyBorder="1" applyAlignment="1"/>
    <xf numFmtId="2" fontId="9" fillId="0" borderId="0" xfId="0" applyNumberFormat="1" applyFont="1" applyAlignment="1">
      <alignment horizontal="center"/>
    </xf>
    <xf numFmtId="2" fontId="9" fillId="0" borderId="0" xfId="0" applyNumberFormat="1" applyFont="1"/>
    <xf numFmtId="169" fontId="12" fillId="0" borderId="4" xfId="3" applyNumberFormat="1" applyFont="1" applyFill="1" applyBorder="1" applyAlignment="1">
      <alignment horizontal="center"/>
    </xf>
    <xf numFmtId="169" fontId="12" fillId="0" borderId="11" xfId="3" applyNumberFormat="1" applyFont="1" applyFill="1" applyBorder="1" applyAlignment="1">
      <alignment horizontal="center"/>
    </xf>
    <xf numFmtId="169" fontId="12" fillId="0" borderId="5" xfId="3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169" fontId="12" fillId="0" borderId="5" xfId="3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8" fillId="0" borderId="0" xfId="0" applyFont="1"/>
  </cellXfs>
  <cellStyles count="6">
    <cellStyle name="Moneda" xfId="1" builtinId="4"/>
    <cellStyle name="Moneda [0]" xfId="3" builtinId="7"/>
    <cellStyle name="Moneda 3 2" xfId="4" xr:uid="{FEC3E00B-DBDA-46F9-AB9C-21292D37168C}"/>
    <cellStyle name="Moneda 8" xfId="5" xr:uid="{923CA68F-BF75-4BAA-BBA5-D84ADCB61EB5}"/>
    <cellStyle name="Normal" xfId="0" builtinId="0"/>
    <cellStyle name="Normal 2" xfId="2" xr:uid="{2E31852E-1689-4A66-B8D8-04C599C842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873521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618EA4-B1FB-4050-B228-672ABB5584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5339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3653118</xdr:colOff>
      <xdr:row>0</xdr:row>
      <xdr:rowOff>112058</xdr:rowOff>
    </xdr:from>
    <xdr:ext cx="2752725" cy="1294606"/>
    <xdr:pic>
      <xdr:nvPicPr>
        <xdr:cNvPr id="2" name="Imagen 1">
          <a:extLst>
            <a:ext uri="{FF2B5EF4-FFF2-40B4-BE49-F238E27FC236}">
              <a16:creationId xmlns:a16="http://schemas.microsoft.com/office/drawing/2014/main" id="{A9B2B2BD-A731-481A-ADD3-F8430DC71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062943" y="112058"/>
          <a:ext cx="2752725" cy="12946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310F-480A-40C4-B71E-9CD79BE3D231}">
  <sheetPr>
    <pageSetUpPr fitToPage="1"/>
  </sheetPr>
  <dimension ref="A1:P221"/>
  <sheetViews>
    <sheetView showGridLines="0" topLeftCell="A49" zoomScale="95" zoomScaleNormal="95" workbookViewId="0">
      <selection activeCell="C87" sqref="C87"/>
    </sheetView>
  </sheetViews>
  <sheetFormatPr baseColWidth="10" defaultColWidth="8.42578125" defaultRowHeight="20.100000000000001" customHeight="1" x14ac:dyDescent="0.2"/>
  <cols>
    <col min="1" max="1" width="18.140625" style="7" customWidth="1"/>
    <col min="2" max="2" width="19.28515625" style="7" bestFit="1" customWidth="1"/>
    <col min="3" max="3" width="97.42578125" style="7" customWidth="1"/>
    <col min="4" max="4" width="22.7109375" style="48" bestFit="1" customWidth="1"/>
    <col min="5" max="5" width="18.140625" style="48" customWidth="1"/>
    <col min="6" max="6" width="13.28515625" style="7" customWidth="1"/>
    <col min="7" max="7" width="13.710937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9" t="s">
        <v>0</v>
      </c>
      <c r="B2" s="69"/>
      <c r="C2" s="69"/>
      <c r="D2" s="69"/>
      <c r="E2" s="69"/>
      <c r="F2" s="69"/>
      <c r="G2" s="69"/>
      <c r="H2" s="2"/>
      <c r="I2" s="2"/>
      <c r="J2" s="2"/>
      <c r="K2" s="2"/>
      <c r="L2" s="3"/>
      <c r="M2" s="4"/>
    </row>
    <row r="3" spans="1:16" customFormat="1" ht="23.25" x14ac:dyDescent="0.35">
      <c r="A3" s="69" t="s">
        <v>1</v>
      </c>
      <c r="B3" s="69"/>
      <c r="C3" s="69"/>
      <c r="D3" s="69"/>
      <c r="E3" s="69"/>
      <c r="F3" s="69"/>
      <c r="G3" s="69"/>
      <c r="H3" s="5"/>
      <c r="I3" s="5"/>
      <c r="J3" s="5"/>
      <c r="K3" s="5"/>
      <c r="L3" s="5"/>
      <c r="M3" s="5"/>
    </row>
    <row r="4" spans="1:16" customFormat="1" ht="23.25" x14ac:dyDescent="0.35">
      <c r="A4" s="70" t="s">
        <v>2</v>
      </c>
      <c r="B4" s="70"/>
      <c r="C4" s="70"/>
      <c r="D4" s="70"/>
      <c r="E4" s="70"/>
      <c r="F4" s="70"/>
      <c r="G4" s="70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44797.470112152776</v>
      </c>
      <c r="D7" s="8" t="s">
        <v>4</v>
      </c>
      <c r="E7" s="10" t="s">
        <v>65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239</v>
      </c>
      <c r="D9" s="16"/>
      <c r="E9" s="17" t="s">
        <v>241</v>
      </c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6</v>
      </c>
      <c r="B11" s="8"/>
      <c r="C11" s="20" t="s">
        <v>240</v>
      </c>
      <c r="D11" s="16" t="s">
        <v>7</v>
      </c>
      <c r="E11" s="21" t="s">
        <v>8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9</v>
      </c>
      <c r="B13" s="8"/>
      <c r="C13" s="9">
        <v>44787</v>
      </c>
      <c r="D13" s="16" t="s">
        <v>10</v>
      </c>
      <c r="E13" s="25">
        <v>0.83333333333333337</v>
      </c>
      <c r="F13" s="26"/>
      <c r="G13" s="27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8"/>
      <c r="H14" s="28"/>
      <c r="O14" s="29"/>
      <c r="P14" s="29"/>
    </row>
    <row r="15" spans="1:16" s="6" customFormat="1" ht="20.100000000000001" customHeight="1" x14ac:dyDescent="0.2">
      <c r="A15" s="8" t="s">
        <v>11</v>
      </c>
      <c r="B15" s="8"/>
      <c r="C15" s="30" t="s">
        <v>242</v>
      </c>
      <c r="D15" s="31"/>
      <c r="E15" s="22"/>
      <c r="F15" s="22"/>
      <c r="G15" s="23"/>
      <c r="H15" s="23"/>
      <c r="O15" s="29"/>
      <c r="P15" s="29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8"/>
      <c r="H16" s="28"/>
      <c r="O16" s="29"/>
      <c r="P16" s="29"/>
    </row>
    <row r="17" spans="1:16" s="6" customFormat="1" ht="20.100000000000001" customHeight="1" thickBot="1" x14ac:dyDescent="0.25">
      <c r="A17" s="8" t="s">
        <v>12</v>
      </c>
      <c r="B17" s="8"/>
      <c r="C17" s="20"/>
      <c r="D17" s="16" t="s">
        <v>13</v>
      </c>
      <c r="E17" s="32"/>
      <c r="F17" s="22"/>
      <c r="G17" s="23"/>
      <c r="H17" s="23"/>
      <c r="O17" s="29"/>
      <c r="P17" s="29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8"/>
      <c r="H18" s="28"/>
      <c r="O18" s="33"/>
      <c r="P18" s="33"/>
    </row>
    <row r="19" spans="1:16" s="6" customFormat="1" ht="20.100000000000001" customHeight="1" x14ac:dyDescent="0.2">
      <c r="A19" s="8" t="s">
        <v>14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20.100000000000001" customHeight="1" x14ac:dyDescent="0.2">
      <c r="A21" s="39"/>
      <c r="B21" s="39"/>
      <c r="C21" s="39"/>
      <c r="D21" s="39"/>
      <c r="E21" s="39"/>
      <c r="F21" s="39"/>
      <c r="G21" s="39"/>
      <c r="H21" s="40"/>
      <c r="O21" s="33"/>
      <c r="P21" s="33"/>
    </row>
    <row r="22" spans="1:16" s="6" customFormat="1" ht="30" customHeight="1" x14ac:dyDescent="0.2">
      <c r="A22" s="41" t="s">
        <v>15</v>
      </c>
      <c r="B22" s="41" t="s">
        <v>16</v>
      </c>
      <c r="C22" s="41" t="s">
        <v>17</v>
      </c>
      <c r="D22" s="41" t="s">
        <v>18</v>
      </c>
      <c r="E22" s="41" t="s">
        <v>19</v>
      </c>
      <c r="F22" s="42" t="s">
        <v>20</v>
      </c>
      <c r="G22" s="42" t="s">
        <v>21</v>
      </c>
      <c r="O22" s="33"/>
      <c r="P22" s="33"/>
    </row>
    <row r="23" spans="1:16" ht="15" x14ac:dyDescent="0.2">
      <c r="A23" s="43" t="s">
        <v>66</v>
      </c>
      <c r="B23" s="43" t="s">
        <v>185</v>
      </c>
      <c r="C23" s="30" t="s">
        <v>124</v>
      </c>
      <c r="D23" s="43">
        <v>1</v>
      </c>
      <c r="E23" s="45"/>
      <c r="F23" s="46">
        <f>700+67.04</f>
        <v>767.04</v>
      </c>
      <c r="G23" s="47">
        <f>+D23*F23</f>
        <v>767.04</v>
      </c>
    </row>
    <row r="24" spans="1:16" ht="18.75" x14ac:dyDescent="0.3">
      <c r="A24" s="43" t="s">
        <v>67</v>
      </c>
      <c r="B24" s="43" t="s">
        <v>186</v>
      </c>
      <c r="C24" s="61" t="s">
        <v>125</v>
      </c>
      <c r="D24" s="43">
        <v>1</v>
      </c>
      <c r="E24" s="45"/>
      <c r="F24" s="46">
        <f t="shared" ref="F24:F56" si="0">700+67.04</f>
        <v>767.04</v>
      </c>
      <c r="G24" s="47">
        <f t="shared" ref="G24:G79" si="1">+D24*F24</f>
        <v>767.04</v>
      </c>
    </row>
    <row r="25" spans="1:16" ht="15" x14ac:dyDescent="0.2">
      <c r="A25" s="43" t="s">
        <v>68</v>
      </c>
      <c r="B25" s="43" t="s">
        <v>187</v>
      </c>
      <c r="C25" s="30" t="s">
        <v>126</v>
      </c>
      <c r="D25" s="43">
        <v>1</v>
      </c>
      <c r="E25" s="45"/>
      <c r="F25" s="46">
        <f t="shared" si="0"/>
        <v>767.04</v>
      </c>
      <c r="G25" s="47">
        <f t="shared" si="1"/>
        <v>767.04</v>
      </c>
    </row>
    <row r="26" spans="1:16" ht="15" x14ac:dyDescent="0.2">
      <c r="A26" s="43" t="s">
        <v>69</v>
      </c>
      <c r="B26" s="43" t="s">
        <v>188</v>
      </c>
      <c r="C26" s="30" t="s">
        <v>127</v>
      </c>
      <c r="D26" s="43">
        <v>1</v>
      </c>
      <c r="E26" s="45"/>
      <c r="F26" s="46">
        <f t="shared" si="0"/>
        <v>767.04</v>
      </c>
      <c r="G26" s="47">
        <f t="shared" si="1"/>
        <v>767.04</v>
      </c>
    </row>
    <row r="27" spans="1:16" ht="15" x14ac:dyDescent="0.2">
      <c r="A27" s="43" t="s">
        <v>70</v>
      </c>
      <c r="B27" s="43" t="s">
        <v>189</v>
      </c>
      <c r="C27" s="30" t="s">
        <v>128</v>
      </c>
      <c r="D27" s="43">
        <v>1</v>
      </c>
      <c r="E27" s="45"/>
      <c r="F27" s="46">
        <f t="shared" si="0"/>
        <v>767.04</v>
      </c>
      <c r="G27" s="47">
        <f t="shared" si="1"/>
        <v>767.04</v>
      </c>
    </row>
    <row r="28" spans="1:16" ht="15" x14ac:dyDescent="0.2">
      <c r="A28" s="43" t="s">
        <v>71</v>
      </c>
      <c r="B28" s="43" t="s">
        <v>190</v>
      </c>
      <c r="C28" s="30" t="s">
        <v>129</v>
      </c>
      <c r="D28" s="43">
        <v>1</v>
      </c>
      <c r="E28" s="45"/>
      <c r="F28" s="46">
        <f t="shared" si="0"/>
        <v>767.04</v>
      </c>
      <c r="G28" s="47">
        <f t="shared" si="1"/>
        <v>767.04</v>
      </c>
    </row>
    <row r="29" spans="1:16" ht="15" x14ac:dyDescent="0.2">
      <c r="A29" s="43" t="s">
        <v>72</v>
      </c>
      <c r="B29" s="43" t="s">
        <v>191</v>
      </c>
      <c r="C29" s="30" t="s">
        <v>130</v>
      </c>
      <c r="D29" s="43">
        <v>1</v>
      </c>
      <c r="E29" s="45"/>
      <c r="F29" s="46">
        <f t="shared" si="0"/>
        <v>767.04</v>
      </c>
      <c r="G29" s="47">
        <f t="shared" si="1"/>
        <v>767.04</v>
      </c>
    </row>
    <row r="30" spans="1:16" ht="15" x14ac:dyDescent="0.2">
      <c r="A30" s="43" t="s">
        <v>73</v>
      </c>
      <c r="B30" s="43" t="s">
        <v>192</v>
      </c>
      <c r="C30" s="30" t="s">
        <v>131</v>
      </c>
      <c r="D30" s="43">
        <v>1</v>
      </c>
      <c r="E30" s="45"/>
      <c r="F30" s="46">
        <f t="shared" si="0"/>
        <v>767.04</v>
      </c>
      <c r="G30" s="47">
        <f t="shared" si="1"/>
        <v>767.04</v>
      </c>
    </row>
    <row r="31" spans="1:16" ht="15" x14ac:dyDescent="0.2">
      <c r="A31" s="43" t="s">
        <v>74</v>
      </c>
      <c r="B31" s="43" t="s">
        <v>193</v>
      </c>
      <c r="C31" s="30" t="s">
        <v>132</v>
      </c>
      <c r="D31" s="43">
        <v>1</v>
      </c>
      <c r="E31" s="45"/>
      <c r="F31" s="46">
        <f t="shared" si="0"/>
        <v>767.04</v>
      </c>
      <c r="G31" s="47">
        <f t="shared" si="1"/>
        <v>767.04</v>
      </c>
    </row>
    <row r="32" spans="1:16" ht="15" x14ac:dyDescent="0.2">
      <c r="A32" s="43" t="s">
        <v>75</v>
      </c>
      <c r="B32" s="43" t="s">
        <v>194</v>
      </c>
      <c r="C32" s="30" t="s">
        <v>133</v>
      </c>
      <c r="D32" s="43">
        <v>1</v>
      </c>
      <c r="E32" s="45"/>
      <c r="F32" s="46">
        <f t="shared" si="0"/>
        <v>767.04</v>
      </c>
      <c r="G32" s="47">
        <f t="shared" si="1"/>
        <v>767.04</v>
      </c>
    </row>
    <row r="33" spans="1:7" ht="15" x14ac:dyDescent="0.2">
      <c r="A33" s="43" t="s">
        <v>76</v>
      </c>
      <c r="B33" s="43" t="s">
        <v>195</v>
      </c>
      <c r="C33" s="30" t="s">
        <v>134</v>
      </c>
      <c r="D33" s="43">
        <v>1</v>
      </c>
      <c r="E33" s="45"/>
      <c r="F33" s="46">
        <f t="shared" si="0"/>
        <v>767.04</v>
      </c>
      <c r="G33" s="47">
        <f t="shared" si="1"/>
        <v>767.04</v>
      </c>
    </row>
    <row r="34" spans="1:7" ht="15" x14ac:dyDescent="0.2">
      <c r="A34" s="43" t="s">
        <v>77</v>
      </c>
      <c r="B34" s="43" t="s">
        <v>196</v>
      </c>
      <c r="C34" s="30" t="s">
        <v>135</v>
      </c>
      <c r="D34" s="43">
        <v>1</v>
      </c>
      <c r="E34" s="45"/>
      <c r="F34" s="46">
        <f t="shared" si="0"/>
        <v>767.04</v>
      </c>
      <c r="G34" s="47">
        <f t="shared" si="1"/>
        <v>767.04</v>
      </c>
    </row>
    <row r="35" spans="1:7" ht="15" x14ac:dyDescent="0.2">
      <c r="A35" s="43" t="s">
        <v>78</v>
      </c>
      <c r="B35" s="43" t="s">
        <v>197</v>
      </c>
      <c r="C35" s="30" t="s">
        <v>136</v>
      </c>
      <c r="D35" s="43">
        <v>1</v>
      </c>
      <c r="E35" s="45"/>
      <c r="F35" s="46">
        <f t="shared" si="0"/>
        <v>767.04</v>
      </c>
      <c r="G35" s="47">
        <f t="shared" si="1"/>
        <v>767.04</v>
      </c>
    </row>
    <row r="36" spans="1:7" ht="15" x14ac:dyDescent="0.2">
      <c r="A36" s="43" t="s">
        <v>79</v>
      </c>
      <c r="B36" s="43" t="s">
        <v>198</v>
      </c>
      <c r="C36" s="30" t="s">
        <v>137</v>
      </c>
      <c r="D36" s="43">
        <v>1</v>
      </c>
      <c r="E36" s="45"/>
      <c r="F36" s="46">
        <f t="shared" si="0"/>
        <v>767.04</v>
      </c>
      <c r="G36" s="47">
        <f t="shared" si="1"/>
        <v>767.04</v>
      </c>
    </row>
    <row r="37" spans="1:7" ht="15" x14ac:dyDescent="0.2">
      <c r="A37" s="43" t="s">
        <v>80</v>
      </c>
      <c r="B37" s="43" t="s">
        <v>199</v>
      </c>
      <c r="C37" s="30" t="s">
        <v>138</v>
      </c>
      <c r="D37" s="43">
        <v>1</v>
      </c>
      <c r="E37" s="45"/>
      <c r="F37" s="46">
        <f t="shared" si="0"/>
        <v>767.04</v>
      </c>
      <c r="G37" s="47">
        <f t="shared" si="1"/>
        <v>767.04</v>
      </c>
    </row>
    <row r="38" spans="1:7" ht="15" x14ac:dyDescent="0.2">
      <c r="A38" s="43" t="s">
        <v>81</v>
      </c>
      <c r="B38" s="43" t="s">
        <v>200</v>
      </c>
      <c r="C38" s="30" t="s">
        <v>139</v>
      </c>
      <c r="D38" s="43">
        <v>1</v>
      </c>
      <c r="E38" s="45"/>
      <c r="F38" s="46">
        <f t="shared" si="0"/>
        <v>767.04</v>
      </c>
      <c r="G38" s="47">
        <f t="shared" si="1"/>
        <v>767.04</v>
      </c>
    </row>
    <row r="39" spans="1:7" ht="15" x14ac:dyDescent="0.2">
      <c r="A39" s="43" t="s">
        <v>82</v>
      </c>
      <c r="B39" s="43" t="s">
        <v>201</v>
      </c>
      <c r="C39" s="30" t="s">
        <v>140</v>
      </c>
      <c r="D39" s="43">
        <v>1</v>
      </c>
      <c r="E39" s="45"/>
      <c r="F39" s="46">
        <f t="shared" si="0"/>
        <v>767.04</v>
      </c>
      <c r="G39" s="47">
        <f t="shared" si="1"/>
        <v>767.04</v>
      </c>
    </row>
    <row r="40" spans="1:7" ht="15" x14ac:dyDescent="0.2">
      <c r="A40" s="43" t="s">
        <v>83</v>
      </c>
      <c r="B40" s="43" t="s">
        <v>202</v>
      </c>
      <c r="C40" s="30" t="s">
        <v>141</v>
      </c>
      <c r="D40" s="43">
        <v>1</v>
      </c>
      <c r="E40" s="45"/>
      <c r="F40" s="46">
        <f t="shared" si="0"/>
        <v>767.04</v>
      </c>
      <c r="G40" s="47">
        <f t="shared" si="1"/>
        <v>767.04</v>
      </c>
    </row>
    <row r="41" spans="1:7" ht="15" x14ac:dyDescent="0.2">
      <c r="A41" s="43" t="s">
        <v>84</v>
      </c>
      <c r="B41" s="43" t="s">
        <v>203</v>
      </c>
      <c r="C41" s="30" t="s">
        <v>142</v>
      </c>
      <c r="D41" s="43">
        <v>1</v>
      </c>
      <c r="E41" s="45"/>
      <c r="F41" s="46">
        <f t="shared" si="0"/>
        <v>767.04</v>
      </c>
      <c r="G41" s="47">
        <f t="shared" si="1"/>
        <v>767.04</v>
      </c>
    </row>
    <row r="42" spans="1:7" ht="18.75" x14ac:dyDescent="0.3">
      <c r="A42" s="43" t="s">
        <v>85</v>
      </c>
      <c r="B42" s="43" t="s">
        <v>204</v>
      </c>
      <c r="C42" s="61" t="s">
        <v>143</v>
      </c>
      <c r="D42" s="43">
        <v>1</v>
      </c>
      <c r="E42" s="45"/>
      <c r="F42" s="46">
        <f t="shared" si="0"/>
        <v>767.04</v>
      </c>
      <c r="G42" s="47">
        <f t="shared" si="1"/>
        <v>767.04</v>
      </c>
    </row>
    <row r="43" spans="1:7" ht="15" x14ac:dyDescent="0.2">
      <c r="A43" s="43" t="s">
        <v>86</v>
      </c>
      <c r="B43" s="43" t="s">
        <v>205</v>
      </c>
      <c r="C43" s="30" t="s">
        <v>144</v>
      </c>
      <c r="D43" s="43">
        <v>1</v>
      </c>
      <c r="E43" s="45"/>
      <c r="F43" s="46">
        <f t="shared" si="0"/>
        <v>767.04</v>
      </c>
      <c r="G43" s="47">
        <f t="shared" si="1"/>
        <v>767.04</v>
      </c>
    </row>
    <row r="44" spans="1:7" ht="15" x14ac:dyDescent="0.2">
      <c r="A44" s="43" t="s">
        <v>87</v>
      </c>
      <c r="B44" s="43" t="s">
        <v>206</v>
      </c>
      <c r="C44" s="30" t="s">
        <v>145</v>
      </c>
      <c r="D44" s="43">
        <v>1</v>
      </c>
      <c r="E44" s="45"/>
      <c r="F44" s="46">
        <f t="shared" si="0"/>
        <v>767.04</v>
      </c>
      <c r="G44" s="47">
        <f t="shared" si="1"/>
        <v>767.04</v>
      </c>
    </row>
    <row r="45" spans="1:7" ht="18.75" x14ac:dyDescent="0.3">
      <c r="A45" s="43" t="s">
        <v>88</v>
      </c>
      <c r="B45" s="43" t="s">
        <v>207</v>
      </c>
      <c r="C45" s="61" t="s">
        <v>146</v>
      </c>
      <c r="D45" s="43">
        <v>1</v>
      </c>
      <c r="E45" s="45"/>
      <c r="F45" s="46">
        <f t="shared" si="0"/>
        <v>767.04</v>
      </c>
      <c r="G45" s="47">
        <f t="shared" si="1"/>
        <v>767.04</v>
      </c>
    </row>
    <row r="46" spans="1:7" ht="18.75" x14ac:dyDescent="0.3">
      <c r="A46" s="43" t="s">
        <v>89</v>
      </c>
      <c r="B46" s="43" t="s">
        <v>208</v>
      </c>
      <c r="C46" s="61" t="s">
        <v>147</v>
      </c>
      <c r="D46" s="43">
        <v>1</v>
      </c>
      <c r="E46" s="45"/>
      <c r="F46" s="46">
        <f t="shared" si="0"/>
        <v>767.04</v>
      </c>
      <c r="G46" s="47">
        <f t="shared" si="1"/>
        <v>767.04</v>
      </c>
    </row>
    <row r="47" spans="1:7" ht="15" x14ac:dyDescent="0.2">
      <c r="A47" s="43" t="s">
        <v>90</v>
      </c>
      <c r="B47" s="43" t="s">
        <v>209</v>
      </c>
      <c r="C47" s="30" t="s">
        <v>148</v>
      </c>
      <c r="D47" s="43">
        <v>1</v>
      </c>
      <c r="E47" s="45"/>
      <c r="F47" s="46">
        <f t="shared" si="0"/>
        <v>767.04</v>
      </c>
      <c r="G47" s="47">
        <f t="shared" si="1"/>
        <v>767.04</v>
      </c>
    </row>
    <row r="48" spans="1:7" ht="15" x14ac:dyDescent="0.2">
      <c r="A48" s="43" t="s">
        <v>91</v>
      </c>
      <c r="B48" s="43" t="s">
        <v>210</v>
      </c>
      <c r="C48" s="30" t="s">
        <v>149</v>
      </c>
      <c r="D48" s="43">
        <v>1</v>
      </c>
      <c r="E48" s="45"/>
      <c r="F48" s="46">
        <f t="shared" si="0"/>
        <v>767.04</v>
      </c>
      <c r="G48" s="47">
        <f t="shared" si="1"/>
        <v>767.04</v>
      </c>
    </row>
    <row r="49" spans="1:7" ht="15" x14ac:dyDescent="0.2">
      <c r="A49" s="43" t="s">
        <v>92</v>
      </c>
      <c r="B49" s="43" t="s">
        <v>211</v>
      </c>
      <c r="C49" s="30" t="s">
        <v>150</v>
      </c>
      <c r="D49" s="43">
        <v>1</v>
      </c>
      <c r="E49" s="45"/>
      <c r="F49" s="46">
        <f t="shared" si="0"/>
        <v>767.04</v>
      </c>
      <c r="G49" s="47">
        <f t="shared" si="1"/>
        <v>767.04</v>
      </c>
    </row>
    <row r="50" spans="1:7" ht="15" x14ac:dyDescent="0.2">
      <c r="A50" s="43" t="s">
        <v>93</v>
      </c>
      <c r="B50" s="43" t="s">
        <v>212</v>
      </c>
      <c r="C50" s="30" t="s">
        <v>151</v>
      </c>
      <c r="D50" s="43">
        <v>1</v>
      </c>
      <c r="E50" s="45"/>
      <c r="F50" s="46">
        <f t="shared" si="0"/>
        <v>767.04</v>
      </c>
      <c r="G50" s="47">
        <f t="shared" si="1"/>
        <v>767.04</v>
      </c>
    </row>
    <row r="51" spans="1:7" ht="15" x14ac:dyDescent="0.2">
      <c r="A51" s="43" t="s">
        <v>94</v>
      </c>
      <c r="B51" s="43" t="s">
        <v>213</v>
      </c>
      <c r="C51" s="30" t="s">
        <v>152</v>
      </c>
      <c r="D51" s="43">
        <v>1</v>
      </c>
      <c r="E51" s="45"/>
      <c r="F51" s="46">
        <f t="shared" si="0"/>
        <v>767.04</v>
      </c>
      <c r="G51" s="47">
        <f t="shared" si="1"/>
        <v>767.04</v>
      </c>
    </row>
    <row r="52" spans="1:7" ht="18.75" x14ac:dyDescent="0.3">
      <c r="A52" s="43" t="s">
        <v>95</v>
      </c>
      <c r="B52" s="43" t="s">
        <v>214</v>
      </c>
      <c r="C52" s="61" t="s">
        <v>153</v>
      </c>
      <c r="D52" s="43">
        <v>1</v>
      </c>
      <c r="E52" s="45"/>
      <c r="F52" s="46">
        <f t="shared" si="0"/>
        <v>767.04</v>
      </c>
      <c r="G52" s="47">
        <f t="shared" si="1"/>
        <v>767.04</v>
      </c>
    </row>
    <row r="53" spans="1:7" ht="15" x14ac:dyDescent="0.2">
      <c r="A53" s="43" t="s">
        <v>96</v>
      </c>
      <c r="B53" s="43" t="s">
        <v>215</v>
      </c>
      <c r="C53" s="30" t="s">
        <v>154</v>
      </c>
      <c r="D53" s="43">
        <v>1</v>
      </c>
      <c r="E53" s="45"/>
      <c r="F53" s="46">
        <f t="shared" si="0"/>
        <v>767.04</v>
      </c>
      <c r="G53" s="47">
        <f t="shared" si="1"/>
        <v>767.04</v>
      </c>
    </row>
    <row r="54" spans="1:7" ht="15" x14ac:dyDescent="0.2">
      <c r="A54" s="43" t="s">
        <v>97</v>
      </c>
      <c r="B54" s="43" t="s">
        <v>216</v>
      </c>
      <c r="C54" s="30" t="s">
        <v>155</v>
      </c>
      <c r="D54" s="43">
        <v>1</v>
      </c>
      <c r="E54" s="45"/>
      <c r="F54" s="46">
        <f t="shared" si="0"/>
        <v>767.04</v>
      </c>
      <c r="G54" s="47">
        <f t="shared" si="1"/>
        <v>767.04</v>
      </c>
    </row>
    <row r="55" spans="1:7" ht="15" x14ac:dyDescent="0.2">
      <c r="A55" s="43" t="s">
        <v>98</v>
      </c>
      <c r="B55" s="43" t="s">
        <v>217</v>
      </c>
      <c r="C55" s="30" t="s">
        <v>156</v>
      </c>
      <c r="D55" s="43">
        <v>1</v>
      </c>
      <c r="E55" s="45"/>
      <c r="F55" s="46">
        <f t="shared" si="0"/>
        <v>767.04</v>
      </c>
      <c r="G55" s="47">
        <f t="shared" si="1"/>
        <v>767.04</v>
      </c>
    </row>
    <row r="56" spans="1:7" ht="15" x14ac:dyDescent="0.2">
      <c r="A56" s="43" t="s">
        <v>99</v>
      </c>
      <c r="B56" s="43" t="s">
        <v>218</v>
      </c>
      <c r="C56" s="30" t="s">
        <v>157</v>
      </c>
      <c r="D56" s="43">
        <v>1</v>
      </c>
      <c r="E56" s="45"/>
      <c r="F56" s="46">
        <f t="shared" si="0"/>
        <v>767.04</v>
      </c>
      <c r="G56" s="47">
        <f t="shared" si="1"/>
        <v>767.04</v>
      </c>
    </row>
    <row r="57" spans="1:7" ht="15" x14ac:dyDescent="0.2">
      <c r="A57" s="43" t="s">
        <v>100</v>
      </c>
      <c r="B57" s="43" t="s">
        <v>219</v>
      </c>
      <c r="C57" s="30" t="s">
        <v>158</v>
      </c>
      <c r="D57" s="43">
        <v>4</v>
      </c>
      <c r="E57" s="45"/>
      <c r="F57" s="46" t="s">
        <v>123</v>
      </c>
      <c r="G57" s="47">
        <f t="shared" si="1"/>
        <v>160</v>
      </c>
    </row>
    <row r="58" spans="1:7" ht="15" x14ac:dyDescent="0.2">
      <c r="A58" s="43" t="s">
        <v>101</v>
      </c>
      <c r="B58" s="43" t="s">
        <v>220</v>
      </c>
      <c r="C58" s="30" t="s">
        <v>159</v>
      </c>
      <c r="D58" s="43">
        <v>4</v>
      </c>
      <c r="E58" s="45"/>
      <c r="F58" s="46" t="s">
        <v>123</v>
      </c>
      <c r="G58" s="47">
        <f t="shared" si="1"/>
        <v>160</v>
      </c>
    </row>
    <row r="59" spans="1:7" ht="15" x14ac:dyDescent="0.2">
      <c r="A59" s="43" t="s">
        <v>102</v>
      </c>
      <c r="B59" s="43" t="s">
        <v>221</v>
      </c>
      <c r="C59" s="30" t="s">
        <v>160</v>
      </c>
      <c r="D59" s="43">
        <v>4</v>
      </c>
      <c r="E59" s="45"/>
      <c r="F59" s="46" t="s">
        <v>123</v>
      </c>
      <c r="G59" s="47">
        <f t="shared" si="1"/>
        <v>160</v>
      </c>
    </row>
    <row r="60" spans="1:7" ht="15" x14ac:dyDescent="0.2">
      <c r="A60" s="43" t="s">
        <v>103</v>
      </c>
      <c r="B60" s="43" t="s">
        <v>222</v>
      </c>
      <c r="C60" s="62" t="s">
        <v>161</v>
      </c>
      <c r="D60" s="43">
        <v>10</v>
      </c>
      <c r="E60" s="45"/>
      <c r="F60" s="46" t="s">
        <v>23</v>
      </c>
      <c r="G60" s="47">
        <f t="shared" si="1"/>
        <v>550</v>
      </c>
    </row>
    <row r="61" spans="1:7" ht="15" x14ac:dyDescent="0.2">
      <c r="A61" s="43" t="s">
        <v>104</v>
      </c>
      <c r="B61" s="43" t="s">
        <v>222</v>
      </c>
      <c r="C61" s="62" t="s">
        <v>162</v>
      </c>
      <c r="D61" s="43">
        <v>10</v>
      </c>
      <c r="E61" s="45"/>
      <c r="F61" s="46" t="s">
        <v>23</v>
      </c>
      <c r="G61" s="47">
        <f t="shared" si="1"/>
        <v>550</v>
      </c>
    </row>
    <row r="62" spans="1:7" ht="15" x14ac:dyDescent="0.2">
      <c r="A62" s="43" t="s">
        <v>105</v>
      </c>
      <c r="B62" s="43" t="s">
        <v>223</v>
      </c>
      <c r="C62" s="62" t="s">
        <v>163</v>
      </c>
      <c r="D62" s="43">
        <v>12</v>
      </c>
      <c r="E62" s="45"/>
      <c r="F62" s="46" t="s">
        <v>23</v>
      </c>
      <c r="G62" s="47">
        <f t="shared" si="1"/>
        <v>660</v>
      </c>
    </row>
    <row r="63" spans="1:7" ht="15" x14ac:dyDescent="0.2">
      <c r="A63" s="43" t="s">
        <v>106</v>
      </c>
      <c r="B63" s="43" t="s">
        <v>224</v>
      </c>
      <c r="C63" s="62" t="s">
        <v>164</v>
      </c>
      <c r="D63" s="43">
        <v>15</v>
      </c>
      <c r="E63" s="45"/>
      <c r="F63" s="46" t="s">
        <v>23</v>
      </c>
      <c r="G63" s="47">
        <f t="shared" si="1"/>
        <v>825</v>
      </c>
    </row>
    <row r="64" spans="1:7" ht="15" x14ac:dyDescent="0.2">
      <c r="A64" s="43" t="s">
        <v>107</v>
      </c>
      <c r="B64" s="43" t="s">
        <v>225</v>
      </c>
      <c r="C64" s="62" t="s">
        <v>165</v>
      </c>
      <c r="D64" s="43">
        <v>15</v>
      </c>
      <c r="E64" s="45"/>
      <c r="F64" s="46" t="s">
        <v>23</v>
      </c>
      <c r="G64" s="47">
        <f t="shared" si="1"/>
        <v>825</v>
      </c>
    </row>
    <row r="65" spans="1:7" ht="15" x14ac:dyDescent="0.2">
      <c r="A65" s="43" t="s">
        <v>108</v>
      </c>
      <c r="B65" s="43" t="s">
        <v>226</v>
      </c>
      <c r="C65" s="62" t="s">
        <v>166</v>
      </c>
      <c r="D65" s="43">
        <v>15</v>
      </c>
      <c r="E65" s="45"/>
      <c r="F65" s="46" t="s">
        <v>23</v>
      </c>
      <c r="G65" s="47">
        <f t="shared" si="1"/>
        <v>825</v>
      </c>
    </row>
    <row r="66" spans="1:7" ht="15" x14ac:dyDescent="0.2">
      <c r="A66" s="43" t="s">
        <v>109</v>
      </c>
      <c r="B66" s="43" t="s">
        <v>227</v>
      </c>
      <c r="C66" s="62" t="s">
        <v>167</v>
      </c>
      <c r="D66" s="43">
        <v>10</v>
      </c>
      <c r="E66" s="45"/>
      <c r="F66" s="46" t="s">
        <v>23</v>
      </c>
      <c r="G66" s="47">
        <f t="shared" si="1"/>
        <v>550</v>
      </c>
    </row>
    <row r="67" spans="1:7" ht="15" x14ac:dyDescent="0.2">
      <c r="A67" s="43" t="s">
        <v>110</v>
      </c>
      <c r="B67" s="43" t="s">
        <v>228</v>
      </c>
      <c r="C67" s="62" t="s">
        <v>168</v>
      </c>
      <c r="D67" s="43">
        <v>5</v>
      </c>
      <c r="E67" s="45"/>
      <c r="F67" s="46" t="s">
        <v>23</v>
      </c>
      <c r="G67" s="47">
        <f t="shared" si="1"/>
        <v>275</v>
      </c>
    </row>
    <row r="68" spans="1:7" ht="15" x14ac:dyDescent="0.2">
      <c r="A68" s="43" t="s">
        <v>111</v>
      </c>
      <c r="B68" s="43" t="s">
        <v>229</v>
      </c>
      <c r="C68" s="62" t="s">
        <v>169</v>
      </c>
      <c r="D68" s="43">
        <v>5</v>
      </c>
      <c r="E68" s="45"/>
      <c r="F68" s="46" t="s">
        <v>23</v>
      </c>
      <c r="G68" s="47">
        <f t="shared" si="1"/>
        <v>275</v>
      </c>
    </row>
    <row r="69" spans="1:7" ht="15" x14ac:dyDescent="0.2">
      <c r="A69" s="43" t="s">
        <v>112</v>
      </c>
      <c r="B69" s="43" t="s">
        <v>228</v>
      </c>
      <c r="C69" s="62" t="s">
        <v>170</v>
      </c>
      <c r="D69" s="43">
        <v>5</v>
      </c>
      <c r="E69" s="45"/>
      <c r="F69" s="46" t="s">
        <v>23</v>
      </c>
      <c r="G69" s="47">
        <f t="shared" si="1"/>
        <v>275</v>
      </c>
    </row>
    <row r="70" spans="1:7" ht="15" x14ac:dyDescent="0.2">
      <c r="A70" s="43" t="s">
        <v>113</v>
      </c>
      <c r="B70" s="43" t="s">
        <v>228</v>
      </c>
      <c r="C70" s="62" t="s">
        <v>171</v>
      </c>
      <c r="D70" s="43">
        <v>5</v>
      </c>
      <c r="E70" s="45"/>
      <c r="F70" s="46" t="s">
        <v>24</v>
      </c>
      <c r="G70" s="47">
        <f t="shared" si="1"/>
        <v>225</v>
      </c>
    </row>
    <row r="71" spans="1:7" ht="15" x14ac:dyDescent="0.2">
      <c r="A71" s="43" t="s">
        <v>114</v>
      </c>
      <c r="B71" s="43" t="s">
        <v>228</v>
      </c>
      <c r="C71" s="62" t="s">
        <v>172</v>
      </c>
      <c r="D71" s="43">
        <v>5</v>
      </c>
      <c r="E71" s="45"/>
      <c r="F71" s="46" t="s">
        <v>24</v>
      </c>
      <c r="G71" s="47">
        <f t="shared" si="1"/>
        <v>225</v>
      </c>
    </row>
    <row r="72" spans="1:7" ht="15" x14ac:dyDescent="0.2">
      <c r="A72" s="43" t="s">
        <v>115</v>
      </c>
      <c r="B72" s="43" t="s">
        <v>228</v>
      </c>
      <c r="C72" s="62" t="s">
        <v>173</v>
      </c>
      <c r="D72" s="43">
        <v>5</v>
      </c>
      <c r="E72" s="45"/>
      <c r="F72" s="46" t="s">
        <v>24</v>
      </c>
      <c r="G72" s="47">
        <f t="shared" si="1"/>
        <v>225</v>
      </c>
    </row>
    <row r="73" spans="1:7" ht="15" x14ac:dyDescent="0.2">
      <c r="A73" s="43" t="s">
        <v>116</v>
      </c>
      <c r="B73" s="43" t="s">
        <v>228</v>
      </c>
      <c r="C73" s="62" t="s">
        <v>174</v>
      </c>
      <c r="D73" s="43">
        <v>5</v>
      </c>
      <c r="E73" s="45"/>
      <c r="F73" s="46" t="s">
        <v>24</v>
      </c>
      <c r="G73" s="47">
        <f t="shared" si="1"/>
        <v>225</v>
      </c>
    </row>
    <row r="74" spans="1:7" ht="15" x14ac:dyDescent="0.2">
      <c r="A74" s="43" t="s">
        <v>117</v>
      </c>
      <c r="B74" s="43" t="s">
        <v>228</v>
      </c>
      <c r="C74" s="62" t="s">
        <v>175</v>
      </c>
      <c r="D74" s="43">
        <v>10</v>
      </c>
      <c r="E74" s="45"/>
      <c r="F74" s="46" t="s">
        <v>24</v>
      </c>
      <c r="G74" s="47">
        <f t="shared" si="1"/>
        <v>450</v>
      </c>
    </row>
    <row r="75" spans="1:7" ht="15" x14ac:dyDescent="0.2">
      <c r="A75" s="43" t="s">
        <v>118</v>
      </c>
      <c r="B75" s="43" t="s">
        <v>229</v>
      </c>
      <c r="C75" s="62" t="s">
        <v>176</v>
      </c>
      <c r="D75" s="43">
        <v>10</v>
      </c>
      <c r="E75" s="45"/>
      <c r="F75" s="46" t="s">
        <v>24</v>
      </c>
      <c r="G75" s="47">
        <f t="shared" si="1"/>
        <v>450</v>
      </c>
    </row>
    <row r="76" spans="1:7" ht="15" x14ac:dyDescent="0.2">
      <c r="A76" s="43" t="s">
        <v>119</v>
      </c>
      <c r="B76" s="43" t="s">
        <v>229</v>
      </c>
      <c r="C76" s="62" t="s">
        <v>177</v>
      </c>
      <c r="D76" s="43">
        <v>10</v>
      </c>
      <c r="E76" s="45"/>
      <c r="F76" s="46" t="s">
        <v>24</v>
      </c>
      <c r="G76" s="47">
        <f t="shared" si="1"/>
        <v>450</v>
      </c>
    </row>
    <row r="77" spans="1:7" ht="15" x14ac:dyDescent="0.2">
      <c r="A77" s="43" t="s">
        <v>120</v>
      </c>
      <c r="B77" s="43" t="s">
        <v>229</v>
      </c>
      <c r="C77" s="62" t="s">
        <v>178</v>
      </c>
      <c r="D77" s="43">
        <v>10</v>
      </c>
      <c r="E77" s="45"/>
      <c r="F77" s="46" t="s">
        <v>24</v>
      </c>
      <c r="G77" s="47">
        <f t="shared" si="1"/>
        <v>450</v>
      </c>
    </row>
    <row r="78" spans="1:7" ht="15" x14ac:dyDescent="0.2">
      <c r="A78" s="43" t="s">
        <v>121</v>
      </c>
      <c r="B78" s="43" t="s">
        <v>229</v>
      </c>
      <c r="C78" s="62" t="s">
        <v>179</v>
      </c>
      <c r="D78" s="43">
        <v>5</v>
      </c>
      <c r="E78" s="45"/>
      <c r="F78" s="46" t="s">
        <v>24</v>
      </c>
      <c r="G78" s="47">
        <f t="shared" si="1"/>
        <v>225</v>
      </c>
    </row>
    <row r="79" spans="1:7" ht="15" x14ac:dyDescent="0.2">
      <c r="A79" s="43" t="s">
        <v>122</v>
      </c>
      <c r="B79" s="43" t="s">
        <v>229</v>
      </c>
      <c r="C79" s="62" t="s">
        <v>180</v>
      </c>
      <c r="D79" s="43">
        <v>5</v>
      </c>
      <c r="E79" s="45"/>
      <c r="F79" s="46" t="s">
        <v>24</v>
      </c>
      <c r="G79" s="47">
        <f t="shared" si="1"/>
        <v>225</v>
      </c>
    </row>
    <row r="80" spans="1:7" ht="15" x14ac:dyDescent="0.2">
      <c r="A80" s="43">
        <v>185766</v>
      </c>
      <c r="B80" s="43" t="s">
        <v>22</v>
      </c>
      <c r="C80" s="45" t="s">
        <v>181</v>
      </c>
      <c r="D80" s="43">
        <v>3</v>
      </c>
      <c r="E80" s="45"/>
      <c r="F80" s="46">
        <v>12</v>
      </c>
      <c r="G80" s="47">
        <f t="shared" ref="G80:G84" si="2">+D80*F80</f>
        <v>36</v>
      </c>
    </row>
    <row r="81" spans="1:7" ht="15" x14ac:dyDescent="0.2">
      <c r="A81" s="43">
        <v>185769</v>
      </c>
      <c r="B81" s="43" t="s">
        <v>230</v>
      </c>
      <c r="C81" s="45" t="s">
        <v>182</v>
      </c>
      <c r="D81" s="43">
        <v>2</v>
      </c>
      <c r="E81" s="45"/>
      <c r="F81" s="46">
        <v>12</v>
      </c>
      <c r="G81" s="47">
        <f t="shared" si="2"/>
        <v>24</v>
      </c>
    </row>
    <row r="82" spans="1:7" ht="15" x14ac:dyDescent="0.2">
      <c r="A82" s="43">
        <v>185770</v>
      </c>
      <c r="B82" s="43" t="s">
        <v>231</v>
      </c>
      <c r="C82" s="45" t="s">
        <v>183</v>
      </c>
      <c r="D82" s="43">
        <v>3</v>
      </c>
      <c r="E82" s="45"/>
      <c r="F82" s="46">
        <v>12</v>
      </c>
      <c r="G82" s="47">
        <f t="shared" si="2"/>
        <v>36</v>
      </c>
    </row>
    <row r="83" spans="1:7" ht="15" x14ac:dyDescent="0.2">
      <c r="A83" s="43">
        <v>185771</v>
      </c>
      <c r="B83" s="43" t="s">
        <v>232</v>
      </c>
      <c r="C83" s="45" t="s">
        <v>184</v>
      </c>
      <c r="D83" s="43">
        <v>2</v>
      </c>
      <c r="E83" s="45"/>
      <c r="F83" s="46">
        <v>12</v>
      </c>
      <c r="G83" s="47">
        <f t="shared" si="2"/>
        <v>24</v>
      </c>
    </row>
    <row r="84" spans="1:7" ht="15" x14ac:dyDescent="0.2">
      <c r="A84" s="43" t="s">
        <v>247</v>
      </c>
      <c r="B84" s="43" t="s">
        <v>22</v>
      </c>
      <c r="C84" s="44" t="s">
        <v>248</v>
      </c>
      <c r="D84" s="43">
        <v>2</v>
      </c>
      <c r="E84" s="45"/>
      <c r="F84" s="46">
        <f>600+67.04</f>
        <v>667.04</v>
      </c>
      <c r="G84" s="47">
        <f t="shared" si="2"/>
        <v>1334.08</v>
      </c>
    </row>
    <row r="85" spans="1:7" ht="15" x14ac:dyDescent="0.2">
      <c r="A85" s="43" t="s">
        <v>243</v>
      </c>
      <c r="B85" s="43" t="s">
        <v>22</v>
      </c>
      <c r="C85" s="44" t="s">
        <v>244</v>
      </c>
      <c r="D85" s="43">
        <v>1</v>
      </c>
      <c r="E85" s="45"/>
      <c r="F85" s="46">
        <f t="shared" ref="F85:F87" si="3">600+67.04</f>
        <v>667.04</v>
      </c>
      <c r="G85" s="47">
        <f t="shared" ref="G85:G87" si="4">+D85*F85</f>
        <v>667.04</v>
      </c>
    </row>
    <row r="86" spans="1:7" ht="15" x14ac:dyDescent="0.2">
      <c r="A86" s="43" t="s">
        <v>245</v>
      </c>
      <c r="B86" s="43" t="s">
        <v>22</v>
      </c>
      <c r="C86" s="44" t="s">
        <v>249</v>
      </c>
      <c r="D86" s="43">
        <v>1</v>
      </c>
      <c r="E86" s="45"/>
      <c r="F86" s="46">
        <f t="shared" si="3"/>
        <v>667.04</v>
      </c>
      <c r="G86" s="47">
        <f t="shared" si="4"/>
        <v>667.04</v>
      </c>
    </row>
    <row r="87" spans="1:7" ht="15" x14ac:dyDescent="0.2">
      <c r="A87" s="43" t="s">
        <v>246</v>
      </c>
      <c r="B87" s="43" t="s">
        <v>22</v>
      </c>
      <c r="C87" s="44" t="s">
        <v>250</v>
      </c>
      <c r="D87" s="43">
        <v>1</v>
      </c>
      <c r="E87" s="45"/>
      <c r="F87" s="46">
        <f t="shared" si="3"/>
        <v>667.04</v>
      </c>
      <c r="G87" s="47">
        <f t="shared" si="4"/>
        <v>667.04</v>
      </c>
    </row>
    <row r="88" spans="1:7" ht="18.75" customHeight="1" x14ac:dyDescent="0.25">
      <c r="E88" s="7"/>
      <c r="F88" s="49" t="s">
        <v>25</v>
      </c>
      <c r="G88" s="50">
        <f>SUM(G23:G87)</f>
        <v>38774.560000000019</v>
      </c>
    </row>
    <row r="89" spans="1:7" ht="20.100000000000001" customHeight="1" x14ac:dyDescent="0.25">
      <c r="E89" s="7"/>
      <c r="F89" s="49" t="s">
        <v>26</v>
      </c>
      <c r="G89" s="50">
        <f>+G88*0.12</f>
        <v>4652.9472000000023</v>
      </c>
    </row>
    <row r="90" spans="1:7" ht="20.100000000000001" customHeight="1" x14ac:dyDescent="0.25">
      <c r="E90" s="7"/>
      <c r="F90" s="49" t="s">
        <v>27</v>
      </c>
      <c r="G90" s="50">
        <f>+G88+G89</f>
        <v>43427.507200000022</v>
      </c>
    </row>
    <row r="91" spans="1:7" ht="20.100000000000001" customHeight="1" x14ac:dyDescent="0.25">
      <c r="E91" s="7"/>
      <c r="F91" s="49"/>
      <c r="G91" s="51"/>
    </row>
    <row r="92" spans="1:7" ht="20.100000000000001" customHeight="1" x14ac:dyDescent="0.25">
      <c r="B92" s="67" t="s">
        <v>28</v>
      </c>
      <c r="C92" s="68"/>
      <c r="E92" s="7"/>
      <c r="F92" s="49"/>
      <c r="G92" s="51"/>
    </row>
    <row r="93" spans="1:7" ht="20.100000000000001" customHeight="1" x14ac:dyDescent="0.25">
      <c r="B93" s="67" t="s">
        <v>54</v>
      </c>
      <c r="C93" s="68"/>
      <c r="E93" s="7"/>
      <c r="F93" s="49"/>
      <c r="G93" s="51"/>
    </row>
    <row r="94" spans="1:7" ht="20.100000000000001" customHeight="1" x14ac:dyDescent="0.25">
      <c r="B94" s="43">
        <v>2</v>
      </c>
      <c r="C94" s="45" t="s">
        <v>44</v>
      </c>
      <c r="E94" s="7"/>
      <c r="F94" s="49"/>
      <c r="G94" s="51"/>
    </row>
    <row r="95" spans="1:7" ht="20.100000000000001" customHeight="1" x14ac:dyDescent="0.25">
      <c r="B95" s="43">
        <v>1</v>
      </c>
      <c r="C95" s="45" t="s">
        <v>45</v>
      </c>
      <c r="E95" s="7"/>
      <c r="F95" s="49"/>
      <c r="G95" s="51"/>
    </row>
    <row r="96" spans="1:7" ht="20.100000000000001" customHeight="1" x14ac:dyDescent="0.25">
      <c r="B96" s="43">
        <v>1</v>
      </c>
      <c r="C96" s="45" t="s">
        <v>43</v>
      </c>
      <c r="E96" s="7"/>
      <c r="F96" s="49"/>
      <c r="G96" s="51"/>
    </row>
    <row r="97" spans="2:7" ht="20.100000000000001" customHeight="1" x14ac:dyDescent="0.25">
      <c r="B97" s="43">
        <v>1</v>
      </c>
      <c r="C97" s="45" t="s">
        <v>49</v>
      </c>
      <c r="E97" s="7"/>
      <c r="F97" s="49"/>
      <c r="G97" s="51"/>
    </row>
    <row r="98" spans="2:7" ht="20.100000000000001" customHeight="1" x14ac:dyDescent="0.25">
      <c r="B98" s="43">
        <v>1</v>
      </c>
      <c r="C98" s="45" t="s">
        <v>50</v>
      </c>
      <c r="E98" s="7"/>
      <c r="F98" s="49"/>
      <c r="G98" s="51"/>
    </row>
    <row r="99" spans="2:7" ht="20.100000000000001" customHeight="1" x14ac:dyDescent="0.25">
      <c r="B99" s="43">
        <v>2</v>
      </c>
      <c r="C99" s="45" t="s">
        <v>51</v>
      </c>
      <c r="E99" s="7"/>
      <c r="F99" s="49"/>
      <c r="G99" s="51"/>
    </row>
    <row r="100" spans="2:7" ht="20.100000000000001" customHeight="1" x14ac:dyDescent="0.25">
      <c r="B100" s="43">
        <v>3</v>
      </c>
      <c r="C100" s="45" t="s">
        <v>52</v>
      </c>
      <c r="E100" s="7"/>
      <c r="F100" s="49"/>
      <c r="G100" s="51"/>
    </row>
    <row r="101" spans="2:7" ht="20.100000000000001" customHeight="1" x14ac:dyDescent="0.25">
      <c r="B101" s="43">
        <v>3</v>
      </c>
      <c r="C101" s="45" t="s">
        <v>49</v>
      </c>
      <c r="E101" s="7"/>
      <c r="F101" s="49"/>
      <c r="G101" s="51"/>
    </row>
    <row r="102" spans="2:7" ht="20.100000000000001" customHeight="1" x14ac:dyDescent="0.25">
      <c r="B102" s="43">
        <v>1</v>
      </c>
      <c r="C102" s="45" t="s">
        <v>47</v>
      </c>
      <c r="E102" s="7"/>
      <c r="F102" s="49"/>
      <c r="G102" s="51"/>
    </row>
    <row r="103" spans="2:7" ht="20.100000000000001" customHeight="1" x14ac:dyDescent="0.25">
      <c r="B103" s="43">
        <v>1</v>
      </c>
      <c r="C103" s="45" t="s">
        <v>48</v>
      </c>
      <c r="E103" s="7"/>
      <c r="F103" s="49"/>
      <c r="G103" s="51"/>
    </row>
    <row r="104" spans="2:7" ht="20.100000000000001" customHeight="1" x14ac:dyDescent="0.25">
      <c r="B104" s="43">
        <v>2</v>
      </c>
      <c r="C104" s="45" t="s">
        <v>233</v>
      </c>
      <c r="E104" s="7"/>
      <c r="F104" s="49"/>
      <c r="G104" s="51"/>
    </row>
    <row r="105" spans="2:7" ht="20.100000000000001" customHeight="1" x14ac:dyDescent="0.25">
      <c r="B105" s="43">
        <v>2</v>
      </c>
      <c r="C105" s="45" t="s">
        <v>234</v>
      </c>
      <c r="E105" s="7"/>
      <c r="F105" s="49"/>
      <c r="G105" s="51"/>
    </row>
    <row r="106" spans="2:7" ht="20.100000000000001" customHeight="1" x14ac:dyDescent="0.25">
      <c r="B106" s="43">
        <v>2</v>
      </c>
      <c r="C106" s="45" t="s">
        <v>46</v>
      </c>
      <c r="E106" s="7"/>
      <c r="F106" s="49"/>
      <c r="G106" s="51"/>
    </row>
    <row r="107" spans="2:7" ht="20.100000000000001" hidden="1" customHeight="1" x14ac:dyDescent="0.25">
      <c r="B107" s="43"/>
      <c r="C107" s="45"/>
      <c r="E107" s="7"/>
      <c r="F107" s="49"/>
      <c r="G107" s="51"/>
    </row>
    <row r="108" spans="2:7" ht="20.100000000000001" hidden="1" customHeight="1" x14ac:dyDescent="0.25">
      <c r="B108" s="43"/>
      <c r="C108" s="45"/>
      <c r="E108" s="7"/>
      <c r="F108" s="49"/>
      <c r="G108" s="51"/>
    </row>
    <row r="109" spans="2:7" ht="20.100000000000001" hidden="1" customHeight="1" x14ac:dyDescent="0.25">
      <c r="B109" s="43"/>
      <c r="C109" s="45"/>
      <c r="E109" s="7"/>
      <c r="F109" s="49"/>
      <c r="G109" s="51"/>
    </row>
    <row r="110" spans="2:7" ht="20.100000000000001" hidden="1" customHeight="1" x14ac:dyDescent="0.25">
      <c r="B110" s="43"/>
      <c r="C110" s="45"/>
      <c r="E110" s="7"/>
      <c r="F110" s="49"/>
      <c r="G110" s="51"/>
    </row>
    <row r="111" spans="2:7" ht="20.100000000000001" hidden="1" customHeight="1" x14ac:dyDescent="0.25">
      <c r="B111" s="43"/>
      <c r="C111" s="45"/>
      <c r="E111" s="7"/>
      <c r="F111" s="49"/>
      <c r="G111" s="51"/>
    </row>
    <row r="112" spans="2:7" ht="20.100000000000001" hidden="1" customHeight="1" x14ac:dyDescent="0.25">
      <c r="B112" s="43"/>
      <c r="C112" s="45"/>
      <c r="E112" s="7"/>
      <c r="F112" s="49"/>
      <c r="G112" s="51"/>
    </row>
    <row r="113" spans="2:7" ht="20.100000000000001" hidden="1" customHeight="1" x14ac:dyDescent="0.25">
      <c r="B113" s="43"/>
      <c r="C113" s="45"/>
      <c r="E113" s="7"/>
      <c r="F113" s="49"/>
      <c r="G113" s="51"/>
    </row>
    <row r="114" spans="2:7" ht="20.100000000000001" hidden="1" customHeight="1" x14ac:dyDescent="0.25">
      <c r="B114" s="43"/>
      <c r="C114" s="45"/>
      <c r="E114" s="7"/>
      <c r="F114" s="49"/>
      <c r="G114" s="51"/>
    </row>
    <row r="115" spans="2:7" ht="20.100000000000001" hidden="1" customHeight="1" x14ac:dyDescent="0.25">
      <c r="B115" s="43"/>
      <c r="C115" s="45"/>
      <c r="E115" s="7"/>
      <c r="F115" s="49"/>
      <c r="G115" s="51"/>
    </row>
    <row r="116" spans="2:7" ht="20.100000000000001" hidden="1" customHeight="1" x14ac:dyDescent="0.25">
      <c r="B116" s="43"/>
      <c r="C116" s="45"/>
      <c r="E116" s="7"/>
      <c r="F116" s="49"/>
      <c r="G116" s="51"/>
    </row>
    <row r="117" spans="2:7" ht="20.100000000000001" hidden="1" customHeight="1" x14ac:dyDescent="0.25">
      <c r="B117" s="43"/>
      <c r="C117" s="45"/>
      <c r="E117" s="7"/>
      <c r="F117" s="49"/>
      <c r="G117" s="51"/>
    </row>
    <row r="118" spans="2:7" ht="20.100000000000001" hidden="1" customHeight="1" x14ac:dyDescent="0.25">
      <c r="B118" s="43"/>
      <c r="C118" s="45"/>
      <c r="E118" s="7"/>
      <c r="F118" s="49"/>
      <c r="G118" s="51"/>
    </row>
    <row r="119" spans="2:7" ht="20.100000000000001" hidden="1" customHeight="1" x14ac:dyDescent="0.25">
      <c r="B119" s="43"/>
      <c r="C119" s="45"/>
      <c r="E119" s="7"/>
      <c r="F119" s="49"/>
      <c r="G119" s="51"/>
    </row>
    <row r="120" spans="2:7" ht="20.100000000000001" hidden="1" customHeight="1" x14ac:dyDescent="0.25">
      <c r="B120" s="43"/>
      <c r="C120" s="45"/>
      <c r="E120" s="7"/>
      <c r="F120" s="49"/>
      <c r="G120" s="51"/>
    </row>
    <row r="121" spans="2:7" ht="20.100000000000001" hidden="1" customHeight="1" x14ac:dyDescent="0.25">
      <c r="B121" s="43"/>
      <c r="C121" s="45"/>
      <c r="E121" s="7"/>
      <c r="F121" s="49"/>
      <c r="G121" s="51"/>
    </row>
    <row r="122" spans="2:7" ht="20.100000000000001" hidden="1" customHeight="1" x14ac:dyDescent="0.25">
      <c r="B122" s="43"/>
      <c r="C122" s="45"/>
      <c r="E122" s="7"/>
      <c r="F122" s="49"/>
      <c r="G122" s="51"/>
    </row>
    <row r="123" spans="2:7" ht="20.100000000000001" hidden="1" customHeight="1" x14ac:dyDescent="0.25">
      <c r="B123" s="43"/>
      <c r="C123" s="45"/>
      <c r="E123" s="7"/>
      <c r="F123" s="49"/>
      <c r="G123" s="51"/>
    </row>
    <row r="124" spans="2:7" ht="20.100000000000001" hidden="1" customHeight="1" x14ac:dyDescent="0.25">
      <c r="B124" s="43"/>
      <c r="C124" s="45"/>
      <c r="E124" s="7"/>
      <c r="F124" s="49"/>
      <c r="G124" s="51"/>
    </row>
    <row r="125" spans="2:7" ht="20.100000000000001" hidden="1" customHeight="1" x14ac:dyDescent="0.25">
      <c r="B125" s="43"/>
      <c r="C125" s="45"/>
      <c r="E125" s="7"/>
      <c r="F125" s="49"/>
      <c r="G125" s="51"/>
    </row>
    <row r="126" spans="2:7" ht="20.100000000000001" hidden="1" customHeight="1" x14ac:dyDescent="0.25">
      <c r="B126" s="43"/>
      <c r="C126" s="45"/>
      <c r="E126" s="7"/>
      <c r="F126" s="49"/>
      <c r="G126" s="51"/>
    </row>
    <row r="127" spans="2:7" ht="20.100000000000001" hidden="1" customHeight="1" x14ac:dyDescent="0.25">
      <c r="B127" s="43"/>
      <c r="C127" s="45"/>
      <c r="E127" s="7"/>
      <c r="F127" s="49"/>
      <c r="G127" s="51"/>
    </row>
    <row r="128" spans="2:7" ht="20.100000000000001" customHeight="1" x14ac:dyDescent="0.25">
      <c r="B128" s="66" t="s">
        <v>55</v>
      </c>
      <c r="C128" s="66"/>
      <c r="E128" s="7"/>
      <c r="F128" s="49"/>
      <c r="G128" s="51"/>
    </row>
    <row r="129" spans="2:7" ht="20.100000000000001" customHeight="1" x14ac:dyDescent="0.25">
      <c r="B129" s="43">
        <v>5</v>
      </c>
      <c r="C129" s="45" t="s">
        <v>56</v>
      </c>
      <c r="E129" s="7"/>
      <c r="F129" s="49"/>
      <c r="G129" s="51"/>
    </row>
    <row r="130" spans="2:7" ht="20.100000000000001" customHeight="1" x14ac:dyDescent="0.25">
      <c r="B130" s="43">
        <v>2</v>
      </c>
      <c r="C130" s="45" t="s">
        <v>29</v>
      </c>
      <c r="E130" s="7"/>
      <c r="F130" s="49"/>
      <c r="G130" s="51"/>
    </row>
    <row r="131" spans="2:7" ht="20.100000000000001" customHeight="1" x14ac:dyDescent="0.25">
      <c r="B131" s="43">
        <v>1</v>
      </c>
      <c r="C131" s="45" t="s">
        <v>30</v>
      </c>
      <c r="E131" s="7"/>
      <c r="F131" s="49"/>
      <c r="G131" s="51"/>
    </row>
    <row r="132" spans="2:7" ht="20.100000000000001" customHeight="1" x14ac:dyDescent="0.25">
      <c r="B132" s="43">
        <v>1</v>
      </c>
      <c r="C132" s="45" t="s">
        <v>31</v>
      </c>
      <c r="E132" s="7"/>
      <c r="F132" s="49"/>
      <c r="G132" s="51"/>
    </row>
    <row r="133" spans="2:7" ht="20.100000000000001" customHeight="1" x14ac:dyDescent="0.25">
      <c r="B133" s="43">
        <v>1</v>
      </c>
      <c r="C133" s="45" t="s">
        <v>32</v>
      </c>
      <c r="E133" s="7"/>
      <c r="F133" s="49"/>
      <c r="G133" s="51"/>
    </row>
    <row r="134" spans="2:7" ht="20.100000000000001" customHeight="1" x14ac:dyDescent="0.25">
      <c r="B134" s="43">
        <v>1</v>
      </c>
      <c r="C134" s="45" t="s">
        <v>33</v>
      </c>
      <c r="E134" s="7"/>
      <c r="F134" s="49"/>
      <c r="G134" s="51"/>
    </row>
    <row r="135" spans="2:7" ht="20.100000000000001" customHeight="1" x14ac:dyDescent="0.25">
      <c r="B135" s="43">
        <v>1</v>
      </c>
      <c r="C135" s="45" t="s">
        <v>34</v>
      </c>
      <c r="E135" s="7"/>
      <c r="F135" s="49"/>
      <c r="G135" s="51"/>
    </row>
    <row r="136" spans="2:7" ht="20.100000000000001" customHeight="1" x14ac:dyDescent="0.25">
      <c r="B136" s="43">
        <v>3</v>
      </c>
      <c r="C136" s="45" t="s">
        <v>35</v>
      </c>
      <c r="E136" s="7"/>
      <c r="F136" s="49"/>
      <c r="G136" s="51"/>
    </row>
    <row r="137" spans="2:7" ht="20.100000000000001" customHeight="1" x14ac:dyDescent="0.25">
      <c r="B137" s="43">
        <v>3</v>
      </c>
      <c r="C137" s="45" t="s">
        <v>36</v>
      </c>
      <c r="E137" s="7"/>
      <c r="F137" s="49"/>
      <c r="G137" s="51"/>
    </row>
    <row r="138" spans="2:7" ht="20.100000000000001" customHeight="1" x14ac:dyDescent="0.25">
      <c r="B138" s="43">
        <v>1</v>
      </c>
      <c r="C138" s="45" t="s">
        <v>37</v>
      </c>
      <c r="E138" s="7"/>
      <c r="F138" s="49"/>
      <c r="G138" s="51"/>
    </row>
    <row r="139" spans="2:7" ht="20.100000000000001" customHeight="1" x14ac:dyDescent="0.25">
      <c r="B139" s="43">
        <v>1</v>
      </c>
      <c r="C139" s="45" t="s">
        <v>38</v>
      </c>
      <c r="E139" s="7"/>
      <c r="F139" s="49"/>
      <c r="G139" s="51"/>
    </row>
    <row r="140" spans="2:7" ht="20.100000000000001" customHeight="1" x14ac:dyDescent="0.25">
      <c r="B140" s="43">
        <v>2</v>
      </c>
      <c r="C140" s="45" t="s">
        <v>39</v>
      </c>
      <c r="E140" s="7"/>
      <c r="F140" s="49"/>
      <c r="G140" s="51"/>
    </row>
    <row r="141" spans="2:7" ht="20.100000000000001" customHeight="1" x14ac:dyDescent="0.25">
      <c r="B141" s="43">
        <v>1</v>
      </c>
      <c r="C141" s="45" t="s">
        <v>235</v>
      </c>
      <c r="E141" s="7"/>
      <c r="F141" s="49"/>
      <c r="G141" s="51"/>
    </row>
    <row r="142" spans="2:7" ht="20.100000000000001" customHeight="1" x14ac:dyDescent="0.25">
      <c r="B142" s="43">
        <v>1</v>
      </c>
      <c r="C142" s="45" t="s">
        <v>40</v>
      </c>
      <c r="E142" s="7"/>
      <c r="F142" s="49"/>
      <c r="G142" s="51"/>
    </row>
    <row r="143" spans="2:7" ht="20.100000000000001" customHeight="1" x14ac:dyDescent="0.25">
      <c r="B143" s="43">
        <v>2</v>
      </c>
      <c r="C143" s="45" t="s">
        <v>41</v>
      </c>
      <c r="E143" s="7"/>
      <c r="F143" s="49"/>
      <c r="G143" s="51"/>
    </row>
    <row r="144" spans="2:7" ht="20.100000000000001" customHeight="1" x14ac:dyDescent="0.25">
      <c r="B144" s="43">
        <v>1</v>
      </c>
      <c r="C144" s="45" t="s">
        <v>42</v>
      </c>
      <c r="E144" s="7"/>
      <c r="F144" s="49"/>
      <c r="G144" s="51"/>
    </row>
    <row r="145" spans="2:7" ht="20.100000000000001" customHeight="1" x14ac:dyDescent="0.25">
      <c r="B145" s="43"/>
      <c r="C145" s="45"/>
      <c r="E145" s="7"/>
      <c r="F145" s="49"/>
      <c r="G145" s="51"/>
    </row>
    <row r="146" spans="2:7" ht="20.100000000000001" customHeight="1" x14ac:dyDescent="0.25">
      <c r="B146" s="43">
        <v>1</v>
      </c>
      <c r="C146" s="45" t="s">
        <v>236</v>
      </c>
      <c r="E146" s="7"/>
      <c r="F146" s="49"/>
      <c r="G146" s="51"/>
    </row>
    <row r="147" spans="2:7" ht="20.100000000000001" customHeight="1" x14ac:dyDescent="0.25">
      <c r="B147" s="43">
        <v>2</v>
      </c>
      <c r="C147" s="45" t="s">
        <v>237</v>
      </c>
      <c r="E147" s="7"/>
      <c r="F147" s="49"/>
      <c r="G147" s="51"/>
    </row>
    <row r="148" spans="2:7" ht="20.100000000000001" customHeight="1" x14ac:dyDescent="0.25">
      <c r="B148" s="43">
        <v>1</v>
      </c>
      <c r="C148" s="45" t="s">
        <v>238</v>
      </c>
      <c r="E148" s="7"/>
      <c r="F148" s="49"/>
      <c r="G148" s="51"/>
    </row>
    <row r="149" spans="2:7" ht="20.100000000000001" hidden="1" customHeight="1" x14ac:dyDescent="0.25">
      <c r="B149" s="43"/>
      <c r="C149" s="45"/>
      <c r="E149" s="7"/>
      <c r="F149" s="49"/>
      <c r="G149" s="51"/>
    </row>
    <row r="150" spans="2:7" ht="20.100000000000001" hidden="1" customHeight="1" x14ac:dyDescent="0.25">
      <c r="B150" s="43"/>
      <c r="C150" s="45"/>
      <c r="E150" s="7"/>
      <c r="F150" s="49"/>
      <c r="G150" s="51"/>
    </row>
    <row r="151" spans="2:7" ht="20.100000000000001" hidden="1" customHeight="1" x14ac:dyDescent="0.25">
      <c r="B151" s="43"/>
      <c r="C151" s="45"/>
      <c r="E151" s="7"/>
      <c r="F151" s="49"/>
      <c r="G151" s="51"/>
    </row>
    <row r="152" spans="2:7" ht="20.100000000000001" hidden="1" customHeight="1" x14ac:dyDescent="0.25">
      <c r="B152" s="43"/>
      <c r="C152" s="45"/>
      <c r="E152" s="7"/>
      <c r="F152" s="49"/>
      <c r="G152" s="51"/>
    </row>
    <row r="153" spans="2:7" ht="20.100000000000001" hidden="1" customHeight="1" x14ac:dyDescent="0.25">
      <c r="B153" s="43"/>
      <c r="C153" s="45"/>
      <c r="E153" s="7"/>
      <c r="F153" s="49"/>
      <c r="G153" s="51"/>
    </row>
    <row r="154" spans="2:7" ht="20.100000000000001" hidden="1" customHeight="1" x14ac:dyDescent="0.25">
      <c r="B154" s="43"/>
      <c r="C154" s="45"/>
      <c r="E154" s="7"/>
      <c r="F154" s="49"/>
      <c r="G154" s="51"/>
    </row>
    <row r="155" spans="2:7" ht="20.100000000000001" hidden="1" customHeight="1" x14ac:dyDescent="0.25">
      <c r="B155" s="45"/>
      <c r="C155" s="45"/>
      <c r="E155" s="7"/>
      <c r="F155" s="49"/>
      <c r="G155" s="51"/>
    </row>
    <row r="156" spans="2:7" ht="20.100000000000001" customHeight="1" x14ac:dyDescent="0.25">
      <c r="E156" s="7"/>
      <c r="F156" s="49"/>
      <c r="G156" s="51"/>
    </row>
    <row r="157" spans="2:7" ht="20.100000000000001" hidden="1" customHeight="1" x14ac:dyDescent="0.25">
      <c r="B157" s="66" t="s">
        <v>53</v>
      </c>
      <c r="C157" s="66"/>
      <c r="E157" s="7"/>
      <c r="F157" s="49"/>
      <c r="G157" s="51"/>
    </row>
    <row r="158" spans="2:7" ht="20.100000000000001" hidden="1" customHeight="1" x14ac:dyDescent="0.25">
      <c r="B158" s="43"/>
      <c r="C158" s="45"/>
      <c r="E158" s="7"/>
      <c r="F158" s="49"/>
      <c r="G158" s="51"/>
    </row>
    <row r="159" spans="2:7" ht="20.100000000000001" hidden="1" customHeight="1" x14ac:dyDescent="0.25">
      <c r="B159" s="43"/>
      <c r="C159" s="45"/>
      <c r="E159" s="7"/>
      <c r="F159" s="49"/>
      <c r="G159" s="51"/>
    </row>
    <row r="160" spans="2:7" ht="20.100000000000001" hidden="1" customHeight="1" x14ac:dyDescent="0.25">
      <c r="B160" s="43"/>
      <c r="C160" s="45"/>
      <c r="E160" s="7"/>
      <c r="F160" s="49"/>
      <c r="G160" s="51"/>
    </row>
    <row r="161" spans="2:7" ht="20.100000000000001" hidden="1" customHeight="1" x14ac:dyDescent="0.25">
      <c r="B161" s="43"/>
      <c r="C161" s="45"/>
      <c r="E161" s="7"/>
      <c r="F161" s="49"/>
      <c r="G161" s="51"/>
    </row>
    <row r="162" spans="2:7" ht="20.100000000000001" hidden="1" customHeight="1" x14ac:dyDescent="0.25">
      <c r="B162" s="43"/>
      <c r="C162" s="45"/>
      <c r="E162" s="7"/>
      <c r="F162" s="49"/>
      <c r="G162" s="51"/>
    </row>
    <row r="163" spans="2:7" ht="20.100000000000001" hidden="1" customHeight="1" x14ac:dyDescent="0.25">
      <c r="B163" s="43"/>
      <c r="C163" s="45"/>
      <c r="E163" s="7"/>
      <c r="F163" s="49"/>
      <c r="G163" s="51"/>
    </row>
    <row r="164" spans="2:7" ht="20.100000000000001" hidden="1" customHeight="1" x14ac:dyDescent="0.25">
      <c r="B164" s="43"/>
      <c r="C164" s="45"/>
      <c r="E164" s="7"/>
      <c r="F164" s="49"/>
      <c r="G164" s="51"/>
    </row>
    <row r="165" spans="2:7" ht="20.100000000000001" hidden="1" customHeight="1" x14ac:dyDescent="0.25">
      <c r="B165" s="43"/>
      <c r="C165" s="45"/>
      <c r="E165" s="7"/>
      <c r="F165" s="49"/>
      <c r="G165" s="51"/>
    </row>
    <row r="166" spans="2:7" ht="20.100000000000001" hidden="1" customHeight="1" x14ac:dyDescent="0.25">
      <c r="B166" s="43"/>
      <c r="C166" s="45"/>
      <c r="E166" s="7"/>
      <c r="F166" s="49"/>
      <c r="G166" s="51"/>
    </row>
    <row r="167" spans="2:7" ht="20.100000000000001" hidden="1" customHeight="1" x14ac:dyDescent="0.25">
      <c r="B167" s="43"/>
      <c r="C167" s="45"/>
      <c r="E167" s="7"/>
      <c r="F167" s="49"/>
      <c r="G167" s="51"/>
    </row>
    <row r="168" spans="2:7" ht="20.100000000000001" hidden="1" customHeight="1" x14ac:dyDescent="0.25">
      <c r="B168" s="43"/>
      <c r="C168" s="45"/>
      <c r="E168" s="7"/>
      <c r="F168" s="49"/>
      <c r="G168" s="51"/>
    </row>
    <row r="169" spans="2:7" ht="20.100000000000001" hidden="1" customHeight="1" x14ac:dyDescent="0.25">
      <c r="B169" s="43"/>
      <c r="C169" s="45"/>
      <c r="E169" s="7"/>
      <c r="F169" s="49"/>
      <c r="G169" s="51"/>
    </row>
    <row r="170" spans="2:7" ht="20.100000000000001" hidden="1" customHeight="1" x14ac:dyDescent="0.25">
      <c r="B170" s="43"/>
      <c r="C170" s="45"/>
      <c r="E170" s="7"/>
      <c r="F170" s="49"/>
      <c r="G170" s="51"/>
    </row>
    <row r="171" spans="2:7" ht="20.100000000000001" hidden="1" customHeight="1" x14ac:dyDescent="0.25">
      <c r="B171" s="43"/>
      <c r="C171" s="45"/>
      <c r="E171" s="7"/>
      <c r="F171" s="49"/>
      <c r="G171" s="51"/>
    </row>
    <row r="172" spans="2:7" ht="20.100000000000001" hidden="1" customHeight="1" x14ac:dyDescent="0.25">
      <c r="B172" s="43"/>
      <c r="C172" s="45"/>
      <c r="E172" s="7"/>
      <c r="F172" s="49"/>
      <c r="G172" s="51"/>
    </row>
    <row r="173" spans="2:7" ht="20.100000000000001" hidden="1" customHeight="1" x14ac:dyDescent="0.25">
      <c r="B173" s="43"/>
      <c r="C173" s="45"/>
      <c r="E173" s="7"/>
      <c r="F173" s="49"/>
      <c r="G173" s="51"/>
    </row>
    <row r="174" spans="2:7" ht="20.100000000000001" hidden="1" customHeight="1" x14ac:dyDescent="0.25">
      <c r="B174" s="43"/>
      <c r="C174" s="45"/>
      <c r="E174" s="7"/>
      <c r="F174" s="49"/>
      <c r="G174" s="51"/>
    </row>
    <row r="175" spans="2:7" ht="20.100000000000001" hidden="1" customHeight="1" x14ac:dyDescent="0.25">
      <c r="B175" s="43"/>
      <c r="C175" s="45"/>
      <c r="E175" s="7"/>
      <c r="F175" s="49"/>
      <c r="G175" s="51"/>
    </row>
    <row r="176" spans="2:7" ht="20.100000000000001" hidden="1" customHeight="1" x14ac:dyDescent="0.25">
      <c r="B176" s="43"/>
      <c r="C176" s="45"/>
      <c r="E176" s="7"/>
      <c r="F176" s="49"/>
      <c r="G176" s="51"/>
    </row>
    <row r="177" spans="2:7" ht="20.100000000000001" hidden="1" customHeight="1" x14ac:dyDescent="0.25">
      <c r="B177" s="43"/>
      <c r="C177" s="45"/>
      <c r="E177" s="7"/>
      <c r="F177" s="49"/>
      <c r="G177" s="51"/>
    </row>
    <row r="178" spans="2:7" ht="20.100000000000001" hidden="1" customHeight="1" x14ac:dyDescent="0.25">
      <c r="B178" s="43"/>
      <c r="C178" s="45"/>
      <c r="E178" s="7"/>
      <c r="F178" s="49"/>
      <c r="G178" s="51"/>
    </row>
    <row r="179" spans="2:7" ht="20.100000000000001" hidden="1" customHeight="1" x14ac:dyDescent="0.25">
      <c r="B179" s="67" t="s">
        <v>55</v>
      </c>
      <c r="C179" s="68"/>
      <c r="E179" s="7"/>
      <c r="F179" s="49"/>
      <c r="G179" s="51"/>
    </row>
    <row r="180" spans="2:7" ht="20.100000000000001" hidden="1" customHeight="1" x14ac:dyDescent="0.25">
      <c r="B180" s="43"/>
      <c r="C180" s="45"/>
      <c r="E180" s="7"/>
      <c r="F180" s="49"/>
      <c r="G180" s="51"/>
    </row>
    <row r="181" spans="2:7" ht="20.100000000000001" hidden="1" customHeight="1" x14ac:dyDescent="0.25">
      <c r="B181" s="43"/>
      <c r="C181" s="45"/>
      <c r="E181" s="7"/>
      <c r="F181" s="49"/>
      <c r="G181" s="51"/>
    </row>
    <row r="182" spans="2:7" ht="20.100000000000001" hidden="1" customHeight="1" x14ac:dyDescent="0.25">
      <c r="B182" s="43"/>
      <c r="C182" s="45"/>
      <c r="E182" s="7"/>
      <c r="F182" s="49"/>
      <c r="G182" s="51"/>
    </row>
    <row r="183" spans="2:7" ht="20.100000000000001" hidden="1" customHeight="1" x14ac:dyDescent="0.25">
      <c r="B183" s="43"/>
      <c r="C183" s="45"/>
      <c r="E183" s="7"/>
      <c r="F183" s="49"/>
      <c r="G183" s="51"/>
    </row>
    <row r="184" spans="2:7" ht="20.100000000000001" hidden="1" customHeight="1" x14ac:dyDescent="0.25">
      <c r="B184" s="43"/>
      <c r="C184" s="45"/>
      <c r="E184" s="7"/>
      <c r="F184" s="49"/>
      <c r="G184" s="51"/>
    </row>
    <row r="185" spans="2:7" ht="20.100000000000001" hidden="1" customHeight="1" x14ac:dyDescent="0.25">
      <c r="B185" s="43"/>
      <c r="C185" s="45"/>
      <c r="E185" s="7"/>
      <c r="F185" s="49"/>
      <c r="G185" s="51"/>
    </row>
    <row r="186" spans="2:7" ht="20.100000000000001" hidden="1" customHeight="1" x14ac:dyDescent="0.25">
      <c r="B186" s="43"/>
      <c r="C186" s="45"/>
      <c r="E186" s="7"/>
      <c r="F186" s="49"/>
      <c r="G186" s="51"/>
    </row>
    <row r="187" spans="2:7" ht="20.100000000000001" hidden="1" customHeight="1" x14ac:dyDescent="0.25">
      <c r="B187" s="43"/>
      <c r="C187" s="45"/>
      <c r="E187" s="7"/>
      <c r="F187" s="49"/>
      <c r="G187" s="51"/>
    </row>
    <row r="188" spans="2:7" ht="20.100000000000001" hidden="1" customHeight="1" x14ac:dyDescent="0.25">
      <c r="B188" s="43"/>
      <c r="C188" s="45"/>
      <c r="E188" s="7"/>
      <c r="F188" s="49"/>
      <c r="G188" s="51"/>
    </row>
    <row r="189" spans="2:7" ht="20.100000000000001" hidden="1" customHeight="1" x14ac:dyDescent="0.25">
      <c r="B189" s="43"/>
      <c r="C189" s="45"/>
      <c r="E189" s="7"/>
      <c r="F189" s="49"/>
      <c r="G189" s="51"/>
    </row>
    <row r="190" spans="2:7" ht="20.100000000000001" hidden="1" customHeight="1" x14ac:dyDescent="0.25">
      <c r="B190" s="43"/>
      <c r="C190" s="45"/>
      <c r="E190" s="7"/>
      <c r="F190" s="49"/>
      <c r="G190" s="51"/>
    </row>
    <row r="191" spans="2:7" ht="20.100000000000001" hidden="1" customHeight="1" x14ac:dyDescent="0.25">
      <c r="B191" s="43"/>
      <c r="C191" s="45"/>
      <c r="E191" s="7"/>
      <c r="F191" s="49"/>
      <c r="G191" s="51"/>
    </row>
    <row r="192" spans="2:7" ht="20.100000000000001" hidden="1" customHeight="1" x14ac:dyDescent="0.25">
      <c r="B192" s="43"/>
      <c r="C192" s="45"/>
      <c r="E192" s="7"/>
      <c r="F192" s="49"/>
      <c r="G192" s="51"/>
    </row>
    <row r="193" spans="2:7" ht="20.100000000000001" hidden="1" customHeight="1" x14ac:dyDescent="0.25">
      <c r="B193" s="43"/>
      <c r="C193" s="45"/>
      <c r="E193" s="7"/>
      <c r="F193" s="49"/>
      <c r="G193" s="51"/>
    </row>
    <row r="194" spans="2:7" ht="20.100000000000001" hidden="1" customHeight="1" x14ac:dyDescent="0.25">
      <c r="B194" s="52"/>
      <c r="C194" s="53"/>
      <c r="E194" s="7"/>
      <c r="F194" s="49"/>
      <c r="G194" s="51"/>
    </row>
    <row r="195" spans="2:7" ht="20.100000000000001" hidden="1" customHeight="1" x14ac:dyDescent="0.25">
      <c r="B195" s="43"/>
      <c r="C195" s="45"/>
      <c r="E195" s="7"/>
      <c r="F195" s="49"/>
      <c r="G195" s="51"/>
    </row>
    <row r="196" spans="2:7" ht="20.100000000000001" hidden="1" customHeight="1" x14ac:dyDescent="0.25">
      <c r="B196" s="43"/>
      <c r="C196" s="45"/>
      <c r="E196" s="7"/>
      <c r="F196" s="49"/>
      <c r="G196" s="51"/>
    </row>
    <row r="197" spans="2:7" ht="20.100000000000001" hidden="1" customHeight="1" x14ac:dyDescent="0.25">
      <c r="B197" s="43"/>
      <c r="C197" s="45"/>
      <c r="E197" s="7"/>
      <c r="F197" s="49"/>
      <c r="G197" s="51"/>
    </row>
    <row r="198" spans="2:7" ht="20.100000000000001" hidden="1" customHeight="1" x14ac:dyDescent="0.25">
      <c r="B198" s="43"/>
      <c r="C198" s="45"/>
      <c r="E198" s="7"/>
      <c r="F198" s="49"/>
      <c r="G198" s="51"/>
    </row>
    <row r="199" spans="2:7" ht="20.100000000000001" hidden="1" customHeight="1" x14ac:dyDescent="0.25">
      <c r="B199" s="43"/>
      <c r="C199" s="45"/>
      <c r="E199" s="7"/>
      <c r="F199" s="49"/>
      <c r="G199" s="51"/>
    </row>
    <row r="200" spans="2:7" ht="20.100000000000001" hidden="1" customHeight="1" x14ac:dyDescent="0.25">
      <c r="B200" s="43"/>
      <c r="C200" s="45"/>
      <c r="E200" s="7"/>
      <c r="F200" s="49"/>
      <c r="G200" s="51"/>
    </row>
    <row r="201" spans="2:7" ht="20.100000000000001" hidden="1" customHeight="1" x14ac:dyDescent="0.25">
      <c r="B201" s="43"/>
      <c r="C201" s="45"/>
      <c r="E201" s="7"/>
      <c r="F201" s="49"/>
      <c r="G201" s="51"/>
    </row>
    <row r="202" spans="2:7" ht="20.100000000000001" hidden="1" customHeight="1" x14ac:dyDescent="0.25">
      <c r="B202" s="43"/>
      <c r="C202" s="45"/>
      <c r="E202" s="7"/>
      <c r="F202" s="49"/>
      <c r="G202" s="51"/>
    </row>
    <row r="203" spans="2:7" ht="20.100000000000001" customHeight="1" x14ac:dyDescent="0.25">
      <c r="B203" s="38"/>
      <c r="E203" s="7"/>
      <c r="F203" s="49"/>
      <c r="G203" s="51"/>
    </row>
    <row r="204" spans="2:7" ht="20.100000000000001" customHeight="1" x14ac:dyDescent="0.25">
      <c r="B204" s="54" t="s">
        <v>57</v>
      </c>
      <c r="C204" s="49" t="s">
        <v>58</v>
      </c>
      <c r="E204" s="7"/>
      <c r="F204" s="49"/>
      <c r="G204" s="51"/>
    </row>
    <row r="205" spans="2:7" ht="20.100000000000001" customHeight="1" x14ac:dyDescent="0.25">
      <c r="B205" s="54"/>
      <c r="C205" s="49" t="s">
        <v>59</v>
      </c>
      <c r="E205" s="7"/>
      <c r="F205" s="49"/>
      <c r="G205" s="51"/>
    </row>
    <row r="206" spans="2:7" ht="20.100000000000001" customHeight="1" x14ac:dyDescent="0.25">
      <c r="B206" s="54"/>
      <c r="C206" s="49" t="s">
        <v>60</v>
      </c>
      <c r="E206" s="7"/>
      <c r="F206" s="49"/>
      <c r="G206" s="51"/>
    </row>
    <row r="207" spans="2:7" ht="20.100000000000001" customHeight="1" x14ac:dyDescent="0.25">
      <c r="B207" s="54"/>
      <c r="C207" s="49"/>
      <c r="E207" s="7"/>
      <c r="F207" s="49"/>
      <c r="G207" s="51"/>
    </row>
    <row r="208" spans="2:7" ht="20.100000000000001" customHeight="1" x14ac:dyDescent="0.25">
      <c r="B208" s="54"/>
      <c r="C208" s="49"/>
      <c r="E208" s="7"/>
      <c r="F208" s="49"/>
      <c r="G208" s="51"/>
    </row>
    <row r="210" spans="1:8" s="55" customFormat="1" ht="16.5" thickBot="1" x14ac:dyDescent="0.3">
      <c r="A210" s="55" t="s">
        <v>61</v>
      </c>
      <c r="C210" s="56"/>
    </row>
    <row r="211" spans="1:8" s="55" customFormat="1" ht="15.75" x14ac:dyDescent="0.25">
      <c r="H211" s="57"/>
    </row>
    <row r="212" spans="1:8" s="55" customFormat="1" ht="15.75" x14ac:dyDescent="0.25">
      <c r="H212" s="57"/>
    </row>
    <row r="213" spans="1:8" s="55" customFormat="1" ht="15.75" x14ac:dyDescent="0.25">
      <c r="H213" s="57"/>
    </row>
    <row r="214" spans="1:8" s="55" customFormat="1" ht="16.5" thickBot="1" x14ac:dyDescent="0.3">
      <c r="A214" s="55" t="s">
        <v>62</v>
      </c>
      <c r="C214" s="56"/>
      <c r="H214" s="57"/>
    </row>
    <row r="215" spans="1:8" s="55" customFormat="1" ht="15.75" x14ac:dyDescent="0.25">
      <c r="H215" s="57"/>
    </row>
    <row r="216" spans="1:8" customFormat="1" ht="15" x14ac:dyDescent="0.25"/>
    <row r="217" spans="1:8" customFormat="1" ht="15" x14ac:dyDescent="0.25"/>
    <row r="218" spans="1:8" s="55" customFormat="1" ht="16.5" thickBot="1" x14ac:dyDescent="0.3">
      <c r="A218" s="55" t="s">
        <v>63</v>
      </c>
      <c r="C218" s="56"/>
      <c r="H218" s="57"/>
    </row>
    <row r="219" spans="1:8" s="55" customFormat="1" ht="15.75" x14ac:dyDescent="0.25">
      <c r="H219" s="57"/>
    </row>
    <row r="220" spans="1:8" s="60" customFormat="1" ht="20.100000000000001" customHeight="1" x14ac:dyDescent="0.2">
      <c r="A220" s="58"/>
      <c r="B220" s="58"/>
      <c r="C220" s="59"/>
    </row>
    <row r="221" spans="1:8" s="60" customFormat="1" ht="20.100000000000001" customHeight="1" thickBot="1" x14ac:dyDescent="0.3">
      <c r="A221" s="55" t="s">
        <v>64</v>
      </c>
      <c r="B221" s="55"/>
      <c r="C221" s="56"/>
    </row>
  </sheetData>
  <autoFilter ref="A22:E88" xr:uid="{FA7FF6F2-FA17-41F0-9350-F213986A725E}"/>
  <mergeCells count="8">
    <mergeCell ref="B128:C128"/>
    <mergeCell ref="B157:C157"/>
    <mergeCell ref="B179:C179"/>
    <mergeCell ref="A2:G2"/>
    <mergeCell ref="A3:G3"/>
    <mergeCell ref="A4:G4"/>
    <mergeCell ref="B92:C92"/>
    <mergeCell ref="B93:C93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AC6A-9C19-4675-A034-B9718F403D86}">
  <dimension ref="A2:F218"/>
  <sheetViews>
    <sheetView tabSelected="1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12.5703125" style="7" customWidth="1"/>
    <col min="2" max="2" width="23.5703125" style="7" customWidth="1"/>
    <col min="3" max="3" width="74.7109375" style="7" customWidth="1"/>
    <col min="4" max="4" width="15.85546875" style="7" customWidth="1"/>
    <col min="5" max="5" width="19.42578125" style="7" customWidth="1"/>
    <col min="6" max="16384" width="11.42578125" style="7"/>
  </cols>
  <sheetData>
    <row r="2" spans="1:5" ht="20.100000000000001" customHeight="1" x14ac:dyDescent="0.2">
      <c r="A2" s="71"/>
      <c r="B2" s="72"/>
      <c r="C2" s="72"/>
      <c r="D2" s="73"/>
      <c r="E2" s="73"/>
    </row>
    <row r="3" spans="1:5" ht="20.100000000000001" customHeight="1" x14ac:dyDescent="0.2">
      <c r="A3" s="71"/>
      <c r="B3" s="72"/>
      <c r="C3" s="72"/>
      <c r="D3" s="73"/>
      <c r="E3" s="73"/>
    </row>
    <row r="4" spans="1:5" ht="20.100000000000001" customHeight="1" x14ac:dyDescent="0.25">
      <c r="A4" s="74" t="s">
        <v>251</v>
      </c>
      <c r="B4" s="74"/>
      <c r="C4" s="74"/>
      <c r="D4" s="75"/>
      <c r="E4" s="75"/>
    </row>
    <row r="5" spans="1:5" ht="20.100000000000001" customHeight="1" x14ac:dyDescent="0.2">
      <c r="A5" s="76" t="s">
        <v>0</v>
      </c>
      <c r="B5" s="76"/>
      <c r="C5" s="76"/>
      <c r="D5" s="75"/>
      <c r="E5" s="75"/>
    </row>
    <row r="6" spans="1:5" ht="20.100000000000001" customHeight="1" x14ac:dyDescent="0.25">
      <c r="A6" s="77" t="s">
        <v>1</v>
      </c>
      <c r="B6" s="77"/>
      <c r="C6" s="77"/>
      <c r="D6" s="75"/>
      <c r="E6" s="75"/>
    </row>
    <row r="7" spans="1:5" ht="20.100000000000001" customHeight="1" x14ac:dyDescent="0.2">
      <c r="A7" s="78"/>
      <c r="B7" s="79"/>
      <c r="C7" s="80" t="s">
        <v>252</v>
      </c>
      <c r="D7" s="75"/>
      <c r="E7" s="75"/>
    </row>
    <row r="8" spans="1:5" ht="20.100000000000001" customHeight="1" thickBot="1" x14ac:dyDescent="0.25">
      <c r="A8" s="6"/>
      <c r="B8" s="81" t="s">
        <v>253</v>
      </c>
      <c r="C8" s="82">
        <v>44787</v>
      </c>
      <c r="D8" s="75"/>
      <c r="E8" s="73"/>
    </row>
    <row r="9" spans="1:5" ht="20.100000000000001" customHeight="1" thickBot="1" x14ac:dyDescent="0.25">
      <c r="A9" s="6"/>
      <c r="B9" s="81" t="s">
        <v>254</v>
      </c>
      <c r="C9" s="15" t="s">
        <v>239</v>
      </c>
      <c r="D9" s="75"/>
      <c r="E9" s="73"/>
    </row>
    <row r="10" spans="1:5" ht="20.100000000000001" customHeight="1" thickBot="1" x14ac:dyDescent="0.25">
      <c r="A10" s="6"/>
      <c r="B10" s="81" t="s">
        <v>255</v>
      </c>
      <c r="C10" s="83" t="s">
        <v>241</v>
      </c>
      <c r="D10" s="75"/>
      <c r="E10" s="73"/>
    </row>
    <row r="11" spans="1:5" ht="20.100000000000001" customHeight="1" thickBot="1" x14ac:dyDescent="0.25">
      <c r="A11" s="6"/>
      <c r="B11" s="81" t="s">
        <v>256</v>
      </c>
      <c r="C11" s="15" t="s">
        <v>240</v>
      </c>
      <c r="D11" s="75"/>
      <c r="E11" s="73"/>
    </row>
    <row r="12" spans="1:5" ht="20.100000000000001" customHeight="1" thickBot="1" x14ac:dyDescent="0.25">
      <c r="A12" s="6"/>
      <c r="B12" s="81" t="s">
        <v>257</v>
      </c>
      <c r="C12" s="15" t="s">
        <v>258</v>
      </c>
      <c r="D12" s="75"/>
      <c r="E12" s="73"/>
    </row>
    <row r="13" spans="1:5" ht="20.100000000000001" customHeight="1" thickBot="1" x14ac:dyDescent="0.25">
      <c r="A13" s="6"/>
      <c r="B13" s="81" t="s">
        <v>259</v>
      </c>
      <c r="C13" s="15" t="s">
        <v>260</v>
      </c>
      <c r="D13" s="75"/>
      <c r="E13" s="73"/>
    </row>
    <row r="14" spans="1:5" ht="20.100000000000001" customHeight="1" thickBot="1" x14ac:dyDescent="0.25">
      <c r="A14" s="6"/>
      <c r="B14" s="81" t="s">
        <v>261</v>
      </c>
      <c r="C14" s="84" t="s">
        <v>262</v>
      </c>
      <c r="D14" s="75"/>
      <c r="E14" s="73"/>
    </row>
    <row r="15" spans="1:5" ht="20.100000000000001" customHeight="1" thickBot="1" x14ac:dyDescent="0.25">
      <c r="A15" s="6"/>
      <c r="B15" s="81" t="s">
        <v>263</v>
      </c>
      <c r="C15" s="85"/>
      <c r="D15" s="75"/>
      <c r="E15" s="73"/>
    </row>
    <row r="16" spans="1:5" ht="15.75" thickBot="1" x14ac:dyDescent="0.25">
      <c r="A16" s="6"/>
      <c r="B16" s="81" t="s">
        <v>264</v>
      </c>
      <c r="C16" s="85"/>
      <c r="D16" s="75"/>
      <c r="E16" s="73"/>
    </row>
    <row r="17" spans="1:6" ht="15" customHeight="1" thickBot="1" x14ac:dyDescent="0.25">
      <c r="A17" s="6"/>
      <c r="B17" s="81" t="s">
        <v>265</v>
      </c>
      <c r="C17" s="82">
        <v>44787</v>
      </c>
      <c r="D17" s="75"/>
      <c r="E17" s="73"/>
    </row>
    <row r="18" spans="1:6" ht="15.75" thickBot="1" x14ac:dyDescent="0.25">
      <c r="A18" s="6"/>
      <c r="B18" s="81" t="s">
        <v>266</v>
      </c>
      <c r="C18" s="86" t="s">
        <v>267</v>
      </c>
      <c r="D18" s="75"/>
      <c r="E18" s="73"/>
    </row>
    <row r="19" spans="1:6" ht="15" x14ac:dyDescent="0.2">
      <c r="A19" s="81"/>
      <c r="B19" s="79"/>
    </row>
    <row r="20" spans="1:6" ht="15" x14ac:dyDescent="0.2">
      <c r="A20" s="81"/>
      <c r="B20" s="79"/>
    </row>
    <row r="21" spans="1:6" ht="15.75" x14ac:dyDescent="0.25">
      <c r="A21" s="87" t="s">
        <v>268</v>
      </c>
      <c r="B21" s="88"/>
      <c r="C21" s="88"/>
      <c r="D21" s="88"/>
      <c r="E21" s="88"/>
    </row>
    <row r="22" spans="1:6" ht="31.5" x14ac:dyDescent="0.2">
      <c r="A22" s="89" t="s">
        <v>269</v>
      </c>
      <c r="B22" s="89" t="s">
        <v>15</v>
      </c>
      <c r="C22" s="89" t="s">
        <v>17</v>
      </c>
      <c r="D22" s="90" t="s">
        <v>20</v>
      </c>
      <c r="E22" s="90" t="s">
        <v>21</v>
      </c>
    </row>
    <row r="23" spans="1:6" ht="30" x14ac:dyDescent="0.2">
      <c r="A23" s="91">
        <v>1</v>
      </c>
      <c r="B23" s="92" t="s">
        <v>270</v>
      </c>
      <c r="C23" s="62" t="s">
        <v>271</v>
      </c>
      <c r="D23" s="93">
        <v>540</v>
      </c>
      <c r="E23" s="93">
        <f t="shared" ref="E23:E74" si="0">(A23*D23)</f>
        <v>540</v>
      </c>
      <c r="F23" s="94"/>
    </row>
    <row r="24" spans="1:6" ht="30" x14ac:dyDescent="0.2">
      <c r="A24" s="91">
        <v>1</v>
      </c>
      <c r="B24" s="92" t="s">
        <v>272</v>
      </c>
      <c r="C24" s="62" t="s">
        <v>273</v>
      </c>
      <c r="D24" s="93">
        <v>540</v>
      </c>
      <c r="E24" s="93">
        <f t="shared" si="0"/>
        <v>540</v>
      </c>
      <c r="F24" s="94"/>
    </row>
    <row r="25" spans="1:6" ht="30" x14ac:dyDescent="0.2">
      <c r="A25" s="91">
        <v>2</v>
      </c>
      <c r="B25" s="92" t="s">
        <v>274</v>
      </c>
      <c r="C25" s="62" t="s">
        <v>275</v>
      </c>
      <c r="D25" s="93">
        <v>540</v>
      </c>
      <c r="E25" s="93">
        <f t="shared" si="0"/>
        <v>1080</v>
      </c>
      <c r="F25" s="94"/>
    </row>
    <row r="26" spans="1:6" ht="30" x14ac:dyDescent="0.2">
      <c r="A26" s="94">
        <v>2</v>
      </c>
      <c r="B26" s="92" t="s">
        <v>276</v>
      </c>
      <c r="C26" s="62" t="s">
        <v>277</v>
      </c>
      <c r="D26" s="93">
        <v>540</v>
      </c>
      <c r="E26" s="93">
        <f t="shared" si="0"/>
        <v>1080</v>
      </c>
      <c r="F26" s="94"/>
    </row>
    <row r="27" spans="1:6" ht="30" x14ac:dyDescent="0.2">
      <c r="A27" s="91">
        <v>1</v>
      </c>
      <c r="B27" s="95" t="s">
        <v>278</v>
      </c>
      <c r="C27" s="62" t="s">
        <v>279</v>
      </c>
      <c r="D27" s="93">
        <v>540</v>
      </c>
      <c r="E27" s="93">
        <f t="shared" si="0"/>
        <v>540</v>
      </c>
      <c r="F27" s="94"/>
    </row>
    <row r="28" spans="1:6" ht="30" x14ac:dyDescent="0.2">
      <c r="A28" s="91">
        <v>2</v>
      </c>
      <c r="B28" s="92" t="s">
        <v>280</v>
      </c>
      <c r="C28" s="62" t="s">
        <v>281</v>
      </c>
      <c r="D28" s="93">
        <v>540</v>
      </c>
      <c r="E28" s="93">
        <f t="shared" si="0"/>
        <v>1080</v>
      </c>
      <c r="F28" s="94"/>
    </row>
    <row r="29" spans="1:6" ht="30" x14ac:dyDescent="0.2">
      <c r="A29" s="91">
        <v>2</v>
      </c>
      <c r="B29" s="92" t="s">
        <v>282</v>
      </c>
      <c r="C29" s="62" t="s">
        <v>283</v>
      </c>
      <c r="D29" s="93">
        <v>540</v>
      </c>
      <c r="E29" s="93">
        <f t="shared" si="0"/>
        <v>1080</v>
      </c>
      <c r="F29" s="94"/>
    </row>
    <row r="30" spans="1:6" ht="30" x14ac:dyDescent="0.2">
      <c r="A30" s="91">
        <v>2</v>
      </c>
      <c r="B30" s="92" t="s">
        <v>284</v>
      </c>
      <c r="C30" s="62" t="s">
        <v>285</v>
      </c>
      <c r="D30" s="93">
        <v>540</v>
      </c>
      <c r="E30" s="93">
        <f t="shared" si="0"/>
        <v>1080</v>
      </c>
      <c r="F30" s="94"/>
    </row>
    <row r="31" spans="1:6" ht="15" x14ac:dyDescent="0.2">
      <c r="A31" s="91">
        <v>1</v>
      </c>
      <c r="B31" s="96">
        <v>3031</v>
      </c>
      <c r="C31" s="97" t="s">
        <v>286</v>
      </c>
      <c r="D31" s="93">
        <v>540</v>
      </c>
      <c r="E31" s="93">
        <f t="shared" si="0"/>
        <v>540</v>
      </c>
      <c r="F31" s="94"/>
    </row>
    <row r="32" spans="1:6" ht="15" x14ac:dyDescent="0.2">
      <c r="A32" s="91">
        <v>1</v>
      </c>
      <c r="B32" s="98" t="s">
        <v>287</v>
      </c>
      <c r="C32" s="97" t="s">
        <v>288</v>
      </c>
      <c r="D32" s="93">
        <v>540</v>
      </c>
      <c r="E32" s="93">
        <f t="shared" si="0"/>
        <v>540</v>
      </c>
      <c r="F32" s="94"/>
    </row>
    <row r="33" spans="1:6" ht="15" x14ac:dyDescent="0.2">
      <c r="A33" s="91">
        <v>1</v>
      </c>
      <c r="B33" s="98"/>
      <c r="C33" s="97" t="s">
        <v>289</v>
      </c>
      <c r="D33" s="93">
        <v>540</v>
      </c>
      <c r="E33" s="93">
        <f t="shared" si="0"/>
        <v>540</v>
      </c>
      <c r="F33" s="94"/>
    </row>
    <row r="34" spans="1:6" ht="15" x14ac:dyDescent="0.2">
      <c r="A34" s="91">
        <v>0</v>
      </c>
      <c r="B34" s="98"/>
      <c r="C34" s="97" t="s">
        <v>290</v>
      </c>
      <c r="D34" s="93">
        <v>540</v>
      </c>
      <c r="E34" s="93">
        <f t="shared" si="0"/>
        <v>0</v>
      </c>
      <c r="F34" s="94"/>
    </row>
    <row r="35" spans="1:6" ht="15" x14ac:dyDescent="0.2">
      <c r="A35" s="91">
        <v>1</v>
      </c>
      <c r="B35" s="99">
        <v>3044</v>
      </c>
      <c r="C35" s="97" t="s">
        <v>291</v>
      </c>
      <c r="D35" s="93">
        <v>540</v>
      </c>
      <c r="E35" s="93">
        <f t="shared" si="0"/>
        <v>540</v>
      </c>
      <c r="F35" s="93"/>
    </row>
    <row r="36" spans="1:6" ht="15" x14ac:dyDescent="0.2">
      <c r="A36" s="91">
        <v>1</v>
      </c>
      <c r="B36" s="99" t="s">
        <v>292</v>
      </c>
      <c r="C36" s="97" t="s">
        <v>293</v>
      </c>
      <c r="D36" s="93">
        <v>540</v>
      </c>
      <c r="E36" s="93">
        <f t="shared" si="0"/>
        <v>540</v>
      </c>
      <c r="F36" s="94"/>
    </row>
    <row r="37" spans="1:6" ht="15" x14ac:dyDescent="0.2">
      <c r="A37" s="91">
        <v>1</v>
      </c>
      <c r="B37" s="99"/>
      <c r="C37" s="97" t="s">
        <v>294</v>
      </c>
      <c r="D37" s="93">
        <v>540</v>
      </c>
      <c r="E37" s="93">
        <f t="shared" si="0"/>
        <v>540</v>
      </c>
      <c r="F37" s="94"/>
    </row>
    <row r="38" spans="1:6" ht="15" x14ac:dyDescent="0.2">
      <c r="A38" s="91">
        <v>1</v>
      </c>
      <c r="B38" s="99"/>
      <c r="C38" s="97" t="s">
        <v>295</v>
      </c>
      <c r="D38" s="93">
        <v>540</v>
      </c>
      <c r="E38" s="93">
        <f t="shared" si="0"/>
        <v>540</v>
      </c>
      <c r="F38" s="94"/>
    </row>
    <row r="39" spans="1:6" ht="30.75" x14ac:dyDescent="0.25">
      <c r="A39" s="91">
        <v>1</v>
      </c>
      <c r="B39" s="100" t="s">
        <v>296</v>
      </c>
      <c r="C39" s="101" t="s">
        <v>297</v>
      </c>
      <c r="D39" s="93">
        <v>540</v>
      </c>
      <c r="E39" s="93">
        <f t="shared" si="0"/>
        <v>540</v>
      </c>
      <c r="F39" s="94"/>
    </row>
    <row r="40" spans="1:6" ht="30.75" x14ac:dyDescent="0.25">
      <c r="A40" s="91">
        <v>1</v>
      </c>
      <c r="B40" s="100" t="s">
        <v>298</v>
      </c>
      <c r="C40" s="101" t="s">
        <v>299</v>
      </c>
      <c r="D40" s="93">
        <v>540</v>
      </c>
      <c r="E40" s="93">
        <f t="shared" si="0"/>
        <v>540</v>
      </c>
      <c r="F40" s="94"/>
    </row>
    <row r="41" spans="1:6" ht="30.75" x14ac:dyDescent="0.25">
      <c r="A41" s="102">
        <v>1</v>
      </c>
      <c r="B41" s="103" t="s">
        <v>300</v>
      </c>
      <c r="C41" s="101" t="s">
        <v>301</v>
      </c>
      <c r="D41" s="93">
        <v>540</v>
      </c>
      <c r="E41" s="93">
        <f t="shared" si="0"/>
        <v>540</v>
      </c>
      <c r="F41" s="94"/>
    </row>
    <row r="42" spans="1:6" ht="30.75" x14ac:dyDescent="0.25">
      <c r="A42" s="102">
        <v>1</v>
      </c>
      <c r="B42" s="104" t="s">
        <v>302</v>
      </c>
      <c r="C42" s="101" t="s">
        <v>303</v>
      </c>
      <c r="D42" s="93">
        <v>540</v>
      </c>
      <c r="E42" s="93">
        <f t="shared" si="0"/>
        <v>540</v>
      </c>
      <c r="F42" s="94"/>
    </row>
    <row r="43" spans="1:6" ht="30.75" x14ac:dyDescent="0.25">
      <c r="A43" s="102">
        <v>1</v>
      </c>
      <c r="B43" s="103" t="s">
        <v>304</v>
      </c>
      <c r="C43" s="101" t="s">
        <v>305</v>
      </c>
      <c r="D43" s="93">
        <v>540</v>
      </c>
      <c r="E43" s="93">
        <f t="shared" si="0"/>
        <v>540</v>
      </c>
      <c r="F43" s="94"/>
    </row>
    <row r="44" spans="1:6" ht="30.75" x14ac:dyDescent="0.25">
      <c r="A44" s="102">
        <v>1</v>
      </c>
      <c r="B44" s="104" t="s">
        <v>306</v>
      </c>
      <c r="C44" s="101" t="s">
        <v>307</v>
      </c>
      <c r="D44" s="93">
        <v>540</v>
      </c>
      <c r="E44" s="93">
        <f t="shared" si="0"/>
        <v>540</v>
      </c>
      <c r="F44" s="94"/>
    </row>
    <row r="45" spans="1:6" ht="30" x14ac:dyDescent="0.2">
      <c r="A45" s="102">
        <v>1</v>
      </c>
      <c r="B45" s="104" t="s">
        <v>308</v>
      </c>
      <c r="C45" s="101" t="s">
        <v>309</v>
      </c>
      <c r="D45" s="93">
        <v>540</v>
      </c>
      <c r="E45" s="93">
        <f t="shared" si="0"/>
        <v>540</v>
      </c>
      <c r="F45" s="94"/>
    </row>
    <row r="46" spans="1:6" ht="30" x14ac:dyDescent="0.2">
      <c r="A46" s="102">
        <v>1</v>
      </c>
      <c r="B46" s="104" t="s">
        <v>310</v>
      </c>
      <c r="C46" s="101" t="s">
        <v>311</v>
      </c>
      <c r="D46" s="93">
        <v>540</v>
      </c>
      <c r="E46" s="93">
        <f t="shared" si="0"/>
        <v>540</v>
      </c>
      <c r="F46" s="94"/>
    </row>
    <row r="47" spans="1:6" ht="30" x14ac:dyDescent="0.2">
      <c r="A47" s="102">
        <v>1</v>
      </c>
      <c r="B47" s="104" t="s">
        <v>312</v>
      </c>
      <c r="C47" s="101" t="s">
        <v>313</v>
      </c>
      <c r="D47" s="93">
        <v>540</v>
      </c>
      <c r="E47" s="93">
        <f t="shared" si="0"/>
        <v>540</v>
      </c>
      <c r="F47" s="94"/>
    </row>
    <row r="48" spans="1:6" ht="30" x14ac:dyDescent="0.2">
      <c r="A48" s="102">
        <v>1</v>
      </c>
      <c r="B48" s="104" t="s">
        <v>314</v>
      </c>
      <c r="C48" s="101" t="s">
        <v>315</v>
      </c>
      <c r="D48" s="93">
        <v>540</v>
      </c>
      <c r="E48" s="93">
        <f t="shared" si="0"/>
        <v>540</v>
      </c>
      <c r="F48" s="94"/>
    </row>
    <row r="49" spans="1:6" ht="30" x14ac:dyDescent="0.2">
      <c r="A49" s="102">
        <v>1</v>
      </c>
      <c r="B49" s="104" t="s">
        <v>316</v>
      </c>
      <c r="C49" s="101" t="s">
        <v>317</v>
      </c>
      <c r="D49" s="93">
        <v>540</v>
      </c>
      <c r="E49" s="93">
        <f t="shared" si="0"/>
        <v>540</v>
      </c>
      <c r="F49" s="94"/>
    </row>
    <row r="50" spans="1:6" ht="30" x14ac:dyDescent="0.2">
      <c r="A50" s="102">
        <v>1</v>
      </c>
      <c r="B50" s="104" t="s">
        <v>318</v>
      </c>
      <c r="C50" s="101" t="s">
        <v>319</v>
      </c>
      <c r="D50" s="93">
        <v>540</v>
      </c>
      <c r="E50" s="93">
        <f t="shared" si="0"/>
        <v>540</v>
      </c>
      <c r="F50" s="94"/>
    </row>
    <row r="51" spans="1:6" ht="15" x14ac:dyDescent="0.2">
      <c r="A51" s="102">
        <v>1</v>
      </c>
      <c r="B51" s="103" t="s">
        <v>320</v>
      </c>
      <c r="C51" s="105" t="s">
        <v>321</v>
      </c>
      <c r="D51" s="93">
        <v>540</v>
      </c>
      <c r="E51" s="93">
        <f t="shared" si="0"/>
        <v>540</v>
      </c>
      <c r="F51" s="94"/>
    </row>
    <row r="52" spans="1:6" ht="15" x14ac:dyDescent="0.2">
      <c r="A52" s="102">
        <v>1</v>
      </c>
      <c r="B52" s="104" t="s">
        <v>322</v>
      </c>
      <c r="C52" s="106" t="s">
        <v>323</v>
      </c>
      <c r="D52" s="93">
        <v>540</v>
      </c>
      <c r="E52" s="93">
        <f t="shared" si="0"/>
        <v>540</v>
      </c>
      <c r="F52" s="94"/>
    </row>
    <row r="53" spans="1:6" ht="15" x14ac:dyDescent="0.2">
      <c r="A53" s="102">
        <v>1</v>
      </c>
      <c r="B53" s="103" t="s">
        <v>324</v>
      </c>
      <c r="C53" s="105" t="s">
        <v>325</v>
      </c>
      <c r="D53" s="93">
        <v>540</v>
      </c>
      <c r="E53" s="93">
        <f t="shared" si="0"/>
        <v>540</v>
      </c>
      <c r="F53" s="94"/>
    </row>
    <row r="54" spans="1:6" ht="15" x14ac:dyDescent="0.2">
      <c r="A54" s="102">
        <v>1</v>
      </c>
      <c r="B54" s="104" t="s">
        <v>326</v>
      </c>
      <c r="C54" s="106" t="s">
        <v>327</v>
      </c>
      <c r="D54" s="93">
        <v>540</v>
      </c>
      <c r="E54" s="93">
        <f t="shared" si="0"/>
        <v>540</v>
      </c>
      <c r="F54" s="94"/>
    </row>
    <row r="55" spans="1:6" ht="15" x14ac:dyDescent="0.2">
      <c r="A55" s="102">
        <v>1</v>
      </c>
      <c r="B55" s="103" t="s">
        <v>328</v>
      </c>
      <c r="C55" s="105" t="s">
        <v>329</v>
      </c>
      <c r="D55" s="93">
        <v>540</v>
      </c>
      <c r="E55" s="93">
        <f t="shared" si="0"/>
        <v>540</v>
      </c>
      <c r="F55" s="94"/>
    </row>
    <row r="56" spans="1:6" ht="15" x14ac:dyDescent="0.2">
      <c r="A56" s="102">
        <v>1</v>
      </c>
      <c r="B56" s="104" t="s">
        <v>330</v>
      </c>
      <c r="C56" s="106" t="s">
        <v>331</v>
      </c>
      <c r="D56" s="93">
        <v>540</v>
      </c>
      <c r="E56" s="93">
        <f t="shared" si="0"/>
        <v>540</v>
      </c>
      <c r="F56" s="94"/>
    </row>
    <row r="57" spans="1:6" ht="15" x14ac:dyDescent="0.2">
      <c r="A57" s="102">
        <v>1</v>
      </c>
      <c r="B57" s="103" t="s">
        <v>332</v>
      </c>
      <c r="C57" s="105" t="s">
        <v>333</v>
      </c>
      <c r="D57" s="93">
        <v>540</v>
      </c>
      <c r="E57" s="93">
        <f t="shared" si="0"/>
        <v>540</v>
      </c>
      <c r="F57" s="94"/>
    </row>
    <row r="58" spans="1:6" ht="15" x14ac:dyDescent="0.2">
      <c r="A58" s="102">
        <v>1</v>
      </c>
      <c r="B58" s="104" t="s">
        <v>334</v>
      </c>
      <c r="C58" s="106" t="s">
        <v>335</v>
      </c>
      <c r="D58" s="93">
        <v>540</v>
      </c>
      <c r="E58" s="93">
        <f t="shared" si="0"/>
        <v>540</v>
      </c>
      <c r="F58" s="94"/>
    </row>
    <row r="59" spans="1:6" ht="15" x14ac:dyDescent="0.2">
      <c r="A59" s="102">
        <v>1</v>
      </c>
      <c r="B59" s="103" t="s">
        <v>336</v>
      </c>
      <c r="C59" s="105" t="s">
        <v>337</v>
      </c>
      <c r="D59" s="93">
        <v>540</v>
      </c>
      <c r="E59" s="93">
        <f t="shared" si="0"/>
        <v>540</v>
      </c>
      <c r="F59" s="94"/>
    </row>
    <row r="60" spans="1:6" ht="15" x14ac:dyDescent="0.2">
      <c r="A60" s="102">
        <v>1</v>
      </c>
      <c r="B60" s="104" t="s">
        <v>338</v>
      </c>
      <c r="C60" s="106" t="s">
        <v>339</v>
      </c>
      <c r="D60" s="93">
        <v>540</v>
      </c>
      <c r="E60" s="93">
        <f t="shared" si="0"/>
        <v>540</v>
      </c>
      <c r="F60" s="94"/>
    </row>
    <row r="61" spans="1:6" ht="15" x14ac:dyDescent="0.2">
      <c r="A61" s="102">
        <v>1</v>
      </c>
      <c r="B61" s="103" t="s">
        <v>340</v>
      </c>
      <c r="C61" s="105" t="s">
        <v>341</v>
      </c>
      <c r="D61" s="93">
        <v>540</v>
      </c>
      <c r="E61" s="93">
        <f t="shared" si="0"/>
        <v>540</v>
      </c>
      <c r="F61" s="94"/>
    </row>
    <row r="62" spans="1:6" ht="15" x14ac:dyDescent="0.2">
      <c r="A62" s="102">
        <v>1</v>
      </c>
      <c r="B62" s="104" t="s">
        <v>342</v>
      </c>
      <c r="C62" s="106" t="s">
        <v>343</v>
      </c>
      <c r="D62" s="93">
        <v>540</v>
      </c>
      <c r="E62" s="93">
        <f t="shared" si="0"/>
        <v>540</v>
      </c>
      <c r="F62" s="94"/>
    </row>
    <row r="63" spans="1:6" ht="15" x14ac:dyDescent="0.2">
      <c r="A63" s="91">
        <v>1</v>
      </c>
      <c r="B63" s="43" t="s">
        <v>344</v>
      </c>
      <c r="C63" s="97" t="s">
        <v>345</v>
      </c>
      <c r="D63" s="93">
        <v>540</v>
      </c>
      <c r="E63" s="93">
        <f t="shared" si="0"/>
        <v>540</v>
      </c>
      <c r="F63" s="94"/>
    </row>
    <row r="64" spans="1:6" ht="15" x14ac:dyDescent="0.2">
      <c r="A64" s="91">
        <v>1</v>
      </c>
      <c r="B64" s="107" t="s">
        <v>346</v>
      </c>
      <c r="C64" s="97" t="s">
        <v>347</v>
      </c>
      <c r="D64" s="93">
        <v>540</v>
      </c>
      <c r="E64" s="93">
        <f t="shared" si="0"/>
        <v>540</v>
      </c>
      <c r="F64" s="94"/>
    </row>
    <row r="65" spans="1:6" ht="30" x14ac:dyDescent="0.2">
      <c r="A65" s="91">
        <v>1</v>
      </c>
      <c r="B65" s="107" t="s">
        <v>348</v>
      </c>
      <c r="C65" s="97" t="s">
        <v>349</v>
      </c>
      <c r="D65" s="93">
        <v>540</v>
      </c>
      <c r="E65" s="93">
        <f t="shared" si="0"/>
        <v>540</v>
      </c>
      <c r="F65" s="94"/>
    </row>
    <row r="66" spans="1:6" ht="30" x14ac:dyDescent="0.2">
      <c r="A66" s="91">
        <v>1</v>
      </c>
      <c r="B66" s="107" t="s">
        <v>350</v>
      </c>
      <c r="C66" s="97" t="s">
        <v>351</v>
      </c>
      <c r="D66" s="93">
        <v>540</v>
      </c>
      <c r="E66" s="93">
        <f t="shared" si="0"/>
        <v>540</v>
      </c>
      <c r="F66" s="94"/>
    </row>
    <row r="67" spans="1:6" ht="30" x14ac:dyDescent="0.2">
      <c r="A67" s="91">
        <v>1</v>
      </c>
      <c r="B67" s="107" t="s">
        <v>352</v>
      </c>
      <c r="C67" s="97" t="s">
        <v>353</v>
      </c>
      <c r="D67" s="93">
        <v>540</v>
      </c>
      <c r="E67" s="93">
        <f t="shared" si="0"/>
        <v>540</v>
      </c>
      <c r="F67" s="94"/>
    </row>
    <row r="68" spans="1:6" ht="30" x14ac:dyDescent="0.2">
      <c r="A68" s="91">
        <v>1</v>
      </c>
      <c r="B68" s="107" t="s">
        <v>354</v>
      </c>
      <c r="C68" s="97" t="s">
        <v>355</v>
      </c>
      <c r="D68" s="93">
        <v>540</v>
      </c>
      <c r="E68" s="93">
        <f t="shared" si="0"/>
        <v>540</v>
      </c>
      <c r="F68" s="94"/>
    </row>
    <row r="69" spans="1:6" ht="30" x14ac:dyDescent="0.2">
      <c r="A69" s="91">
        <v>1</v>
      </c>
      <c r="B69" s="107" t="s">
        <v>356</v>
      </c>
      <c r="C69" s="97" t="s">
        <v>357</v>
      </c>
      <c r="D69" s="93">
        <v>540</v>
      </c>
      <c r="E69" s="93">
        <f t="shared" si="0"/>
        <v>540</v>
      </c>
      <c r="F69" s="94"/>
    </row>
    <row r="70" spans="1:6" ht="30" x14ac:dyDescent="0.2">
      <c r="A70" s="91">
        <v>1</v>
      </c>
      <c r="B70" s="107" t="s">
        <v>358</v>
      </c>
      <c r="C70" s="97" t="s">
        <v>359</v>
      </c>
      <c r="D70" s="93">
        <v>540</v>
      </c>
      <c r="E70" s="93">
        <f t="shared" si="0"/>
        <v>540</v>
      </c>
      <c r="F70" s="94"/>
    </row>
    <row r="71" spans="1:6" ht="30" x14ac:dyDescent="0.2">
      <c r="A71" s="91">
        <v>1</v>
      </c>
      <c r="B71" s="107" t="s">
        <v>360</v>
      </c>
      <c r="C71" s="97" t="s">
        <v>361</v>
      </c>
      <c r="D71" s="93">
        <v>540</v>
      </c>
      <c r="E71" s="93">
        <f t="shared" si="0"/>
        <v>540</v>
      </c>
      <c r="F71" s="94"/>
    </row>
    <row r="72" spans="1:6" ht="30" x14ac:dyDescent="0.2">
      <c r="A72" s="91">
        <v>1</v>
      </c>
      <c r="B72" s="107" t="s">
        <v>362</v>
      </c>
      <c r="C72" s="97" t="s">
        <v>363</v>
      </c>
      <c r="D72" s="93">
        <v>540</v>
      </c>
      <c r="E72" s="93">
        <f t="shared" si="0"/>
        <v>540</v>
      </c>
      <c r="F72" s="94"/>
    </row>
    <row r="73" spans="1:6" ht="30" x14ac:dyDescent="0.2">
      <c r="A73" s="91">
        <v>1</v>
      </c>
      <c r="B73" s="107" t="s">
        <v>364</v>
      </c>
      <c r="C73" s="97" t="s">
        <v>365</v>
      </c>
      <c r="D73" s="93">
        <v>540</v>
      </c>
      <c r="E73" s="93">
        <f t="shared" si="0"/>
        <v>540</v>
      </c>
      <c r="F73" s="94"/>
    </row>
    <row r="74" spans="1:6" ht="15" x14ac:dyDescent="0.2">
      <c r="A74" s="91">
        <v>1</v>
      </c>
      <c r="B74" s="107" t="s">
        <v>366</v>
      </c>
      <c r="C74" s="97" t="s">
        <v>367</v>
      </c>
      <c r="D74" s="93">
        <v>540</v>
      </c>
      <c r="E74" s="93">
        <f t="shared" si="0"/>
        <v>540</v>
      </c>
      <c r="F74" s="94"/>
    </row>
    <row r="75" spans="1:6" ht="15" x14ac:dyDescent="0.2">
      <c r="A75" s="102">
        <v>6</v>
      </c>
      <c r="B75" s="108" t="s">
        <v>368</v>
      </c>
      <c r="C75" s="109" t="s">
        <v>369</v>
      </c>
      <c r="D75" s="110">
        <v>36</v>
      </c>
      <c r="E75" s="110">
        <f t="shared" ref="E75:E82" si="1">A75*D75</f>
        <v>216</v>
      </c>
      <c r="F75" s="94"/>
    </row>
    <row r="76" spans="1:6" ht="15" x14ac:dyDescent="0.2">
      <c r="A76" s="102">
        <v>6</v>
      </c>
      <c r="B76" s="108" t="s">
        <v>370</v>
      </c>
      <c r="C76" s="109" t="s">
        <v>371</v>
      </c>
      <c r="D76" s="110">
        <v>36</v>
      </c>
      <c r="E76" s="110">
        <f t="shared" si="1"/>
        <v>216</v>
      </c>
      <c r="F76" s="94"/>
    </row>
    <row r="77" spans="1:6" ht="15" x14ac:dyDescent="0.2">
      <c r="A77" s="102">
        <v>0</v>
      </c>
      <c r="B77" s="108" t="s">
        <v>372</v>
      </c>
      <c r="C77" s="109" t="s">
        <v>373</v>
      </c>
      <c r="D77" s="110">
        <v>36</v>
      </c>
      <c r="E77" s="110">
        <f t="shared" si="1"/>
        <v>0</v>
      </c>
      <c r="F77" s="94"/>
    </row>
    <row r="78" spans="1:6" ht="15" x14ac:dyDescent="0.2">
      <c r="A78" s="102">
        <v>1</v>
      </c>
      <c r="B78" s="108" t="s">
        <v>374</v>
      </c>
      <c r="C78" s="109" t="s">
        <v>375</v>
      </c>
      <c r="D78" s="110">
        <v>36</v>
      </c>
      <c r="E78" s="110">
        <f t="shared" si="1"/>
        <v>36</v>
      </c>
      <c r="F78" s="94"/>
    </row>
    <row r="79" spans="1:6" ht="15" x14ac:dyDescent="0.2">
      <c r="A79" s="102">
        <v>2</v>
      </c>
      <c r="B79" s="108" t="s">
        <v>376</v>
      </c>
      <c r="C79" s="109" t="s">
        <v>377</v>
      </c>
      <c r="D79" s="110">
        <v>36</v>
      </c>
      <c r="E79" s="110">
        <f t="shared" si="1"/>
        <v>72</v>
      </c>
      <c r="F79" s="94"/>
    </row>
    <row r="80" spans="1:6" ht="15" x14ac:dyDescent="0.2">
      <c r="A80" s="102">
        <v>2</v>
      </c>
      <c r="B80" s="108" t="s">
        <v>378</v>
      </c>
      <c r="C80" s="109" t="s">
        <v>379</v>
      </c>
      <c r="D80" s="110">
        <v>36</v>
      </c>
      <c r="E80" s="110">
        <f t="shared" si="1"/>
        <v>72</v>
      </c>
      <c r="F80" s="94"/>
    </row>
    <row r="81" spans="1:6" ht="15" x14ac:dyDescent="0.2">
      <c r="A81" s="102">
        <v>3</v>
      </c>
      <c r="B81" s="108" t="s">
        <v>380</v>
      </c>
      <c r="C81" s="109" t="s">
        <v>381</v>
      </c>
      <c r="D81" s="110">
        <v>36</v>
      </c>
      <c r="E81" s="110">
        <f t="shared" si="1"/>
        <v>108</v>
      </c>
      <c r="F81" s="94"/>
    </row>
    <row r="82" spans="1:6" ht="15" x14ac:dyDescent="0.2">
      <c r="A82" s="102">
        <v>2</v>
      </c>
      <c r="B82" s="108" t="s">
        <v>382</v>
      </c>
      <c r="C82" s="109" t="s">
        <v>383</v>
      </c>
      <c r="D82" s="110">
        <v>36</v>
      </c>
      <c r="E82" s="110">
        <f t="shared" si="1"/>
        <v>72</v>
      </c>
      <c r="F82" s="94"/>
    </row>
    <row r="83" spans="1:6" ht="15" x14ac:dyDescent="0.2">
      <c r="A83" s="102">
        <v>6</v>
      </c>
      <c r="B83" s="111" t="s">
        <v>384</v>
      </c>
      <c r="C83" s="109" t="s">
        <v>385</v>
      </c>
      <c r="D83" s="93">
        <v>48</v>
      </c>
      <c r="E83" s="93">
        <f>(A83*D83)</f>
        <v>288</v>
      </c>
      <c r="F83" s="94"/>
    </row>
    <row r="84" spans="1:6" ht="15" x14ac:dyDescent="0.2">
      <c r="A84" s="102">
        <v>6</v>
      </c>
      <c r="B84" s="111" t="s">
        <v>386</v>
      </c>
      <c r="C84" s="109" t="s">
        <v>387</v>
      </c>
      <c r="D84" s="93">
        <v>48</v>
      </c>
      <c r="E84" s="110">
        <f t="shared" ref="E84:E135" si="2">A84*D84</f>
        <v>288</v>
      </c>
      <c r="F84" s="94"/>
    </row>
    <row r="85" spans="1:6" ht="15" x14ac:dyDescent="0.2">
      <c r="A85" s="102">
        <v>6</v>
      </c>
      <c r="B85" s="111" t="s">
        <v>388</v>
      </c>
      <c r="C85" s="109" t="s">
        <v>389</v>
      </c>
      <c r="D85" s="93">
        <v>48</v>
      </c>
      <c r="E85" s="110">
        <f t="shared" si="2"/>
        <v>288</v>
      </c>
      <c r="F85" s="94"/>
    </row>
    <row r="86" spans="1:6" ht="15" x14ac:dyDescent="0.2">
      <c r="A86" s="102">
        <v>10</v>
      </c>
      <c r="B86" s="111" t="s">
        <v>390</v>
      </c>
      <c r="C86" s="109" t="s">
        <v>391</v>
      </c>
      <c r="D86" s="93">
        <v>48</v>
      </c>
      <c r="E86" s="110">
        <f t="shared" si="2"/>
        <v>480</v>
      </c>
      <c r="F86" s="94"/>
    </row>
    <row r="87" spans="1:6" ht="15" x14ac:dyDescent="0.2">
      <c r="A87" s="102">
        <v>10</v>
      </c>
      <c r="B87" s="111" t="s">
        <v>392</v>
      </c>
      <c r="C87" s="109" t="s">
        <v>393</v>
      </c>
      <c r="D87" s="93">
        <v>48</v>
      </c>
      <c r="E87" s="110">
        <f t="shared" si="2"/>
        <v>480</v>
      </c>
      <c r="F87" s="94"/>
    </row>
    <row r="88" spans="1:6" ht="15" x14ac:dyDescent="0.2">
      <c r="A88" s="102">
        <v>10</v>
      </c>
      <c r="B88" s="111" t="s">
        <v>394</v>
      </c>
      <c r="C88" s="109" t="s">
        <v>395</v>
      </c>
      <c r="D88" s="93">
        <v>48</v>
      </c>
      <c r="E88" s="110">
        <f t="shared" si="2"/>
        <v>480</v>
      </c>
      <c r="F88" s="94"/>
    </row>
    <row r="89" spans="1:6" ht="15" x14ac:dyDescent="0.2">
      <c r="A89" s="102">
        <v>10</v>
      </c>
      <c r="B89" s="111" t="s">
        <v>396</v>
      </c>
      <c r="C89" s="109" t="s">
        <v>397</v>
      </c>
      <c r="D89" s="93">
        <v>48</v>
      </c>
      <c r="E89" s="110">
        <f t="shared" si="2"/>
        <v>480</v>
      </c>
      <c r="F89" s="94"/>
    </row>
    <row r="90" spans="1:6" ht="15" x14ac:dyDescent="0.2">
      <c r="A90" s="102">
        <v>9</v>
      </c>
      <c r="B90" s="111" t="s">
        <v>398</v>
      </c>
      <c r="C90" s="109" t="s">
        <v>399</v>
      </c>
      <c r="D90" s="93">
        <v>48</v>
      </c>
      <c r="E90" s="110">
        <f t="shared" si="2"/>
        <v>432</v>
      </c>
      <c r="F90" s="94"/>
    </row>
    <row r="91" spans="1:6" ht="15" x14ac:dyDescent="0.2">
      <c r="A91" s="102">
        <v>10</v>
      </c>
      <c r="B91" s="111" t="s">
        <v>400</v>
      </c>
      <c r="C91" s="109" t="s">
        <v>401</v>
      </c>
      <c r="D91" s="93">
        <v>48</v>
      </c>
      <c r="E91" s="110">
        <f t="shared" si="2"/>
        <v>480</v>
      </c>
      <c r="F91" s="94"/>
    </row>
    <row r="92" spans="1:6" ht="15" x14ac:dyDescent="0.2">
      <c r="A92" s="102">
        <v>12</v>
      </c>
      <c r="B92" s="111" t="s">
        <v>402</v>
      </c>
      <c r="C92" s="109" t="s">
        <v>403</v>
      </c>
      <c r="D92" s="93">
        <v>48</v>
      </c>
      <c r="E92" s="110">
        <f t="shared" si="2"/>
        <v>576</v>
      </c>
      <c r="F92" s="94"/>
    </row>
    <row r="93" spans="1:6" ht="15" x14ac:dyDescent="0.2">
      <c r="A93" s="102">
        <v>6</v>
      </c>
      <c r="B93" s="111" t="s">
        <v>404</v>
      </c>
      <c r="C93" s="109" t="s">
        <v>405</v>
      </c>
      <c r="D93" s="93">
        <v>48</v>
      </c>
      <c r="E93" s="110">
        <f t="shared" si="2"/>
        <v>288</v>
      </c>
      <c r="F93" s="94"/>
    </row>
    <row r="94" spans="1:6" ht="15" x14ac:dyDescent="0.2">
      <c r="A94" s="102">
        <v>4</v>
      </c>
      <c r="B94" s="108" t="s">
        <v>406</v>
      </c>
      <c r="C94" s="109" t="s">
        <v>407</v>
      </c>
      <c r="D94" s="93">
        <v>36</v>
      </c>
      <c r="E94" s="110">
        <f t="shared" si="2"/>
        <v>144</v>
      </c>
      <c r="F94" s="94"/>
    </row>
    <row r="95" spans="1:6" ht="15" x14ac:dyDescent="0.2">
      <c r="A95" s="102">
        <v>2</v>
      </c>
      <c r="B95" s="108" t="s">
        <v>408</v>
      </c>
      <c r="C95" s="109" t="s">
        <v>409</v>
      </c>
      <c r="D95" s="93">
        <v>36</v>
      </c>
      <c r="E95" s="110">
        <f t="shared" si="2"/>
        <v>72</v>
      </c>
      <c r="F95" s="94"/>
    </row>
    <row r="96" spans="1:6" ht="15" x14ac:dyDescent="0.2">
      <c r="A96" s="102">
        <v>2</v>
      </c>
      <c r="B96" s="108" t="s">
        <v>410</v>
      </c>
      <c r="C96" s="109" t="s">
        <v>411</v>
      </c>
      <c r="D96" s="93">
        <v>36</v>
      </c>
      <c r="E96" s="110">
        <f t="shared" si="2"/>
        <v>72</v>
      </c>
      <c r="F96" s="94"/>
    </row>
    <row r="97" spans="1:6" ht="15" x14ac:dyDescent="0.2">
      <c r="A97" s="102">
        <v>4</v>
      </c>
      <c r="B97" s="108" t="s">
        <v>412</v>
      </c>
      <c r="C97" s="109" t="s">
        <v>413</v>
      </c>
      <c r="D97" s="93">
        <v>36</v>
      </c>
      <c r="E97" s="110">
        <f t="shared" si="2"/>
        <v>144</v>
      </c>
      <c r="F97" s="94"/>
    </row>
    <row r="98" spans="1:6" ht="15" x14ac:dyDescent="0.2">
      <c r="A98" s="102">
        <v>3</v>
      </c>
      <c r="B98" s="108" t="s">
        <v>414</v>
      </c>
      <c r="C98" s="109" t="s">
        <v>415</v>
      </c>
      <c r="D98" s="93">
        <v>36</v>
      </c>
      <c r="E98" s="110">
        <f t="shared" si="2"/>
        <v>108</v>
      </c>
      <c r="F98" s="94"/>
    </row>
    <row r="99" spans="1:6" ht="15" x14ac:dyDescent="0.2">
      <c r="A99" s="102">
        <v>3</v>
      </c>
      <c r="B99" s="91" t="s">
        <v>416</v>
      </c>
      <c r="C99" s="109" t="s">
        <v>417</v>
      </c>
      <c r="D99" s="93">
        <v>48</v>
      </c>
      <c r="E99" s="110">
        <f t="shared" si="2"/>
        <v>144</v>
      </c>
      <c r="F99" s="94"/>
    </row>
    <row r="100" spans="1:6" ht="15" x14ac:dyDescent="0.2">
      <c r="A100" s="102">
        <v>3</v>
      </c>
      <c r="B100" s="91" t="s">
        <v>418</v>
      </c>
      <c r="C100" s="109" t="s">
        <v>419</v>
      </c>
      <c r="D100" s="93">
        <v>48</v>
      </c>
      <c r="E100" s="110">
        <f t="shared" si="2"/>
        <v>144</v>
      </c>
      <c r="F100" s="94"/>
    </row>
    <row r="101" spans="1:6" ht="15" x14ac:dyDescent="0.2">
      <c r="A101" s="102">
        <v>3</v>
      </c>
      <c r="B101" s="91" t="s">
        <v>420</v>
      </c>
      <c r="C101" s="109" t="s">
        <v>421</v>
      </c>
      <c r="D101" s="93">
        <v>48</v>
      </c>
      <c r="E101" s="110">
        <f t="shared" si="2"/>
        <v>144</v>
      </c>
      <c r="F101" s="94"/>
    </row>
    <row r="102" spans="1:6" ht="15" x14ac:dyDescent="0.2">
      <c r="A102" s="102">
        <v>3</v>
      </c>
      <c r="B102" s="91" t="s">
        <v>422</v>
      </c>
      <c r="C102" s="109" t="s">
        <v>423</v>
      </c>
      <c r="D102" s="93">
        <v>48</v>
      </c>
      <c r="E102" s="110">
        <f t="shared" si="2"/>
        <v>144</v>
      </c>
      <c r="F102" s="94"/>
    </row>
    <row r="103" spans="1:6" ht="15" x14ac:dyDescent="0.2">
      <c r="A103" s="102">
        <v>3</v>
      </c>
      <c r="B103" s="91" t="s">
        <v>424</v>
      </c>
      <c r="C103" s="109" t="s">
        <v>425</v>
      </c>
      <c r="D103" s="93">
        <v>48</v>
      </c>
      <c r="E103" s="110">
        <f t="shared" si="2"/>
        <v>144</v>
      </c>
      <c r="F103" s="94"/>
    </row>
    <row r="104" spans="1:6" ht="15" x14ac:dyDescent="0.2">
      <c r="A104" s="102">
        <v>3</v>
      </c>
      <c r="B104" s="91" t="s">
        <v>426</v>
      </c>
      <c r="C104" s="109" t="s">
        <v>427</v>
      </c>
      <c r="D104" s="93">
        <v>48</v>
      </c>
      <c r="E104" s="110">
        <f t="shared" si="2"/>
        <v>144</v>
      </c>
      <c r="F104" s="94"/>
    </row>
    <row r="105" spans="1:6" ht="15" x14ac:dyDescent="0.2">
      <c r="A105" s="102">
        <v>3</v>
      </c>
      <c r="B105" s="91" t="s">
        <v>428</v>
      </c>
      <c r="C105" s="109" t="s">
        <v>429</v>
      </c>
      <c r="D105" s="93">
        <v>48</v>
      </c>
      <c r="E105" s="110">
        <f t="shared" si="2"/>
        <v>144</v>
      </c>
      <c r="F105" s="94"/>
    </row>
    <row r="106" spans="1:6" ht="15" x14ac:dyDescent="0.2">
      <c r="A106" s="102">
        <v>3</v>
      </c>
      <c r="B106" s="91" t="s">
        <v>430</v>
      </c>
      <c r="C106" s="109" t="s">
        <v>431</v>
      </c>
      <c r="D106" s="93">
        <v>48</v>
      </c>
      <c r="E106" s="110">
        <f t="shared" si="2"/>
        <v>144</v>
      </c>
      <c r="F106" s="94"/>
    </row>
    <row r="107" spans="1:6" ht="15" x14ac:dyDescent="0.2">
      <c r="A107" s="102">
        <v>3</v>
      </c>
      <c r="B107" s="91" t="s">
        <v>432</v>
      </c>
      <c r="C107" s="109" t="s">
        <v>433</v>
      </c>
      <c r="D107" s="93">
        <v>48</v>
      </c>
      <c r="E107" s="110">
        <f t="shared" si="2"/>
        <v>144</v>
      </c>
      <c r="F107" s="94"/>
    </row>
    <row r="108" spans="1:6" ht="15" x14ac:dyDescent="0.2">
      <c r="A108" s="102">
        <v>3</v>
      </c>
      <c r="B108" s="91" t="s">
        <v>434</v>
      </c>
      <c r="C108" s="109" t="s">
        <v>435</v>
      </c>
      <c r="D108" s="93">
        <v>48</v>
      </c>
      <c r="E108" s="110">
        <f t="shared" si="2"/>
        <v>144</v>
      </c>
      <c r="F108" s="94"/>
    </row>
    <row r="109" spans="1:6" ht="15" x14ac:dyDescent="0.2">
      <c r="A109" s="102">
        <v>3</v>
      </c>
      <c r="B109" s="91" t="s">
        <v>436</v>
      </c>
      <c r="C109" s="109" t="s">
        <v>437</v>
      </c>
      <c r="D109" s="93">
        <v>48</v>
      </c>
      <c r="E109" s="110">
        <f t="shared" si="2"/>
        <v>144</v>
      </c>
      <c r="F109" s="94"/>
    </row>
    <row r="110" spans="1:6" ht="15" x14ac:dyDescent="0.2">
      <c r="A110" s="43">
        <v>1</v>
      </c>
      <c r="B110" s="96" t="s">
        <v>66</v>
      </c>
      <c r="C110" s="30" t="s">
        <v>124</v>
      </c>
      <c r="D110" s="112">
        <v>900</v>
      </c>
      <c r="E110" s="112">
        <f t="shared" si="2"/>
        <v>900</v>
      </c>
    </row>
    <row r="111" spans="1:6" ht="15" x14ac:dyDescent="0.2">
      <c r="A111" s="43">
        <v>1</v>
      </c>
      <c r="B111" s="96" t="s">
        <v>67</v>
      </c>
      <c r="C111" s="30" t="s">
        <v>125</v>
      </c>
      <c r="D111" s="112">
        <v>900</v>
      </c>
      <c r="E111" s="112">
        <f t="shared" si="2"/>
        <v>900</v>
      </c>
    </row>
    <row r="112" spans="1:6" ht="15" x14ac:dyDescent="0.2">
      <c r="A112" s="43">
        <v>1</v>
      </c>
      <c r="B112" s="96" t="s">
        <v>68</v>
      </c>
      <c r="C112" s="30" t="s">
        <v>126</v>
      </c>
      <c r="D112" s="112">
        <v>900</v>
      </c>
      <c r="E112" s="112">
        <f t="shared" si="2"/>
        <v>900</v>
      </c>
    </row>
    <row r="113" spans="1:5" ht="15" x14ac:dyDescent="0.2">
      <c r="A113" s="43">
        <v>1</v>
      </c>
      <c r="B113" s="96" t="s">
        <v>69</v>
      </c>
      <c r="C113" s="30" t="s">
        <v>127</v>
      </c>
      <c r="D113" s="112">
        <v>900</v>
      </c>
      <c r="E113" s="112">
        <f t="shared" si="2"/>
        <v>900</v>
      </c>
    </row>
    <row r="114" spans="1:5" ht="15" x14ac:dyDescent="0.2">
      <c r="A114" s="43">
        <v>1</v>
      </c>
      <c r="B114" s="96" t="s">
        <v>70</v>
      </c>
      <c r="C114" s="30" t="s">
        <v>128</v>
      </c>
      <c r="D114" s="112">
        <v>900</v>
      </c>
      <c r="E114" s="112">
        <f t="shared" si="2"/>
        <v>900</v>
      </c>
    </row>
    <row r="115" spans="1:5" ht="15" x14ac:dyDescent="0.2">
      <c r="A115" s="43">
        <v>1</v>
      </c>
      <c r="B115" s="96" t="s">
        <v>71</v>
      </c>
      <c r="C115" s="30" t="s">
        <v>129</v>
      </c>
      <c r="D115" s="112">
        <v>900</v>
      </c>
      <c r="E115" s="112">
        <f t="shared" si="2"/>
        <v>900</v>
      </c>
    </row>
    <row r="116" spans="1:5" ht="15" x14ac:dyDescent="0.2">
      <c r="A116" s="43">
        <v>1</v>
      </c>
      <c r="B116" s="96" t="s">
        <v>72</v>
      </c>
      <c r="C116" s="30" t="s">
        <v>130</v>
      </c>
      <c r="D116" s="112">
        <v>900</v>
      </c>
      <c r="E116" s="112">
        <f t="shared" si="2"/>
        <v>900</v>
      </c>
    </row>
    <row r="117" spans="1:5" ht="15" x14ac:dyDescent="0.2">
      <c r="A117" s="43">
        <v>1</v>
      </c>
      <c r="B117" s="96" t="s">
        <v>73</v>
      </c>
      <c r="C117" s="30" t="s">
        <v>131</v>
      </c>
      <c r="D117" s="112">
        <v>900</v>
      </c>
      <c r="E117" s="112">
        <f t="shared" si="2"/>
        <v>900</v>
      </c>
    </row>
    <row r="118" spans="1:5" ht="15" x14ac:dyDescent="0.2">
      <c r="A118" s="43">
        <v>1</v>
      </c>
      <c r="B118" s="96" t="s">
        <v>74</v>
      </c>
      <c r="C118" s="30" t="s">
        <v>132</v>
      </c>
      <c r="D118" s="112">
        <v>900</v>
      </c>
      <c r="E118" s="112">
        <f t="shared" si="2"/>
        <v>900</v>
      </c>
    </row>
    <row r="119" spans="1:5" ht="15" x14ac:dyDescent="0.2">
      <c r="A119" s="43">
        <v>1</v>
      </c>
      <c r="B119" s="96" t="s">
        <v>75</v>
      </c>
      <c r="C119" s="30" t="s">
        <v>133</v>
      </c>
      <c r="D119" s="112">
        <v>900</v>
      </c>
      <c r="E119" s="112">
        <f t="shared" si="2"/>
        <v>900</v>
      </c>
    </row>
    <row r="120" spans="1:5" ht="15" x14ac:dyDescent="0.2">
      <c r="A120" s="43">
        <v>1</v>
      </c>
      <c r="B120" s="96" t="s">
        <v>76</v>
      </c>
      <c r="C120" s="30" t="s">
        <v>134</v>
      </c>
      <c r="D120" s="112">
        <v>900</v>
      </c>
      <c r="E120" s="112">
        <f t="shared" si="2"/>
        <v>900</v>
      </c>
    </row>
    <row r="121" spans="1:5" ht="15" x14ac:dyDescent="0.2">
      <c r="A121" s="43">
        <v>1</v>
      </c>
      <c r="B121" s="96" t="s">
        <v>77</v>
      </c>
      <c r="C121" s="30" t="s">
        <v>135</v>
      </c>
      <c r="D121" s="112">
        <v>900</v>
      </c>
      <c r="E121" s="112">
        <f t="shared" si="2"/>
        <v>900</v>
      </c>
    </row>
    <row r="122" spans="1:5" ht="15" x14ac:dyDescent="0.2">
      <c r="A122" s="43">
        <v>1</v>
      </c>
      <c r="B122" s="96" t="s">
        <v>78</v>
      </c>
      <c r="C122" s="30" t="s">
        <v>136</v>
      </c>
      <c r="D122" s="112">
        <v>900</v>
      </c>
      <c r="E122" s="112">
        <f t="shared" si="2"/>
        <v>900</v>
      </c>
    </row>
    <row r="123" spans="1:5" ht="15" x14ac:dyDescent="0.2">
      <c r="A123" s="43">
        <v>1</v>
      </c>
      <c r="B123" s="96" t="s">
        <v>79</v>
      </c>
      <c r="C123" s="30" t="s">
        <v>137</v>
      </c>
      <c r="D123" s="112">
        <v>900</v>
      </c>
      <c r="E123" s="112">
        <f t="shared" si="2"/>
        <v>900</v>
      </c>
    </row>
    <row r="124" spans="1:5" ht="15" x14ac:dyDescent="0.2">
      <c r="A124" s="43">
        <v>1</v>
      </c>
      <c r="B124" s="96" t="s">
        <v>80</v>
      </c>
      <c r="C124" s="30" t="s">
        <v>138</v>
      </c>
      <c r="D124" s="112">
        <v>900</v>
      </c>
      <c r="E124" s="112">
        <f t="shared" si="2"/>
        <v>900</v>
      </c>
    </row>
    <row r="125" spans="1:5" ht="15" x14ac:dyDescent="0.2">
      <c r="A125" s="43">
        <v>1</v>
      </c>
      <c r="B125" s="96" t="s">
        <v>81</v>
      </c>
      <c r="C125" s="30" t="s">
        <v>139</v>
      </c>
      <c r="D125" s="112">
        <v>900</v>
      </c>
      <c r="E125" s="112">
        <f t="shared" si="2"/>
        <v>900</v>
      </c>
    </row>
    <row r="126" spans="1:5" ht="15" x14ac:dyDescent="0.2">
      <c r="A126" s="43">
        <v>1</v>
      </c>
      <c r="B126" s="96" t="s">
        <v>82</v>
      </c>
      <c r="C126" s="30" t="s">
        <v>140</v>
      </c>
      <c r="D126" s="112">
        <v>900</v>
      </c>
      <c r="E126" s="112">
        <f t="shared" si="2"/>
        <v>900</v>
      </c>
    </row>
    <row r="127" spans="1:5" ht="15" x14ac:dyDescent="0.2">
      <c r="A127" s="43">
        <v>1</v>
      </c>
      <c r="B127" s="96" t="s">
        <v>83</v>
      </c>
      <c r="C127" s="30" t="s">
        <v>141</v>
      </c>
      <c r="D127" s="112">
        <v>900</v>
      </c>
      <c r="E127" s="112">
        <f t="shared" si="2"/>
        <v>900</v>
      </c>
    </row>
    <row r="128" spans="1:5" ht="15" x14ac:dyDescent="0.2">
      <c r="A128" s="43">
        <v>1</v>
      </c>
      <c r="B128" s="113" t="s">
        <v>84</v>
      </c>
      <c r="C128" s="45" t="s">
        <v>142</v>
      </c>
      <c r="D128" s="112">
        <v>900</v>
      </c>
      <c r="E128" s="112">
        <f t="shared" si="2"/>
        <v>900</v>
      </c>
    </row>
    <row r="129" spans="1:5" ht="15" x14ac:dyDescent="0.2">
      <c r="A129" s="43">
        <v>1</v>
      </c>
      <c r="B129" s="113" t="s">
        <v>85</v>
      </c>
      <c r="C129" s="45" t="s">
        <v>143</v>
      </c>
      <c r="D129" s="112">
        <v>900</v>
      </c>
      <c r="E129" s="112">
        <f t="shared" si="2"/>
        <v>900</v>
      </c>
    </row>
    <row r="130" spans="1:5" ht="15" x14ac:dyDescent="0.2">
      <c r="A130" s="43">
        <v>1</v>
      </c>
      <c r="B130" s="113" t="s">
        <v>86</v>
      </c>
      <c r="C130" s="45" t="s">
        <v>144</v>
      </c>
      <c r="D130" s="112">
        <v>900</v>
      </c>
      <c r="E130" s="112">
        <f t="shared" si="2"/>
        <v>900</v>
      </c>
    </row>
    <row r="131" spans="1:5" ht="15" x14ac:dyDescent="0.2">
      <c r="A131" s="43">
        <v>1</v>
      </c>
      <c r="B131" s="113" t="s">
        <v>87</v>
      </c>
      <c r="C131" s="45" t="s">
        <v>145</v>
      </c>
      <c r="D131" s="112">
        <v>900</v>
      </c>
      <c r="E131" s="112">
        <f t="shared" si="2"/>
        <v>900</v>
      </c>
    </row>
    <row r="132" spans="1:5" ht="15" x14ac:dyDescent="0.2">
      <c r="A132" s="43">
        <v>1</v>
      </c>
      <c r="B132" s="113" t="s">
        <v>88</v>
      </c>
      <c r="C132" s="45" t="s">
        <v>146</v>
      </c>
      <c r="D132" s="112">
        <v>900</v>
      </c>
      <c r="E132" s="112">
        <f t="shared" si="2"/>
        <v>900</v>
      </c>
    </row>
    <row r="133" spans="1:5" ht="15" x14ac:dyDescent="0.2">
      <c r="A133" s="43">
        <v>1</v>
      </c>
      <c r="B133" s="113" t="s">
        <v>89</v>
      </c>
      <c r="C133" s="45" t="s">
        <v>147</v>
      </c>
      <c r="D133" s="112">
        <v>900</v>
      </c>
      <c r="E133" s="112">
        <f t="shared" si="2"/>
        <v>900</v>
      </c>
    </row>
    <row r="134" spans="1:5" ht="15" x14ac:dyDescent="0.2">
      <c r="A134" s="43">
        <v>1</v>
      </c>
      <c r="B134" s="113" t="s">
        <v>90</v>
      </c>
      <c r="C134" s="45" t="s">
        <v>148</v>
      </c>
      <c r="D134" s="112">
        <v>900</v>
      </c>
      <c r="E134" s="112">
        <f t="shared" si="2"/>
        <v>900</v>
      </c>
    </row>
    <row r="135" spans="1:5" ht="15" x14ac:dyDescent="0.2">
      <c r="A135" s="43">
        <v>1</v>
      </c>
      <c r="B135" s="113" t="s">
        <v>91</v>
      </c>
      <c r="C135" s="45" t="s">
        <v>149</v>
      </c>
      <c r="D135" s="112">
        <v>900</v>
      </c>
      <c r="E135" s="112">
        <f t="shared" si="2"/>
        <v>900</v>
      </c>
    </row>
    <row r="136" spans="1:5" ht="15" x14ac:dyDescent="0.2">
      <c r="A136" s="91">
        <v>1</v>
      </c>
      <c r="B136" s="114" t="s">
        <v>92</v>
      </c>
      <c r="C136" s="115" t="s">
        <v>150</v>
      </c>
      <c r="D136" s="112">
        <v>900</v>
      </c>
      <c r="E136" s="116">
        <v>700</v>
      </c>
    </row>
    <row r="137" spans="1:5" ht="15" x14ac:dyDescent="0.2">
      <c r="A137" s="91">
        <v>1</v>
      </c>
      <c r="B137" s="114" t="s">
        <v>93</v>
      </c>
      <c r="C137" s="115" t="s">
        <v>151</v>
      </c>
      <c r="D137" s="112">
        <v>900</v>
      </c>
      <c r="E137" s="116">
        <v>700</v>
      </c>
    </row>
    <row r="138" spans="1:5" ht="15" x14ac:dyDescent="0.2">
      <c r="A138" s="91">
        <v>1</v>
      </c>
      <c r="B138" s="114" t="s">
        <v>94</v>
      </c>
      <c r="C138" s="115" t="s">
        <v>152</v>
      </c>
      <c r="D138" s="112">
        <v>900</v>
      </c>
      <c r="E138" s="116">
        <v>700</v>
      </c>
    </row>
    <row r="139" spans="1:5" ht="15" x14ac:dyDescent="0.2">
      <c r="A139" s="91">
        <v>1</v>
      </c>
      <c r="B139" s="114" t="s">
        <v>95</v>
      </c>
      <c r="C139" s="115" t="s">
        <v>153</v>
      </c>
      <c r="D139" s="112">
        <v>900</v>
      </c>
      <c r="E139" s="116">
        <v>700</v>
      </c>
    </row>
    <row r="140" spans="1:5" ht="15" x14ac:dyDescent="0.2">
      <c r="A140" s="91">
        <v>1</v>
      </c>
      <c r="B140" s="114" t="s">
        <v>96</v>
      </c>
      <c r="C140" s="115" t="s">
        <v>154</v>
      </c>
      <c r="D140" s="112">
        <v>900</v>
      </c>
      <c r="E140" s="116">
        <v>700</v>
      </c>
    </row>
    <row r="141" spans="1:5" ht="15" x14ac:dyDescent="0.2">
      <c r="A141" s="91">
        <v>1</v>
      </c>
      <c r="B141" s="114" t="s">
        <v>97</v>
      </c>
      <c r="C141" s="115" t="s">
        <v>155</v>
      </c>
      <c r="D141" s="112">
        <v>900</v>
      </c>
      <c r="E141" s="116">
        <v>700</v>
      </c>
    </row>
    <row r="142" spans="1:5" ht="15" x14ac:dyDescent="0.2">
      <c r="A142" s="91">
        <v>1</v>
      </c>
      <c r="B142" s="114" t="s">
        <v>98</v>
      </c>
      <c r="C142" s="115" t="s">
        <v>156</v>
      </c>
      <c r="D142" s="112">
        <v>900</v>
      </c>
      <c r="E142" s="116">
        <v>700</v>
      </c>
    </row>
    <row r="143" spans="1:5" ht="15" x14ac:dyDescent="0.2">
      <c r="A143" s="91">
        <v>1</v>
      </c>
      <c r="B143" s="114" t="s">
        <v>99</v>
      </c>
      <c r="C143" s="115" t="s">
        <v>157</v>
      </c>
      <c r="D143" s="112">
        <v>900</v>
      </c>
      <c r="E143" s="116">
        <v>700</v>
      </c>
    </row>
    <row r="144" spans="1:5" ht="15" x14ac:dyDescent="0.2">
      <c r="A144" s="43">
        <v>4</v>
      </c>
      <c r="B144" s="117" t="s">
        <v>100</v>
      </c>
      <c r="C144" s="117" t="s">
        <v>158</v>
      </c>
      <c r="D144" s="112">
        <v>900</v>
      </c>
      <c r="E144" s="118">
        <f t="shared" ref="E144:E166" si="3">A144*D144</f>
        <v>3600</v>
      </c>
    </row>
    <row r="145" spans="1:5" ht="15" x14ac:dyDescent="0.2">
      <c r="A145" s="43">
        <v>4</v>
      </c>
      <c r="B145" s="117" t="s">
        <v>101</v>
      </c>
      <c r="C145" s="117" t="s">
        <v>159</v>
      </c>
      <c r="D145" s="112">
        <v>900</v>
      </c>
      <c r="E145" s="118">
        <f t="shared" si="3"/>
        <v>3600</v>
      </c>
    </row>
    <row r="146" spans="1:5" ht="15" x14ac:dyDescent="0.2">
      <c r="A146" s="43">
        <v>4</v>
      </c>
      <c r="B146" s="117" t="s">
        <v>102</v>
      </c>
      <c r="C146" s="117" t="s">
        <v>160</v>
      </c>
      <c r="D146" s="112">
        <v>900</v>
      </c>
      <c r="E146" s="118">
        <f t="shared" si="3"/>
        <v>3600</v>
      </c>
    </row>
    <row r="147" spans="1:5" ht="15" x14ac:dyDescent="0.2">
      <c r="A147" s="43">
        <v>10</v>
      </c>
      <c r="B147" s="95" t="s">
        <v>103</v>
      </c>
      <c r="C147" s="30" t="s">
        <v>161</v>
      </c>
      <c r="D147" s="112">
        <v>70</v>
      </c>
      <c r="E147" s="112">
        <f t="shared" si="3"/>
        <v>700</v>
      </c>
    </row>
    <row r="148" spans="1:5" ht="15" x14ac:dyDescent="0.2">
      <c r="A148" s="43">
        <v>10</v>
      </c>
      <c r="B148" s="95" t="s">
        <v>104</v>
      </c>
      <c r="C148" s="30" t="s">
        <v>162</v>
      </c>
      <c r="D148" s="112">
        <v>70</v>
      </c>
      <c r="E148" s="112">
        <f t="shared" si="3"/>
        <v>700</v>
      </c>
    </row>
    <row r="149" spans="1:5" ht="15" x14ac:dyDescent="0.2">
      <c r="A149" s="43">
        <v>12</v>
      </c>
      <c r="B149" s="96" t="s">
        <v>105</v>
      </c>
      <c r="C149" s="30" t="s">
        <v>163</v>
      </c>
      <c r="D149" s="112">
        <v>70</v>
      </c>
      <c r="E149" s="112">
        <f t="shared" si="3"/>
        <v>840</v>
      </c>
    </row>
    <row r="150" spans="1:5" ht="15" x14ac:dyDescent="0.2">
      <c r="A150" s="43">
        <v>15</v>
      </c>
      <c r="B150" s="96" t="s">
        <v>106</v>
      </c>
      <c r="C150" s="30" t="s">
        <v>164</v>
      </c>
      <c r="D150" s="112">
        <v>70</v>
      </c>
      <c r="E150" s="112">
        <f t="shared" si="3"/>
        <v>1050</v>
      </c>
    </row>
    <row r="151" spans="1:5" ht="15" x14ac:dyDescent="0.2">
      <c r="A151" s="43">
        <v>15</v>
      </c>
      <c r="B151" s="96" t="s">
        <v>107</v>
      </c>
      <c r="C151" s="30" t="s">
        <v>165</v>
      </c>
      <c r="D151" s="112">
        <v>70</v>
      </c>
      <c r="E151" s="112">
        <f t="shared" si="3"/>
        <v>1050</v>
      </c>
    </row>
    <row r="152" spans="1:5" ht="15" x14ac:dyDescent="0.2">
      <c r="A152" s="43">
        <v>15</v>
      </c>
      <c r="B152" s="96" t="s">
        <v>108</v>
      </c>
      <c r="C152" s="30" t="s">
        <v>166</v>
      </c>
      <c r="D152" s="112">
        <v>70</v>
      </c>
      <c r="E152" s="112">
        <f t="shared" si="3"/>
        <v>1050</v>
      </c>
    </row>
    <row r="153" spans="1:5" ht="15" x14ac:dyDescent="0.2">
      <c r="A153" s="43">
        <v>10</v>
      </c>
      <c r="B153" s="96" t="s">
        <v>109</v>
      </c>
      <c r="C153" s="30" t="s">
        <v>167</v>
      </c>
      <c r="D153" s="112">
        <v>70</v>
      </c>
      <c r="E153" s="112">
        <f t="shared" si="3"/>
        <v>700</v>
      </c>
    </row>
    <row r="154" spans="1:5" ht="15" x14ac:dyDescent="0.2">
      <c r="A154" s="43">
        <v>5</v>
      </c>
      <c r="B154" s="96" t="s">
        <v>110</v>
      </c>
      <c r="C154" s="30" t="s">
        <v>168</v>
      </c>
      <c r="D154" s="112">
        <v>70</v>
      </c>
      <c r="E154" s="112">
        <f t="shared" si="3"/>
        <v>350</v>
      </c>
    </row>
    <row r="155" spans="1:5" ht="15" x14ac:dyDescent="0.2">
      <c r="A155" s="43">
        <v>5</v>
      </c>
      <c r="B155" s="96" t="s">
        <v>111</v>
      </c>
      <c r="C155" s="30" t="s">
        <v>169</v>
      </c>
      <c r="D155" s="112">
        <v>70</v>
      </c>
      <c r="E155" s="112">
        <f t="shared" si="3"/>
        <v>350</v>
      </c>
    </row>
    <row r="156" spans="1:5" ht="15" x14ac:dyDescent="0.2">
      <c r="A156" s="43">
        <v>5</v>
      </c>
      <c r="B156" s="96" t="s">
        <v>112</v>
      </c>
      <c r="C156" s="30" t="s">
        <v>170</v>
      </c>
      <c r="D156" s="112">
        <v>70</v>
      </c>
      <c r="E156" s="112">
        <f t="shared" si="3"/>
        <v>350</v>
      </c>
    </row>
    <row r="157" spans="1:5" ht="15" x14ac:dyDescent="0.2">
      <c r="A157" s="43">
        <v>5</v>
      </c>
      <c r="B157" s="96" t="s">
        <v>113</v>
      </c>
      <c r="C157" s="30" t="s">
        <v>171</v>
      </c>
      <c r="D157" s="112">
        <v>60</v>
      </c>
      <c r="E157" s="112">
        <f t="shared" si="3"/>
        <v>300</v>
      </c>
    </row>
    <row r="158" spans="1:5" ht="15" x14ac:dyDescent="0.2">
      <c r="A158" s="43">
        <v>5</v>
      </c>
      <c r="B158" s="96" t="s">
        <v>114</v>
      </c>
      <c r="C158" s="30" t="s">
        <v>172</v>
      </c>
      <c r="D158" s="112">
        <v>60</v>
      </c>
      <c r="E158" s="112">
        <f t="shared" si="3"/>
        <v>300</v>
      </c>
    </row>
    <row r="159" spans="1:5" ht="15" x14ac:dyDescent="0.2">
      <c r="A159" s="43">
        <v>5</v>
      </c>
      <c r="B159" s="96" t="s">
        <v>115</v>
      </c>
      <c r="C159" s="30" t="s">
        <v>173</v>
      </c>
      <c r="D159" s="112">
        <v>60</v>
      </c>
      <c r="E159" s="112">
        <f t="shared" si="3"/>
        <v>300</v>
      </c>
    </row>
    <row r="160" spans="1:5" ht="15" x14ac:dyDescent="0.2">
      <c r="A160" s="43">
        <v>5</v>
      </c>
      <c r="B160" s="96" t="s">
        <v>116</v>
      </c>
      <c r="C160" s="30" t="s">
        <v>174</v>
      </c>
      <c r="D160" s="112">
        <v>60</v>
      </c>
      <c r="E160" s="112">
        <f t="shared" si="3"/>
        <v>300</v>
      </c>
    </row>
    <row r="161" spans="1:5" ht="15" x14ac:dyDescent="0.2">
      <c r="A161" s="43">
        <v>10</v>
      </c>
      <c r="B161" s="96" t="s">
        <v>117</v>
      </c>
      <c r="C161" s="30" t="s">
        <v>175</v>
      </c>
      <c r="D161" s="112">
        <v>60</v>
      </c>
      <c r="E161" s="112">
        <f t="shared" si="3"/>
        <v>600</v>
      </c>
    </row>
    <row r="162" spans="1:5" ht="15" x14ac:dyDescent="0.2">
      <c r="A162" s="43">
        <v>10</v>
      </c>
      <c r="B162" s="96" t="s">
        <v>118</v>
      </c>
      <c r="C162" s="30" t="s">
        <v>176</v>
      </c>
      <c r="D162" s="112">
        <v>60</v>
      </c>
      <c r="E162" s="112">
        <f t="shared" si="3"/>
        <v>600</v>
      </c>
    </row>
    <row r="163" spans="1:5" ht="15" x14ac:dyDescent="0.2">
      <c r="A163" s="43">
        <v>10</v>
      </c>
      <c r="B163" s="96" t="s">
        <v>119</v>
      </c>
      <c r="C163" s="30" t="s">
        <v>177</v>
      </c>
      <c r="D163" s="112">
        <v>60</v>
      </c>
      <c r="E163" s="112">
        <f t="shared" si="3"/>
        <v>600</v>
      </c>
    </row>
    <row r="164" spans="1:5" ht="15" x14ac:dyDescent="0.2">
      <c r="A164" s="43">
        <v>10</v>
      </c>
      <c r="B164" s="96" t="s">
        <v>120</v>
      </c>
      <c r="C164" s="30" t="s">
        <v>178</v>
      </c>
      <c r="D164" s="112">
        <v>60</v>
      </c>
      <c r="E164" s="112">
        <f t="shared" si="3"/>
        <v>600</v>
      </c>
    </row>
    <row r="165" spans="1:5" ht="15" x14ac:dyDescent="0.2">
      <c r="A165" s="43">
        <v>5</v>
      </c>
      <c r="B165" s="96" t="s">
        <v>121</v>
      </c>
      <c r="C165" s="30" t="s">
        <v>179</v>
      </c>
      <c r="D165" s="112">
        <v>60</v>
      </c>
      <c r="E165" s="112">
        <f t="shared" si="3"/>
        <v>300</v>
      </c>
    </row>
    <row r="166" spans="1:5" ht="15" x14ac:dyDescent="0.2">
      <c r="A166" s="43">
        <v>5</v>
      </c>
      <c r="B166" s="96" t="s">
        <v>122</v>
      </c>
      <c r="C166" s="30" t="s">
        <v>180</v>
      </c>
      <c r="D166" s="112">
        <v>60</v>
      </c>
      <c r="E166" s="112">
        <f t="shared" si="3"/>
        <v>300</v>
      </c>
    </row>
    <row r="167" spans="1:5" ht="15" x14ac:dyDescent="0.2">
      <c r="A167" s="99">
        <v>3</v>
      </c>
      <c r="B167" s="45" t="s">
        <v>438</v>
      </c>
      <c r="C167" s="45" t="s">
        <v>181</v>
      </c>
      <c r="D167" s="119">
        <v>14.4</v>
      </c>
      <c r="E167" s="120">
        <f t="shared" ref="E167:E170" si="4">(A167*D167)</f>
        <v>43.2</v>
      </c>
    </row>
    <row r="168" spans="1:5" ht="15" x14ac:dyDescent="0.2">
      <c r="A168" s="99">
        <v>2</v>
      </c>
      <c r="B168" s="45" t="s">
        <v>439</v>
      </c>
      <c r="C168" s="45" t="s">
        <v>182</v>
      </c>
      <c r="D168" s="119">
        <v>14.4</v>
      </c>
      <c r="E168" s="120">
        <f t="shared" si="4"/>
        <v>28.8</v>
      </c>
    </row>
    <row r="169" spans="1:5" ht="15" x14ac:dyDescent="0.2">
      <c r="A169" s="102">
        <v>3</v>
      </c>
      <c r="B169" s="45" t="s">
        <v>440</v>
      </c>
      <c r="C169" s="45" t="s">
        <v>183</v>
      </c>
      <c r="D169" s="119">
        <v>14.4</v>
      </c>
      <c r="E169" s="120">
        <f t="shared" si="4"/>
        <v>43.2</v>
      </c>
    </row>
    <row r="170" spans="1:5" ht="15" x14ac:dyDescent="0.2">
      <c r="A170" s="102">
        <v>2</v>
      </c>
      <c r="B170" s="45" t="s">
        <v>441</v>
      </c>
      <c r="C170" s="45" t="s">
        <v>184</v>
      </c>
      <c r="D170" s="119">
        <v>14.4</v>
      </c>
      <c r="E170" s="120">
        <f t="shared" si="4"/>
        <v>28.8</v>
      </c>
    </row>
    <row r="171" spans="1:5" ht="15" x14ac:dyDescent="0.2">
      <c r="A171" s="43">
        <v>1</v>
      </c>
      <c r="B171" s="45" t="s">
        <v>442</v>
      </c>
      <c r="C171" s="45" t="s">
        <v>248</v>
      </c>
      <c r="D171" s="118">
        <v>600</v>
      </c>
      <c r="E171" s="118">
        <v>600</v>
      </c>
    </row>
    <row r="172" spans="1:5" ht="15" x14ac:dyDescent="0.2">
      <c r="A172" s="43">
        <v>1</v>
      </c>
      <c r="B172" s="45" t="s">
        <v>442</v>
      </c>
      <c r="C172" s="45" t="s">
        <v>248</v>
      </c>
      <c r="D172" s="118">
        <v>600</v>
      </c>
      <c r="E172" s="118">
        <v>600</v>
      </c>
    </row>
    <row r="173" spans="1:5" ht="15.75" x14ac:dyDescent="0.25">
      <c r="A173" s="121" t="s">
        <v>443</v>
      </c>
      <c r="B173" s="121"/>
      <c r="C173" s="121"/>
      <c r="D173" s="121"/>
      <c r="E173" s="112">
        <f>SUM(E23:E166)</f>
        <v>88856</v>
      </c>
    </row>
    <row r="174" spans="1:5" ht="15.75" x14ac:dyDescent="0.25">
      <c r="A174" s="122" t="s">
        <v>444</v>
      </c>
      <c r="B174" s="123"/>
      <c r="C174" s="124"/>
      <c r="D174" s="125">
        <v>0.12</v>
      </c>
      <c r="E174" s="112">
        <f>+E173*D174</f>
        <v>10662.72</v>
      </c>
    </row>
    <row r="175" spans="1:5" ht="15.75" x14ac:dyDescent="0.25">
      <c r="A175" s="121" t="s">
        <v>445</v>
      </c>
      <c r="B175" s="121"/>
      <c r="C175" s="121"/>
      <c r="D175" s="121"/>
      <c r="E175" s="112">
        <f>+E173+E174</f>
        <v>99518.720000000001</v>
      </c>
    </row>
    <row r="176" spans="1:5" ht="15.75" x14ac:dyDescent="0.25">
      <c r="A176" s="126"/>
      <c r="B176" s="126"/>
      <c r="C176" s="126"/>
      <c r="D176" s="126"/>
      <c r="E176" s="127"/>
    </row>
    <row r="177" spans="1:5" ht="15.75" x14ac:dyDescent="0.25">
      <c r="A177" s="126"/>
      <c r="B177" s="126"/>
      <c r="C177" s="126"/>
      <c r="D177" s="126"/>
      <c r="E177" s="127"/>
    </row>
    <row r="178" spans="1:5" ht="15" x14ac:dyDescent="0.2">
      <c r="A178" s="128"/>
      <c r="B178" s="128"/>
      <c r="C178" s="128"/>
      <c r="D178" s="129"/>
      <c r="E178" s="129"/>
    </row>
    <row r="179" spans="1:5" ht="15.75" x14ac:dyDescent="0.25">
      <c r="A179" s="130" t="s">
        <v>446</v>
      </c>
      <c r="B179" s="131"/>
      <c r="C179" s="131"/>
      <c r="D179" s="131"/>
      <c r="E179" s="132"/>
    </row>
    <row r="180" spans="1:5" ht="15.75" x14ac:dyDescent="0.25">
      <c r="A180" s="133" t="s">
        <v>18</v>
      </c>
      <c r="B180" s="63" t="s">
        <v>447</v>
      </c>
      <c r="C180" s="66" t="s">
        <v>448</v>
      </c>
      <c r="D180" s="66"/>
      <c r="E180" s="134"/>
    </row>
    <row r="181" spans="1:5" ht="15.75" x14ac:dyDescent="0.25">
      <c r="A181" s="133"/>
      <c r="B181" s="63"/>
      <c r="C181" s="64" t="s">
        <v>449</v>
      </c>
      <c r="D181" s="65"/>
      <c r="E181" s="134"/>
    </row>
    <row r="182" spans="1:5" ht="15.75" x14ac:dyDescent="0.25">
      <c r="A182" s="43">
        <v>1</v>
      </c>
      <c r="B182" s="96" t="s">
        <v>450</v>
      </c>
      <c r="C182" s="135" t="s">
        <v>451</v>
      </c>
      <c r="D182" s="136"/>
      <c r="E182" s="134"/>
    </row>
    <row r="183" spans="1:5" ht="15.75" x14ac:dyDescent="0.25">
      <c r="A183" s="43">
        <v>1</v>
      </c>
      <c r="B183" s="96" t="s">
        <v>452</v>
      </c>
      <c r="C183" s="135" t="s">
        <v>453</v>
      </c>
      <c r="D183" s="136"/>
      <c r="E183" s="134"/>
    </row>
    <row r="184" spans="1:5" ht="15.75" x14ac:dyDescent="0.25">
      <c r="A184" s="43">
        <v>1</v>
      </c>
      <c r="B184" s="96" t="s">
        <v>454</v>
      </c>
      <c r="C184" s="135" t="s">
        <v>455</v>
      </c>
      <c r="D184" s="136"/>
      <c r="E184" s="134"/>
    </row>
    <row r="185" spans="1:5" ht="15.75" x14ac:dyDescent="0.25">
      <c r="A185" s="43">
        <v>1</v>
      </c>
      <c r="B185" s="96" t="s">
        <v>456</v>
      </c>
      <c r="C185" s="135" t="s">
        <v>457</v>
      </c>
      <c r="D185" s="136"/>
      <c r="E185" s="134"/>
    </row>
    <row r="186" spans="1:5" ht="15.75" x14ac:dyDescent="0.25">
      <c r="A186" s="43">
        <v>1</v>
      </c>
      <c r="B186" s="96" t="s">
        <v>458</v>
      </c>
      <c r="C186" s="135" t="s">
        <v>455</v>
      </c>
      <c r="D186" s="136"/>
      <c r="E186" s="134"/>
    </row>
    <row r="187" spans="1:5" ht="15.75" x14ac:dyDescent="0.25">
      <c r="A187" s="43">
        <v>1</v>
      </c>
      <c r="B187" s="96" t="s">
        <v>459</v>
      </c>
      <c r="C187" s="135" t="s">
        <v>457</v>
      </c>
      <c r="D187" s="136"/>
      <c r="E187" s="134"/>
    </row>
    <row r="188" spans="1:5" ht="15.75" x14ac:dyDescent="0.25">
      <c r="A188" s="133"/>
      <c r="B188" s="63"/>
      <c r="C188" s="64"/>
      <c r="D188" s="65"/>
      <c r="E188" s="134"/>
    </row>
    <row r="189" spans="1:5" ht="15.75" x14ac:dyDescent="0.25">
      <c r="A189" s="43">
        <v>2</v>
      </c>
      <c r="B189" s="96" t="s">
        <v>460</v>
      </c>
      <c r="C189" s="137" t="s">
        <v>461</v>
      </c>
      <c r="D189" s="138"/>
      <c r="E189" s="134"/>
    </row>
    <row r="190" spans="1:5" ht="15.75" x14ac:dyDescent="0.25">
      <c r="A190" s="43">
        <v>1</v>
      </c>
      <c r="B190" s="96" t="s">
        <v>462</v>
      </c>
      <c r="C190" s="137" t="s">
        <v>29</v>
      </c>
      <c r="D190" s="138"/>
      <c r="E190" s="134"/>
    </row>
    <row r="191" spans="1:5" ht="15.75" x14ac:dyDescent="0.25">
      <c r="A191" s="43">
        <v>3</v>
      </c>
      <c r="B191" s="96" t="s">
        <v>463</v>
      </c>
      <c r="C191" s="135" t="s">
        <v>464</v>
      </c>
      <c r="D191" s="136"/>
      <c r="E191" s="134"/>
    </row>
    <row r="192" spans="1:5" ht="15.75" x14ac:dyDescent="0.25">
      <c r="A192" s="43">
        <v>1</v>
      </c>
      <c r="B192" s="96" t="s">
        <v>465</v>
      </c>
      <c r="C192" s="135" t="s">
        <v>466</v>
      </c>
      <c r="D192" s="136"/>
      <c r="E192" s="134"/>
    </row>
    <row r="193" spans="1:5" ht="15.75" x14ac:dyDescent="0.25">
      <c r="A193" s="43">
        <v>1</v>
      </c>
      <c r="B193" s="96" t="s">
        <v>467</v>
      </c>
      <c r="C193" s="135" t="s">
        <v>468</v>
      </c>
      <c r="D193" s="136"/>
      <c r="E193" s="134"/>
    </row>
    <row r="194" spans="1:5" ht="15.75" x14ac:dyDescent="0.25">
      <c r="A194" s="43">
        <v>1</v>
      </c>
      <c r="B194" s="96" t="s">
        <v>469</v>
      </c>
      <c r="C194" s="135" t="s">
        <v>470</v>
      </c>
      <c r="D194" s="136"/>
      <c r="E194" s="134"/>
    </row>
    <row r="195" spans="1:5" ht="15.75" x14ac:dyDescent="0.25">
      <c r="A195" s="43">
        <v>1</v>
      </c>
      <c r="B195" s="96" t="s">
        <v>471</v>
      </c>
      <c r="C195" s="135" t="s">
        <v>472</v>
      </c>
      <c r="D195" s="136"/>
      <c r="E195" s="134"/>
    </row>
    <row r="196" spans="1:5" ht="15.75" x14ac:dyDescent="0.25">
      <c r="A196" s="43">
        <v>1</v>
      </c>
      <c r="B196" s="96" t="s">
        <v>473</v>
      </c>
      <c r="C196" s="135" t="s">
        <v>474</v>
      </c>
      <c r="D196" s="136"/>
      <c r="E196" s="134"/>
    </row>
    <row r="197" spans="1:5" ht="15.75" x14ac:dyDescent="0.25">
      <c r="A197" s="43">
        <v>2</v>
      </c>
      <c r="B197" s="96" t="s">
        <v>475</v>
      </c>
      <c r="C197" s="135" t="s">
        <v>476</v>
      </c>
      <c r="D197" s="136"/>
      <c r="E197" s="134"/>
    </row>
    <row r="198" spans="1:5" ht="15.75" x14ac:dyDescent="0.25">
      <c r="A198" s="43">
        <v>10</v>
      </c>
      <c r="B198" s="96" t="s">
        <v>477</v>
      </c>
      <c r="C198" s="135" t="s">
        <v>478</v>
      </c>
      <c r="D198" s="136"/>
      <c r="E198" s="134"/>
    </row>
    <row r="199" spans="1:5" ht="15.75" x14ac:dyDescent="0.25">
      <c r="A199" s="43">
        <v>1</v>
      </c>
      <c r="B199" s="96" t="s">
        <v>479</v>
      </c>
      <c r="C199" s="135" t="s">
        <v>480</v>
      </c>
      <c r="D199" s="136"/>
      <c r="E199" s="134"/>
    </row>
    <row r="200" spans="1:5" ht="15.75" x14ac:dyDescent="0.25">
      <c r="A200" s="102">
        <v>1</v>
      </c>
      <c r="B200" s="139" t="s">
        <v>481</v>
      </c>
      <c r="C200" s="140" t="s">
        <v>482</v>
      </c>
      <c r="D200" s="140"/>
      <c r="E200" s="134"/>
    </row>
    <row r="201" spans="1:5" ht="15" x14ac:dyDescent="0.2">
      <c r="A201" s="102">
        <v>2</v>
      </c>
      <c r="B201" s="139" t="s">
        <v>483</v>
      </c>
      <c r="C201" s="140" t="s">
        <v>484</v>
      </c>
      <c r="D201" s="140"/>
      <c r="E201" s="118"/>
    </row>
    <row r="202" spans="1:5" ht="15" x14ac:dyDescent="0.2">
      <c r="A202" s="102">
        <v>2</v>
      </c>
      <c r="B202" s="139" t="s">
        <v>485</v>
      </c>
      <c r="C202" s="140" t="s">
        <v>486</v>
      </c>
      <c r="D202" s="140"/>
      <c r="E202" s="118"/>
    </row>
    <row r="203" spans="1:5" ht="15" x14ac:dyDescent="0.2">
      <c r="A203" s="45"/>
      <c r="B203" s="45"/>
      <c r="C203" s="140"/>
      <c r="D203" s="140"/>
      <c r="E203" s="118"/>
    </row>
    <row r="204" spans="1:5" ht="15" x14ac:dyDescent="0.2">
      <c r="A204" s="139">
        <v>2</v>
      </c>
      <c r="B204" s="45"/>
      <c r="C204" s="140" t="s">
        <v>487</v>
      </c>
      <c r="D204" s="140"/>
      <c r="E204" s="118"/>
    </row>
    <row r="205" spans="1:5" ht="15" x14ac:dyDescent="0.2">
      <c r="A205" s="139">
        <v>2</v>
      </c>
      <c r="B205" s="45"/>
      <c r="C205" s="140" t="s">
        <v>488</v>
      </c>
      <c r="D205" s="140"/>
      <c r="E205" s="118"/>
    </row>
    <row r="206" spans="1:5" ht="15" x14ac:dyDescent="0.2">
      <c r="A206" s="139">
        <v>1</v>
      </c>
      <c r="B206" s="45"/>
      <c r="C206" s="140" t="s">
        <v>489</v>
      </c>
      <c r="D206" s="140"/>
      <c r="E206" s="118"/>
    </row>
    <row r="207" spans="1:5" ht="15" x14ac:dyDescent="0.2">
      <c r="A207" s="139">
        <v>2</v>
      </c>
      <c r="B207" s="45"/>
      <c r="C207" s="140" t="s">
        <v>490</v>
      </c>
      <c r="D207" s="140"/>
      <c r="E207" s="118"/>
    </row>
    <row r="208" spans="1:5" ht="15" x14ac:dyDescent="0.2">
      <c r="A208" s="139">
        <v>2</v>
      </c>
      <c r="B208" s="45"/>
      <c r="C208" s="140" t="s">
        <v>491</v>
      </c>
      <c r="D208" s="140"/>
      <c r="E208" s="118"/>
    </row>
    <row r="209" spans="1:5" ht="15" x14ac:dyDescent="0.2">
      <c r="A209" s="45"/>
      <c r="B209" s="45"/>
      <c r="C209" s="140"/>
      <c r="D209" s="140"/>
      <c r="E209" s="118"/>
    </row>
    <row r="210" spans="1:5" ht="15" x14ac:dyDescent="0.2">
      <c r="A210" s="45">
        <v>1</v>
      </c>
      <c r="B210" s="45"/>
      <c r="C210" s="140" t="s">
        <v>492</v>
      </c>
      <c r="D210" s="140"/>
      <c r="E210" s="118"/>
    </row>
    <row r="211" spans="1:5" ht="15" x14ac:dyDescent="0.2">
      <c r="A211" s="45">
        <v>3</v>
      </c>
      <c r="B211" s="45"/>
      <c r="C211" s="140" t="s">
        <v>493</v>
      </c>
      <c r="D211" s="140"/>
      <c r="E211" s="118"/>
    </row>
    <row r="212" spans="1:5" ht="15" x14ac:dyDescent="0.2">
      <c r="A212" s="45">
        <v>21</v>
      </c>
      <c r="B212" s="45"/>
      <c r="C212" s="140" t="s">
        <v>494</v>
      </c>
      <c r="D212" s="140"/>
      <c r="E212" s="118"/>
    </row>
    <row r="213" spans="1:5" ht="15" x14ac:dyDescent="0.2">
      <c r="A213" s="45"/>
      <c r="B213" s="45"/>
      <c r="C213" s="140" t="s">
        <v>495</v>
      </c>
      <c r="D213" s="140"/>
      <c r="E213" s="118"/>
    </row>
    <row r="214" spans="1:5" ht="15" x14ac:dyDescent="0.2"/>
    <row r="215" spans="1:5" ht="15" x14ac:dyDescent="0.2"/>
    <row r="216" spans="1:5" ht="15.75" x14ac:dyDescent="0.25">
      <c r="B216" s="141" t="s">
        <v>496</v>
      </c>
    </row>
    <row r="217" spans="1:5" ht="15.75" x14ac:dyDescent="0.25">
      <c r="B217" s="141"/>
    </row>
    <row r="218" spans="1:5" ht="15.75" x14ac:dyDescent="0.25">
      <c r="B218" s="141" t="s">
        <v>497</v>
      </c>
    </row>
  </sheetData>
  <mergeCells count="38">
    <mergeCell ref="C212:D212"/>
    <mergeCell ref="C213:D213"/>
    <mergeCell ref="C206:D206"/>
    <mergeCell ref="C207:D207"/>
    <mergeCell ref="C208:D208"/>
    <mergeCell ref="C209:D209"/>
    <mergeCell ref="C210:D210"/>
    <mergeCell ref="C211:D211"/>
    <mergeCell ref="C200:D200"/>
    <mergeCell ref="C201:D201"/>
    <mergeCell ref="C202:D202"/>
    <mergeCell ref="C203:D203"/>
    <mergeCell ref="C204:D204"/>
    <mergeCell ref="C205:D205"/>
    <mergeCell ref="C194:D194"/>
    <mergeCell ref="C195:D195"/>
    <mergeCell ref="C196:D196"/>
    <mergeCell ref="C197:D197"/>
    <mergeCell ref="C198:D198"/>
    <mergeCell ref="C199:D199"/>
    <mergeCell ref="C185:D185"/>
    <mergeCell ref="C186:D186"/>
    <mergeCell ref="C187:D187"/>
    <mergeCell ref="C191:D191"/>
    <mergeCell ref="C192:D192"/>
    <mergeCell ref="C193:D193"/>
    <mergeCell ref="A175:D175"/>
    <mergeCell ref="A179:E179"/>
    <mergeCell ref="C180:D180"/>
    <mergeCell ref="C182:D182"/>
    <mergeCell ref="C183:D183"/>
    <mergeCell ref="C184:D184"/>
    <mergeCell ref="A4:C4"/>
    <mergeCell ref="A5:C5"/>
    <mergeCell ref="A6:C6"/>
    <mergeCell ref="A21:E21"/>
    <mergeCell ref="A173:D173"/>
    <mergeCell ref="A174:C1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2022-08-13T03:22:30Z</cp:lastPrinted>
  <dcterms:created xsi:type="dcterms:W3CDTF">2022-08-13T03:09:00Z</dcterms:created>
  <dcterms:modified xsi:type="dcterms:W3CDTF">2022-08-24T16:16:59Z</dcterms:modified>
</cp:coreProperties>
</file>