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407FD8C4-94F0-43C4-AAAD-00A749510958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JAIRO" sheetId="1" r:id="rId1"/>
    <sheet name="INQUIORT" sheetId="4" r:id="rId2"/>
  </sheets>
  <definedNames>
    <definedName name="_xlnm._FilterDatabase" localSheetId="0" hidden="1">JAIRO!$A$23:$WVQ$23</definedName>
    <definedName name="_xlnm.Print_Area" localSheetId="1">INQUIORT!$A$1:$G$183</definedName>
    <definedName name="_xlnm.Print_Area" localSheetId="0">JAIRO!$A$1:$G$183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122" i="4" l="1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23" i="4" s="1"/>
  <c r="C7" i="4"/>
  <c r="G124" i="4" l="1"/>
  <c r="G125" i="4" s="1"/>
  <c r="G123" i="1"/>
  <c r="G124" i="1" s="1"/>
  <c r="G125" i="1" s="1"/>
</calcChain>
</file>

<file path=xl/sharedStrings.xml><?xml version="1.0" encoding="utf-8"?>
<sst xmlns="http://schemas.openxmlformats.org/spreadsheetml/2006/main" count="645" uniqueCount="600">
  <si>
    <t>RECIBIDO POR:</t>
  </si>
  <si>
    <t>ENTREGADO POR:</t>
  </si>
  <si>
    <t>CODIGO</t>
  </si>
  <si>
    <t>T50022422</t>
  </si>
  <si>
    <t>T50022420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</si>
  <si>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</si>
  <si>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</si>
  <si>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</si>
  <si>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</si>
  <si>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</si>
  <si>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</si>
  <si>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</si>
  <si>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</si>
  <si>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</si>
  <si>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</si>
  <si>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</si>
  <si>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</si>
  <si>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</si>
  <si>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</si>
  <si>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</si>
  <si>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TI-SF-131.504R</t>
  </si>
  <si>
    <t>TI-SF-131.504L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</si>
  <si>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</si>
  <si>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</si>
  <si>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</si>
  <si>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</si>
  <si>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</si>
  <si>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</si>
  <si>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</si>
  <si>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</si>
  <si>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</si>
  <si>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</si>
  <si>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</si>
  <si>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</si>
  <si>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</si>
  <si>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</si>
  <si>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</si>
  <si>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</si>
  <si>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A93095340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</si>
  <si>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</si>
  <si>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</si>
  <si>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</si>
  <si>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</si>
  <si>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</si>
  <si>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</si>
  <si>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</si>
  <si>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T50022714</t>
  </si>
  <si>
    <t>T50022716</t>
  </si>
  <si>
    <t>T50022718</t>
  </si>
  <si>
    <t>T50022720</t>
  </si>
  <si>
    <t>T50022722</t>
  </si>
  <si>
    <t>T50022724</t>
  </si>
  <si>
    <t>T50022726</t>
  </si>
  <si>
    <t>PLACA 2.4 ANGULO VA *04 IZQ. TITANIO LARGE</t>
  </si>
  <si>
    <t>PLACA 2.4 ANGULO VA *05 IZQ. TITANIO LARGE</t>
  </si>
  <si>
    <t>PLACA 2.4 ANGULO VA *04 DER. TITANIO LARGE</t>
  </si>
  <si>
    <t>PLACA 2.4 ANGULO VA *05 DER. TITANIO LARGE</t>
  </si>
  <si>
    <t>T50092710</t>
  </si>
  <si>
    <t>T50092712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</si>
  <si>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</si>
  <si>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</si>
  <si>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</si>
  <si>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</si>
  <si>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</si>
  <si>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</si>
  <si>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</si>
  <si>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</si>
  <si>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</si>
  <si>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</si>
  <si>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</si>
  <si>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</si>
  <si>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</si>
  <si>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</si>
  <si>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</si>
  <si>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</si>
  <si>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</si>
  <si>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</si>
  <si>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</si>
  <si>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</si>
  <si>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</si>
  <si>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</si>
  <si>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</si>
  <si>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</si>
  <si>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</si>
  <si>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</si>
  <si>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</si>
  <si>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</si>
  <si>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</si>
  <si>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</si>
  <si>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</si>
  <si>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</si>
  <si>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</si>
  <si>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</si>
  <si>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>Ti-SF-121.304L</t>
  </si>
  <si>
    <t>Ti-SF-121.304R</t>
  </si>
  <si>
    <t>Ti-SF-121.305L</t>
  </si>
  <si>
    <t>Ti-SF-121.305R</t>
  </si>
  <si>
    <t xml:space="preserve">PLACA DE BLOQUEO (LCP) 2.4 PARA RADIO DISTAL PALMAR 8X3 DERECHA </t>
  </si>
  <si>
    <t xml:space="preserve">PLACA DE BLOQUEO (LCP) 2.4 PARA RADIO DISTAL PALMAR 8X4 DERECHA </t>
  </si>
  <si>
    <t xml:space="preserve">PLACA DE BLOQUEO (LCP) 2.4 PARA RADIO DISTAL PALMAR 8X5 DERECHA </t>
  </si>
  <si>
    <t>PLACA DE BLOQUEO (LCP) 2.4 PARA RADIO DISTAL PALMAR 8X3 IZQUIERDA</t>
  </si>
  <si>
    <t xml:space="preserve">PLACA DE BLOQUEO (LCP) 2.4 PARA RADIO DISTAL PALMAR 8X4 IZQUIERDA </t>
  </si>
  <si>
    <t>PLACA DE BLOQUEO (LCP) 2.4 PARA RADIO DISTAL PALMAR 8X5 IZQUIERDA</t>
  </si>
  <si>
    <t>Ti-SF-120.803R</t>
  </si>
  <si>
    <t>Ti-SF-120.803L</t>
  </si>
  <si>
    <t>Ti-SF-120.804R</t>
  </si>
  <si>
    <t>Ti-SF-120.804L</t>
  </si>
  <si>
    <t>Ti-SF-120.805R</t>
  </si>
  <si>
    <t>Ti-SF-120.805L</t>
  </si>
  <si>
    <t>T50022424</t>
  </si>
  <si>
    <t xml:space="preserve">DOBLADORAS DE PLACA </t>
  </si>
  <si>
    <t xml:space="preserve">PINZA REDUCTORA DE PUNTAS </t>
  </si>
  <si>
    <t xml:space="preserve">PLACA DE RADIO PROXIMAL 2.4/2.7MM 3 ORIFICIOS </t>
  </si>
  <si>
    <t xml:space="preserve">PLACA DE BLOQUEO (LCP) 2.4 PARA RADIO DISTAL PALMAR, YUXTA-ARTICULAR 5X3 DER. </t>
  </si>
  <si>
    <t xml:space="preserve">PLACA DE BLOQUEO (LCP) 2.4 PARA RADIO DISTAL PALMAR, YUXTA-ARTICULAR 5X5 DER. </t>
  </si>
  <si>
    <t xml:space="preserve">PLACA DE BLOQUEO (LCP) 2.4 PARA RADIO DISTAL PALMAR, YUXTA-ARTICULAR 5X5 IZQ. </t>
  </si>
  <si>
    <t>Ti-SF-123.503D</t>
  </si>
  <si>
    <t>Ti-SF-123.505D</t>
  </si>
  <si>
    <t>Ti-SF-123.505L</t>
  </si>
  <si>
    <t>Proximal Radius Locking Plate, Twin Hole, left, 2 Holes</t>
  </si>
  <si>
    <t>Proximal Radius Locking Plate, Twin Hole, left, 3 Holes</t>
  </si>
  <si>
    <t>Proximal Radius Locking Plate, Twin Hole, left, 4 Holes</t>
  </si>
  <si>
    <t>Proximal Radius Locking Plate, Twin Hole, right, 2 Holes</t>
  </si>
  <si>
    <t>Proximal Radius Locking Plate, Twin Hole, right, 3 Holes</t>
  </si>
  <si>
    <t>Proximal Radius Locking Plate, Twin Hole, right, 4 Holes</t>
  </si>
  <si>
    <t>F2106094</t>
  </si>
  <si>
    <t>F2106075</t>
  </si>
  <si>
    <t>L2101057</t>
  </si>
  <si>
    <t>F2106077</t>
  </si>
  <si>
    <t>F2106081</t>
  </si>
  <si>
    <t>L2101055</t>
  </si>
  <si>
    <t>F2106070</t>
  </si>
  <si>
    <t>F2106079</t>
  </si>
  <si>
    <t>H2105532</t>
  </si>
  <si>
    <t>A2100936</t>
  </si>
  <si>
    <t>J2102861</t>
  </si>
  <si>
    <t>A190206506</t>
  </si>
  <si>
    <t>F190206506</t>
  </si>
  <si>
    <t>D200206505</t>
  </si>
  <si>
    <t>C200206503</t>
  </si>
  <si>
    <t>H200206502</t>
  </si>
  <si>
    <t>T50022408</t>
  </si>
  <si>
    <t>T50092406</t>
  </si>
  <si>
    <t>T50022710</t>
  </si>
  <si>
    <t>T50022712</t>
  </si>
  <si>
    <t>Ti-SF-131.505L</t>
  </si>
  <si>
    <t>Ti-SF-131.505R</t>
  </si>
  <si>
    <t xml:space="preserve">RETRACTOR PEQUEÑO </t>
  </si>
  <si>
    <t xml:space="preserve">RETRACTOR MEDIADO 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</si>
  <si>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</si>
  <si>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</si>
  <si>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</si>
  <si>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</si>
  <si>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</si>
  <si>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</si>
  <si>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</si>
  <si>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</si>
  <si>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</si>
  <si>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</si>
  <si>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</si>
  <si>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</si>
  <si>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</si>
  <si>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</si>
  <si>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</si>
  <si>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</si>
  <si>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</si>
  <si>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</si>
  <si>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</si>
  <si>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</si>
  <si>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</si>
  <si>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05.5540-020848.</t>
  </si>
  <si>
    <t>05.5540-020856.</t>
  </si>
  <si>
    <t>05.5540-020864.</t>
  </si>
  <si>
    <t>05.5540-020872.</t>
  </si>
  <si>
    <t>05.5540-020880.</t>
  </si>
  <si>
    <t>05.5540-020896.</t>
  </si>
  <si>
    <t>05.5541-020848.</t>
  </si>
  <si>
    <t>05.5541-020856.</t>
  </si>
  <si>
    <t>05.5541-020864.</t>
  </si>
  <si>
    <t>05.5541-020872.</t>
  </si>
  <si>
    <t>05.5541-020880.</t>
  </si>
  <si>
    <t>05.5541-020896.</t>
  </si>
  <si>
    <t>TORNILLERA 2,7MM DOS</t>
  </si>
  <si>
    <t>INSRUMENTADOR</t>
  </si>
  <si>
    <t>VERIFICADO POR:</t>
  </si>
  <si>
    <t>No. IDENTIFICACION</t>
  </si>
  <si>
    <t>021541002</t>
  </si>
  <si>
    <t>021541003</t>
  </si>
  <si>
    <t>021541004</t>
  </si>
  <si>
    <t>021541005</t>
  </si>
  <si>
    <t>021542002</t>
  </si>
  <si>
    <t>021542003</t>
  </si>
  <si>
    <t>021542004</t>
  </si>
  <si>
    <t>021542005</t>
  </si>
  <si>
    <t>026821003</t>
  </si>
  <si>
    <t>026821004</t>
  </si>
  <si>
    <t>026821005</t>
  </si>
  <si>
    <t>026821007</t>
  </si>
  <si>
    <t>026821009</t>
  </si>
  <si>
    <t>026822003</t>
  </si>
  <si>
    <t>026822004</t>
  </si>
  <si>
    <t>026822005</t>
  </si>
  <si>
    <t>026822007</t>
  </si>
  <si>
    <t>026822009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</si>
  <si>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</si>
  <si>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</si>
  <si>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</si>
  <si>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</si>
  <si>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</si>
  <si>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</si>
  <si>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</si>
  <si>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</si>
  <si>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</si>
  <si>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</si>
  <si>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B190215402</t>
  </si>
  <si>
    <t>E190215416</t>
  </si>
  <si>
    <t>A190215423</t>
  </si>
  <si>
    <t>C190215404</t>
  </si>
  <si>
    <t>A190215416</t>
  </si>
  <si>
    <t>A190215424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</si>
  <si>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</si>
  <si>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</si>
  <si>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</si>
  <si>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</si>
  <si>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</si>
  <si>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</si>
  <si>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</si>
  <si>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</si>
  <si>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>PLACA BLOQ. RADIO DISTAL VOLAR IZQ. *3 ORIF.  TITANIO</t>
  </si>
  <si>
    <t xml:space="preserve">PLACA BLOQ. RADIO DISTAL VOLAR IZQ. *4  ORIF. TITANIO </t>
  </si>
  <si>
    <t xml:space="preserve">PLACA BLOQ. RADIO DISTAL VOLAR IZQ. *5 ORIF.  TITANIO </t>
  </si>
  <si>
    <t xml:space="preserve">PLACA BLOQ. RADIO DISTAL VOLAR IZQ. *7 ORIF.  TITANIO </t>
  </si>
  <si>
    <t xml:space="preserve">PLACA BLOQ. RADIO DISTAL VOLAR IZQ. *9 ORIF.  TITANIO </t>
  </si>
  <si>
    <t xml:space="preserve">PLACA BLOQ. RADIO DISTAL VOLAR DER. *3 ORIF.  TITANIO </t>
  </si>
  <si>
    <t xml:space="preserve">PLACA BLOQ. RADIO DISTAL VOLAR DER. *4 ORIF.  TITANIO </t>
  </si>
  <si>
    <t xml:space="preserve">PLACA BLOQ. RADIO DISTAL VOLAR DER. *5 ORIF.  TITANIO </t>
  </si>
  <si>
    <t xml:space="preserve">PLACA BLOQ. RADIO DISTAL VOLAR DER. *7 ORIF.  TITANIO </t>
  </si>
  <si>
    <t xml:space="preserve">PLACA BLOQ. RADIO DISTAL VOLAR DER. *9 ORIF.  TITANIO 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</si>
  <si>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</si>
  <si>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</si>
  <si>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</si>
  <si>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</si>
  <si>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*6 IZQ. TITANIO </t>
  </si>
  <si>
    <t xml:space="preserve">PLACA BLOQ. MULTIAXIAL RADIO DISTAL *8 IZQ. TITANIO </t>
  </si>
  <si>
    <t xml:space="preserve">PLACA BLOQ. MULTIAXIAL RADIO DISTAL *2 DER.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</si>
  <si>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</si>
  <si>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</si>
  <si>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</si>
  <si>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PLACA BLOQ. MULTIAXIAL RADIO DISTAL *6 DER. TITANIO </t>
  </si>
  <si>
    <t xml:space="preserve">PLACA BLOQ. MULTIAXIAL RADIO DISTAL *8 DER. TITANIO </t>
  </si>
  <si>
    <t xml:space="preserve">TORNILLO CORTICAL 2.4X08 MM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</si>
  <si>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</si>
  <si>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</si>
  <si>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</si>
  <si>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</si>
  <si>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</si>
  <si>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</si>
  <si>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</si>
  <si>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2.4X24MM TITANIO </t>
  </si>
  <si>
    <t xml:space="preserve">TORNILLO CORTICAL 2.7X10 MM TITANIO </t>
  </si>
  <si>
    <t xml:space="preserve">TORNILLO CORTICAL 2.7X12 MM TITANIO </t>
  </si>
  <si>
    <t xml:space="preserve">TORNILLO CORTICAL 2.7 *14 MM TITANIO </t>
  </si>
  <si>
    <t xml:space="preserve">TORNILLO CORTICAL 2.7 *16MM TITANIO </t>
  </si>
  <si>
    <t xml:space="preserve">TORNILLO CORTICAL 2.7X18MM TITANIO </t>
  </si>
  <si>
    <t xml:space="preserve">TORNILLO CORTICAL 2.7X20 MM TITANIO </t>
  </si>
  <si>
    <t xml:space="preserve">TORNILLO CORTICAL 2.7X22 MM TITANIO </t>
  </si>
  <si>
    <t xml:space="preserve">TORNILLO CORTICAL 2.7X24 MM TITANIO </t>
  </si>
  <si>
    <t xml:space="preserve">TORNILLO CORTICAL 2.7X26 MM TITANIO </t>
  </si>
  <si>
    <t xml:space="preserve">TORNILLO BLOQ. 2.4*06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</si>
  <si>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</si>
  <si>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</si>
  <si>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</si>
  <si>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</si>
  <si>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</si>
  <si>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</si>
  <si>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</si>
  <si>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</si>
  <si>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</si>
  <si>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</si>
  <si>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</si>
  <si>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</si>
  <si>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</si>
  <si>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</si>
  <si>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</si>
  <si>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</si>
  <si>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</si>
  <si>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</si>
  <si>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</si>
  <si>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</si>
  <si>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</si>
  <si>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</si>
  <si>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</si>
  <si>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AV 2.4, PARA RADIO DISTAL PALMAR, EXTRA ARTICULAR 5X3 IZQ. TITANIO </t>
  </si>
  <si>
    <t xml:space="preserve">PLACA DE BLOQUEO (LCP) AV 2.4, PARA RADIO DISTAL PALMAR, EXTRA ARTICULAR 5X3 DER. TITANIO </t>
  </si>
  <si>
    <t xml:space="preserve">PLACA DE BLOQUEO (LCP) AV 2.4, PARA RADIO DISTAL PALMAR, EXTRA ARTICULAR 5X5 DER. TITANIO </t>
  </si>
  <si>
    <t>INTERHOSPITAL</t>
  </si>
  <si>
    <t xml:space="preserve">  0992454407001</t>
  </si>
  <si>
    <t>AV. EL BOMBERO</t>
  </si>
  <si>
    <t>DOC. IDENTIDAD</t>
  </si>
  <si>
    <t>DR. PLAZA</t>
  </si>
  <si>
    <t>TZT4760</t>
  </si>
  <si>
    <t>PLACA ALCP COND. FEMORAL DISTAL 5.0*07 IZQ. TIT</t>
  </si>
  <si>
    <t>TZT4764</t>
  </si>
  <si>
    <t>PLACA ALCP COND. FEMORAL DISTAL 5.0*11 IZQ. TIT.</t>
  </si>
  <si>
    <t>TZT4766</t>
  </si>
  <si>
    <t>PLACA ALCP COND. FEMORAL DISTAL 5.0*13 IZQ. TIT.</t>
  </si>
  <si>
    <t>TZT4761</t>
  </si>
  <si>
    <t>PLACA ALCP COND. FEMORAL DISTAL 5.0*07 DER. TIT.</t>
  </si>
  <si>
    <t>TZT4763</t>
  </si>
  <si>
    <t>PLACA ALCP COND. FEMORAL DISTAL 5.0*09 DER. TIT.</t>
  </si>
  <si>
    <t>TZT4767</t>
  </si>
  <si>
    <t>PLACA ALCP COND. FEMORAL DISTAL 5.0*13 DER. TIT.</t>
  </si>
  <si>
    <t>05.5532-0311318</t>
  </si>
  <si>
    <t>19064042</t>
  </si>
  <si>
    <t>PLACA BLOQ. MULTIAXIAL FEMUR DISTAL *13 ORIF. IZQ. TITANIO YB</t>
  </si>
  <si>
    <t>05.5532-0311278</t>
  </si>
  <si>
    <t>19064045</t>
  </si>
  <si>
    <t>PLACA BLOQ. MULTIAXIAL FEMUR DISTAL *11 ORIF. IZQ. TITANIO YB</t>
  </si>
  <si>
    <t>05.5532-0311238</t>
  </si>
  <si>
    <t>19064041</t>
  </si>
  <si>
    <t>PLACA BLOQ. MULTIAXIAL FEMUR DISTAL *9 ORIF. IZQ. TITANIO YB</t>
  </si>
  <si>
    <t>05.5532-0311478</t>
  </si>
  <si>
    <t>PLACA BLOQ. MULTIAXIAL FEMUR DISTAL *7 ORIF. IZQ. TITANIO YB</t>
  </si>
  <si>
    <t>05.5532-0311178</t>
  </si>
  <si>
    <t>17104135</t>
  </si>
  <si>
    <t>PLACA BLOQ. MULTIAXIAL FEMUR DISTAL *6 ORIF. IZQ. TITANIO YB</t>
  </si>
  <si>
    <t>05.5532-0311158</t>
  </si>
  <si>
    <t>PLACA BLOQ. MULTIAXIAL FEMUR DISTAL *5 ORIF. IZQ. TITANIO YB</t>
  </si>
  <si>
    <t>05.5532-1725158</t>
  </si>
  <si>
    <t>18084003</t>
  </si>
  <si>
    <t>PLACA BLOQ. MULTIAXIAL FEMUR DISTAL *5 ORIF. DER. TITANIO YB</t>
  </si>
  <si>
    <t>05.5532-1725178</t>
  </si>
  <si>
    <t>1712087</t>
  </si>
  <si>
    <t>PLACA BLOQ. MULTIAXIAL FEMUR DISTAL *6 ORIF. DER. TITANIO YB</t>
  </si>
  <si>
    <t>05.5532-1725238</t>
  </si>
  <si>
    <t>19064044</t>
  </si>
  <si>
    <t>PLACA BLOQ. MULTIAXIAL FEMUR DISTAL *9 ORIF. DER. TITANIO YB</t>
  </si>
  <si>
    <t>05.5532-1725278</t>
  </si>
  <si>
    <t>PLACA BLOQ. MULTIAXIAL FEMUR DISTAL *11 ORIF. DER. TITANIO YB</t>
  </si>
  <si>
    <t>05.5532-1725318</t>
  </si>
  <si>
    <t>17054106</t>
  </si>
  <si>
    <t>PLACA BLOQ. MULTIAXIAL FEMUR DISTAL *13 ORIF. DER. TITANIO YB</t>
  </si>
  <si>
    <t>TC69880597YN</t>
  </si>
  <si>
    <t>PLACA ALCP COND. FEMORAL DISTAL MEDIAL 5.0*07 DER. TIT.</t>
  </si>
  <si>
    <t>TC69870597YN</t>
  </si>
  <si>
    <t>PLACA ALCP COND. FEMORAL DISTAL MEDIAL 5.0*07 IZQ TIT.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</si>
  <si>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</si>
  <si>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</si>
  <si>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</si>
  <si>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</si>
  <si>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</si>
  <si>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</si>
  <si>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</si>
  <si>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</si>
  <si>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</si>
  <si>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</si>
  <si>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</si>
  <si>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</si>
  <si>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</si>
  <si>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</si>
  <si>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</si>
  <si>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</si>
  <si>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</si>
  <si>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</si>
  <si>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</si>
  <si>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</si>
  <si>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</si>
  <si>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</si>
  <si>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</si>
  <si>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</si>
  <si>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</si>
  <si>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</si>
  <si>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</si>
  <si>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T500045054</t>
  </si>
  <si>
    <t>TORNILLO CORTICAL 4.5*54 MM TITANIO</t>
  </si>
  <si>
    <t>T500045056</t>
  </si>
  <si>
    <t>TORNILLO CORTICAL 4.5*56 MM TITANIO</t>
  </si>
  <si>
    <t>T500045060</t>
  </si>
  <si>
    <t>TORNILLO CORTICAL 4.5*60 MM TITANIO</t>
  </si>
  <si>
    <t>T500045065</t>
  </si>
  <si>
    <t>TORNILLO BLOQ. 5.0*26 TIT.</t>
  </si>
  <si>
    <t>TORNILLO BLOQ. 5.0*30 TIT.</t>
  </si>
  <si>
    <t>TORNILLO BLOQ. 5.0*32 TIT.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</si>
  <si>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</si>
  <si>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</si>
  <si>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</si>
  <si>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</si>
  <si>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</si>
  <si>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</si>
  <si>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</si>
  <si>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</si>
  <si>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</si>
  <si>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</si>
  <si>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</si>
  <si>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</si>
  <si>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</si>
  <si>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</si>
  <si>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</si>
  <si>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</si>
  <si>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</si>
  <si>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</si>
  <si>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</si>
  <si>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</si>
  <si>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</si>
  <si>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</si>
  <si>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</si>
  <si>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</si>
  <si>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</si>
  <si>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</si>
  <si>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</si>
  <si>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Ti-465.260</t>
  </si>
  <si>
    <t>200114114</t>
  </si>
  <si>
    <t>Ti-465.290</t>
  </si>
  <si>
    <t>Ti-465.300</t>
  </si>
  <si>
    <t>NEIQ0175</t>
  </si>
  <si>
    <t>TZT4758</t>
  </si>
  <si>
    <t>2000069146</t>
  </si>
  <si>
    <t>PLACA ALCP COND. FEMORAL DISTAL 5.0*05 IZQ. TIT</t>
  </si>
  <si>
    <t>TZT4762</t>
  </si>
  <si>
    <t>PLACA ALCP COND. FEMORAL DISTAL 5.0*09 IZQ. TIT</t>
  </si>
  <si>
    <t>TZT4759</t>
  </si>
  <si>
    <t>PLACA ALCP COND. FEMORAL DISTAL 5.0*05 DER. TIT.</t>
  </si>
  <si>
    <t>TZT4765</t>
  </si>
  <si>
    <t>2000885580</t>
  </si>
  <si>
    <t>PLACA ALCP COND. FEMORAL DISTAL 5.0*11 DER. TIT.</t>
  </si>
  <si>
    <t>T500045032</t>
  </si>
  <si>
    <t>TORNILLO CORTICAL 4.5*32 MM TITANIO</t>
  </si>
  <si>
    <t>TORNILLO CORTICAL 4.5*52 MM TITANIO</t>
  </si>
  <si>
    <t>T500045058</t>
  </si>
  <si>
    <t>TORNILLO CORTICAL 4.5*58 MM TITANIO</t>
  </si>
  <si>
    <t>TORNILLO CORTICAL 4.5*65 MM TITANIO</t>
  </si>
  <si>
    <t>T500045070</t>
  </si>
  <si>
    <t>TORNILLO CORTICAL 4.5*70 MM TITANIO</t>
  </si>
  <si>
    <t>T500045080</t>
  </si>
  <si>
    <t>TORNILLO CORTICAL 4.5*80 MM TITANIO</t>
  </si>
  <si>
    <t>Ti-SF-500.024</t>
  </si>
  <si>
    <t>200112247</t>
  </si>
  <si>
    <t>TORNILLO BLOQ. 5.0*24 TIT.</t>
  </si>
  <si>
    <t>Ti-SF-500.026</t>
  </si>
  <si>
    <t>200112248</t>
  </si>
  <si>
    <t>Ti-SF-500.028</t>
  </si>
  <si>
    <t>200112249</t>
  </si>
  <si>
    <t>TORNILLO BLOQ. 5.0*28 TIT.</t>
  </si>
  <si>
    <t>Ti-SF-500.030</t>
  </si>
  <si>
    <t>200112095</t>
  </si>
  <si>
    <t>Ti-SF-500.032</t>
  </si>
  <si>
    <t>Ti-SF-500.034</t>
  </si>
  <si>
    <t>200112250</t>
  </si>
  <si>
    <t>TORNILLO BLOQ. 5.0*34 TIT.</t>
  </si>
  <si>
    <t>Ti-SF-500.036</t>
  </si>
  <si>
    <t>TORNILLO BLOQ. 5.0*36 TIT.</t>
  </si>
  <si>
    <t>Ti-SF-500.038</t>
  </si>
  <si>
    <t>TORNILLO BLOQ. 5.0*38 TIT.</t>
  </si>
  <si>
    <t>Ti-SF-500.040</t>
  </si>
  <si>
    <t>T500950052</t>
  </si>
  <si>
    <t xml:space="preserve">TORNILLO BLOQ. 5.0*52 TIT. </t>
  </si>
  <si>
    <t>T500950054</t>
  </si>
  <si>
    <t xml:space="preserve">TORNILLO BLOQ. 5.0*54 TIT. </t>
  </si>
  <si>
    <t>T500950056</t>
  </si>
  <si>
    <t xml:space="preserve">TORNILLO BLOQ. 5.0*56 TIT. </t>
  </si>
  <si>
    <t>T500950058</t>
  </si>
  <si>
    <t xml:space="preserve">TORNILLO BLOQ. 5.0*58 TIT. </t>
  </si>
  <si>
    <t>TI-115.020</t>
  </si>
  <si>
    <t>ARANDELA 4.5 MM TITANIO</t>
  </si>
  <si>
    <t>Ti-465.250</t>
  </si>
  <si>
    <t xml:space="preserve">TORNILLO  ESPONJOSO 6.5 *50 MM ROSCA 32 TITANIO  </t>
  </si>
  <si>
    <t xml:space="preserve">TORNILLO  ESPONJOSO 6.5 *60 MM ROSCA 32 TITANIO  </t>
  </si>
  <si>
    <t>Ti-465.270</t>
  </si>
  <si>
    <t>200114116</t>
  </si>
  <si>
    <t xml:space="preserve">TORNILLO  ESPONJOSO 6.5 * 70MM ROSCA 32 TITANIO  </t>
  </si>
  <si>
    <t>Ti-465.275</t>
  </si>
  <si>
    <t>200114117</t>
  </si>
  <si>
    <t xml:space="preserve">TORNILLO  ESPONJOSO 6.5 *75 MM ROSCA 32 TITANIO  </t>
  </si>
  <si>
    <t xml:space="preserve">TORNILLO  ESPONJOSO 6.5 *90 MM ROSCA 32 TITANIO  </t>
  </si>
  <si>
    <t xml:space="preserve">TORNILLO  ESPONJOSO 6.5 *100 MM ROSCA 32 TITANIO  </t>
  </si>
  <si>
    <t>05.5533-0110138</t>
  </si>
  <si>
    <t>19044030</t>
  </si>
  <si>
    <t>PLACA BLOQ. MULTIAXIAL 4.5 MM DCP *6 ORIF. TITANIO YB</t>
  </si>
  <si>
    <t>05.5533-0110151</t>
  </si>
  <si>
    <t>19094117</t>
  </si>
  <si>
    <t>PLACA BLOQ. MULTIAXIAL 4.5 MM DCP *7 ORIF. TITANIO YB</t>
  </si>
  <si>
    <t>05.3410-2030158</t>
  </si>
  <si>
    <t>PLACA BLOQ. MULTIAXIAL 4.5 MM DCP *8 ORIF. TITANIO YB</t>
  </si>
  <si>
    <t>05.3410-2030176</t>
  </si>
  <si>
    <t>PLACA BLOQ. MULTIAXIAL 4.5 MM DCP *9 ORIF. TITANIO YB</t>
  </si>
  <si>
    <t>05.3410-2030194</t>
  </si>
  <si>
    <t>PLACA BLOQ. MULTIAXIAL 4.5 MM DCP *10 ORIF. TITANIO YB</t>
  </si>
  <si>
    <t>05.3410-2030212</t>
  </si>
  <si>
    <t>PLACA BLOQ. MULTIAXIAL 4.5 MM DCP *12 ORIF. TITANIO YB</t>
  </si>
  <si>
    <t>05.3410-2030230</t>
  </si>
  <si>
    <t>PLACA BLOQ. MULTIAXIAL 4.5 MM DCP *13 ORIF. TITANIO YB</t>
  </si>
  <si>
    <t>05.3410-2030266</t>
  </si>
  <si>
    <t>17124175</t>
  </si>
  <si>
    <t>PLACA BLOQ. MULTIAXIAL 4.5 MM DCP *14 ORIF. TITANIO YB</t>
  </si>
  <si>
    <t xml:space="preserve">Ti-SF-150.106            </t>
  </si>
  <si>
    <t>200517904</t>
  </si>
  <si>
    <t>PLACA DCP 4.5/5.0 MM BLOQ. *6 ORIF. ANGOSTA TITANIO NET</t>
  </si>
  <si>
    <t xml:space="preserve">Ti-SF-150.107            </t>
  </si>
  <si>
    <t>2001113676</t>
  </si>
  <si>
    <t>PLACA DCP 4.5/5.0 MM BLOQ. *7 ORIF. ANGOSTA TITANIO NET</t>
  </si>
  <si>
    <t xml:space="preserve">Ti-SF-150.108            </t>
  </si>
  <si>
    <t>200113675</t>
  </si>
  <si>
    <t>PLACA DCP 4.5/5.0 MM BLOQ. *8 ORIF. ANGOSTA TITANIO NET</t>
  </si>
  <si>
    <t xml:space="preserve">Ti-SF-150.110            </t>
  </si>
  <si>
    <t>200517908</t>
  </si>
  <si>
    <t>PLACA DCP 4.5/5.0 MM BLOQ. *10 ORIF. ANGOSTA TITANIO NET</t>
  </si>
  <si>
    <t xml:space="preserve">Ti-SF-150.112            </t>
  </si>
  <si>
    <t>200517730</t>
  </si>
  <si>
    <t>PLACA DCP 4.5/5.0 MM BLOQ. *12 ORIF. ANGOSTA TITANIO NET</t>
  </si>
  <si>
    <t xml:space="preserve">Ti-SF-150.114            </t>
  </si>
  <si>
    <t>200821677</t>
  </si>
  <si>
    <t>PLACA DCP 4.5/5.0 MM BLOQ. *14 ORIF. ANGOSTA TITANIO NET</t>
  </si>
  <si>
    <t xml:space="preserve">Ti-SF-150.116            </t>
  </si>
  <si>
    <t>200821614</t>
  </si>
  <si>
    <t>PLACA DCP 4.5/5.0 MM BLOQ. *16 ORIF. ANGOSTA TITANIO NET</t>
  </si>
  <si>
    <t xml:space="preserve">1038                     </t>
  </si>
  <si>
    <t>21302</t>
  </si>
  <si>
    <t>PLACA ALCP DCP ANCHA 4.5*07 TITANIO</t>
  </si>
  <si>
    <t xml:space="preserve">1039                     </t>
  </si>
  <si>
    <t>PLACA ALCP DCP ANCHA 4.5*08 TITANIO</t>
  </si>
  <si>
    <t>14605</t>
  </si>
  <si>
    <t>PLACA ALCP DCP ANCHA 4.5*09 TITANIO</t>
  </si>
  <si>
    <t xml:space="preserve">1040                     </t>
  </si>
  <si>
    <t>PLACA ALCP DCP ANCHA 4.5*10 TITANIO</t>
  </si>
  <si>
    <t>1804</t>
  </si>
  <si>
    <t>PLACA BLOQ. DCP ANCHA CURVA *14 ORIF. TIT.</t>
  </si>
  <si>
    <t>1805</t>
  </si>
  <si>
    <t>PLACA BLOQ. DCP ANCHA CURVA *16 ORIF. TIT.</t>
  </si>
  <si>
    <t>INSTRUMENTAL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</si>
  <si>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</si>
  <si>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</si>
  <si>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</si>
  <si>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</si>
  <si>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</si>
  <si>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</si>
  <si>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</si>
  <si>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</si>
  <si>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</si>
  <si>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</si>
  <si>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</si>
  <si>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</si>
  <si>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</si>
  <si>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>BANDEJA SUPERIOR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</si>
  <si>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</si>
  <si>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</si>
  <si>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</si>
  <si>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</si>
  <si>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</si>
  <si>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</si>
  <si>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</si>
  <si>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</si>
  <si>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</si>
  <si>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</si>
  <si>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</si>
  <si>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</si>
  <si>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</si>
  <si>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</si>
  <si>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</si>
  <si>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</si>
  <si>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</si>
  <si>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</si>
  <si>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 xml:space="preserve">INSTRUMENTAL </t>
  </si>
  <si>
    <t>INFERIOR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</si>
  <si>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</si>
  <si>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</si>
  <si>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</si>
  <si>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</si>
  <si>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</si>
  <si>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</si>
  <si>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</si>
  <si>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ANCLAJE RAPIDO </t>
  </si>
  <si>
    <t xml:space="preserve">PINZAS </t>
  </si>
  <si>
    <t>MARTILLO</t>
  </si>
  <si>
    <t xml:space="preserve">DESPERIO </t>
  </si>
  <si>
    <t>ATORNILLADOR 4,5</t>
  </si>
  <si>
    <t>PASAALAMBRE</t>
  </si>
  <si>
    <t>ESCOPLO</t>
  </si>
  <si>
    <t xml:space="preserve">CLAMP DE LOWMAN </t>
  </si>
  <si>
    <t>SUPERIOR</t>
  </si>
  <si>
    <t>GUIA DE BROCA 6.5/3.2</t>
  </si>
  <si>
    <t>GUIA DE BROCA 4.5/3.2</t>
  </si>
  <si>
    <t>ANCLAJE RAPIDO ESTRELLA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</si>
  <si>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</si>
  <si>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</si>
  <si>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</si>
  <si>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</si>
  <si>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TARRAJA 6.5MM EN T </t>
  </si>
  <si>
    <t>GUIAS DE BLOQUEO</t>
  </si>
  <si>
    <t xml:space="preserve">GUIA DE PERFORACION PUNTIAGUDA 4.5/6.5MM </t>
  </si>
  <si>
    <t xml:space="preserve">EXTRACTOR DE TORNILLOS </t>
  </si>
  <si>
    <t xml:space="preserve">BROCA DE 4.3MM </t>
  </si>
  <si>
    <t xml:space="preserve">BROCA DE 3.2MM </t>
  </si>
  <si>
    <t xml:space="preserve">BROCA DE 4.5MM </t>
  </si>
  <si>
    <t xml:space="preserve">BROCA DE 4.0MM </t>
  </si>
  <si>
    <t xml:space="preserve">BATERIAS NEGRAS </t>
  </si>
  <si>
    <t xml:space="preserve"> 10/09/2022</t>
  </si>
  <si>
    <t xml:space="preserve">MOTOR CANULADO MAS LLAVE DE JACOBS </t>
  </si>
  <si>
    <t xml:space="preserve">ANCLAJES DE MOTOR </t>
  </si>
  <si>
    <t xml:space="preserve">PORTA BATERIAS </t>
  </si>
  <si>
    <t xml:space="preserve">CONTENEDOR DE TRANSPORTE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</si>
</sst>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  <numFmt numFmtId="167" formatCode="dd/mm/yyyy;@"/>
    <numFmt numFmtId="168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 Nova Cond"/>
      <family val="2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6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2" fillId="0" borderId="1" xfId="2" applyFont="1" applyBorder="1"/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readingOrder="1"/>
      <protection locked="0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horizontal="center" wrapText="1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2" fillId="0" borderId="0" xfId="0" applyFont="1" applyAlignment="1" applyProtection="1">
      <alignment horizontal="center" vertical="top" readingOrder="1"/>
      <protection locked="0"/>
    </xf>
    <xf numFmtId="4" fontId="3" fillId="0" borderId="0" xfId="1" applyNumberFormat="1" applyFont="1" applyBorder="1" applyAlignment="1">
      <alignment horizontal="right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2" fillId="0" borderId="1" xfId="0" applyFont="1" applyBorder="1" applyAlignment="1">
      <alignment horizontal="center" readingOrder="1"/>
    </xf>
    <xf numFmtId="165" fontId="12" fillId="0" borderId="1" xfId="0" applyNumberFormat="1" applyFont="1" applyBorder="1" applyAlignment="1">
      <alignment horizontal="left" vertical="center"/>
    </xf>
    <xf numFmtId="166" fontId="2" fillId="0" borderId="1" xfId="2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4" fillId="0" borderId="0" xfId="3" applyNumberFormat="1" applyFont="1" applyAlignment="1">
      <alignment wrapText="1"/>
    </xf>
    <xf numFmtId="166" fontId="4" fillId="0" borderId="4" xfId="1" applyNumberFormat="1" applyFont="1" applyBorder="1" applyAlignment="1"/>
    <xf numFmtId="166" fontId="4" fillId="0" borderId="1" xfId="1" applyNumberFormat="1" applyFont="1" applyBorder="1" applyAlignment="1"/>
    <xf numFmtId="166" fontId="20" fillId="0" borderId="0" xfId="3" applyNumberFormat="1" applyFont="1" applyAlignment="1">
      <alignment wrapText="1"/>
    </xf>
    <xf numFmtId="0" fontId="21" fillId="6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1" fillId="4" borderId="5" xfId="0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20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  <xf numFmtId="0" fontId="2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1" fontId="26" fillId="0" borderId="1" xfId="0" applyNumberFormat="1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0" fontId="24" fillId="0" borderId="1" xfId="0" applyFont="1" applyBorder="1"/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 applyProtection="1">
      <alignment horizontal="center" readingOrder="1"/>
      <protection locked="0"/>
    </xf>
    <xf numFmtId="0" fontId="26" fillId="0" borderId="1" xfId="0" applyFont="1" applyBorder="1" applyAlignment="1" applyProtection="1">
      <alignment readingOrder="1"/>
      <protection locked="0"/>
    </xf>
    <xf numFmtId="3" fontId="24" fillId="0" borderId="1" xfId="0" applyNumberFormat="1" applyFont="1" applyBorder="1" applyAlignment="1">
      <alignment horizontal="center"/>
    </xf>
    <xf numFmtId="1" fontId="24" fillId="0" borderId="1" xfId="0" applyNumberFormat="1" applyFont="1" applyBorder="1" applyAlignment="1">
      <alignment horizontal="center"/>
    </xf>
    <xf numFmtId="168" fontId="2" fillId="0" borderId="1" xfId="3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9" fillId="0" borderId="1" xfId="0" applyFont="1" applyBorder="1"/>
    <xf numFmtId="0" fontId="0" fillId="0" borderId="1" xfId="0" applyBorder="1"/>
    <xf numFmtId="0" fontId="3" fillId="0" borderId="1" xfId="3" applyFont="1" applyBorder="1" applyAlignment="1">
      <alignment horizontal="left"/>
    </xf>
    <xf numFmtId="0" fontId="3" fillId="0" borderId="1" xfId="3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12" fillId="0" borderId="8" xfId="0" applyNumberFormat="1" applyFont="1" applyBorder="1" applyAlignment="1">
      <alignment horizontal="left" vertical="center"/>
    </xf>
    <xf numFmtId="165" fontId="12" fillId="0" borderId="2" xfId="0" applyNumberFormat="1" applyFont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1" fillId="4" borderId="0" xfId="0" applyFont="1" applyFill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167" fontId="12" fillId="0" borderId="8" xfId="0" applyNumberFormat="1" applyFont="1" applyBorder="1" applyAlignment="1">
      <alignment horizontal="left" vertical="center"/>
    </xf>
    <xf numFmtId="167" fontId="12" fillId="0" borderId="2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0" borderId="0" xfId="3" applyFont="1" applyAlignment="1">
      <alignment horizontal="center"/>
    </xf>
    <xf numFmtId="0" fontId="11" fillId="4" borderId="5" xfId="0" applyFont="1" applyFill="1" applyBorder="1" applyAlignment="1">
      <alignment horizontal="left" vertical="center"/>
    </xf>
    <xf numFmtId="0" fontId="14" fillId="5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2" fontId="26" fillId="0" borderId="0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70023</xdr:colOff>
      <xdr:row>1</xdr:row>
      <xdr:rowOff>25074</xdr:rowOff>
    </xdr:from>
    <xdr:to>
      <xdr:col>2</xdr:col>
      <xdr:colOff>221355</xdr:colOff>
      <xdr:row>7</xdr:row>
      <xdr:rowOff>16148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4967D3-FCD6-4B9B-80D8-060EBA866A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0023" y="271226"/>
          <a:ext cx="2998130" cy="15536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674505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80A838-07E9-4362-AE81-3651D64A08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dimension ref="A1:O228"/>
  <sheetViews>
    <sheetView showGridLines="0" tabSelected="1" topLeftCell="A289" zoomScale="89" zoomScaleNormal="89" workbookViewId="0">
      <selection activeCell="A187" sqref="A187:F307"/>
    </sheetView>
  </sheetViews>
  <sheetFormatPr baseColWidth="10" defaultColWidth="11.42578125" defaultRowHeight="20.100000000000001" customHeight="1" x14ac:dyDescent="0.2"/>
  <cols>
    <col min="1" max="1" width="23.42578125" style="1" customWidth="1"/>
    <col min="2" max="2" width="19.28515625" style="3" customWidth="1"/>
    <col min="3" max="3" width="88" style="2" customWidth="1"/>
    <col min="4" max="4" width="12.28515625" style="2" customWidth="1"/>
    <col min="5" max="5" width="11.42578125" style="2" customWidth="1"/>
    <col min="6" max="6" width="18.42578125" style="1" customWidth="1"/>
    <col min="7" max="7" width="14.85546875" style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5" ht="20.100000000000001" customHeight="1" x14ac:dyDescent="0.2">
      <c r="A1" s="97"/>
      <c r="C1" s="3"/>
      <c r="E1" s="98"/>
      <c r="F1" s="98"/>
    </row>
    <row r="2" spans="1:15" ht="20.100000000000001" customHeight="1" x14ac:dyDescent="0.25">
      <c r="A2" s="48"/>
      <c r="B2" s="49"/>
      <c r="C2" s="49"/>
      <c r="D2" s="49"/>
      <c r="E2" s="99"/>
      <c r="F2" s="99"/>
      <c r="G2" s="100"/>
      <c r="H2" s="100"/>
    </row>
    <row r="3" spans="1:15" ht="20.100000000000001" customHeight="1" x14ac:dyDescent="0.25">
      <c r="A3" s="48"/>
      <c r="B3" s="49"/>
      <c r="C3" s="49"/>
      <c r="D3" s="49"/>
      <c r="E3" s="99"/>
      <c r="F3" s="99"/>
      <c r="G3" s="100"/>
      <c r="H3" s="100"/>
    </row>
    <row r="4" spans="1:15" ht="20.100000000000001" customHeight="1" x14ac:dyDescent="0.25">
      <c r="A4" s="157" t="s">
        <v>33</v>
      </c>
      <c r="B4" s="157"/>
      <c r="C4" s="157"/>
      <c r="D4" s="157"/>
      <c r="E4" s="157"/>
      <c r="F4" s="157"/>
      <c r="G4" s="157"/>
      <c r="H4" s="157"/>
      <c r="N4" s="156"/>
      <c r="O4" s="156"/>
    </row>
    <row r="5" spans="1:15" ht="20.100000000000001" customHeight="1" x14ac:dyDescent="0.25">
      <c r="A5" s="157" t="s">
        <v>32</v>
      </c>
      <c r="B5" s="157"/>
      <c r="C5" s="157"/>
      <c r="D5" s="157"/>
      <c r="E5" s="157"/>
      <c r="F5" s="157"/>
      <c r="G5" s="157"/>
      <c r="H5" s="157"/>
      <c r="N5" s="156"/>
      <c r="O5" s="156"/>
    </row>
    <row r="6" spans="1:15" ht="20.100000000000001" customHeight="1" x14ac:dyDescent="0.25">
      <c r="A6" s="157" t="s">
        <v>149</v>
      </c>
      <c r="B6" s="157"/>
      <c r="C6" s="157"/>
      <c r="D6" s="157"/>
      <c r="E6" s="157"/>
      <c r="F6" s="157"/>
      <c r="G6" s="157"/>
      <c r="H6" s="157"/>
      <c r="N6" s="66"/>
      <c r="O6" s="66"/>
    </row>
    <row r="7" spans="1:15" ht="26.25" customHeight="1" x14ac:dyDescent="0.25">
      <c r="A7" s="48"/>
      <c r="B7" s="49"/>
      <c r="C7" s="49"/>
      <c r="D7" s="49"/>
      <c r="E7" s="99"/>
      <c r="F7" s="99"/>
      <c r="G7" s="100"/>
      <c r="H7" s="100"/>
      <c r="N7" s="66"/>
      <c r="O7" s="66"/>
    </row>
    <row r="8" spans="1:15" ht="20.100000000000001" customHeight="1" x14ac:dyDescent="0.25">
      <c r="A8" s="48"/>
      <c r="B8" s="49"/>
      <c r="C8" s="49"/>
      <c r="D8" s="48"/>
      <c r="E8" s="49"/>
      <c r="F8" s="49"/>
      <c r="G8" s="48"/>
      <c r="H8" s="48"/>
      <c r="N8" s="66"/>
      <c r="O8" s="66"/>
    </row>
    <row r="9" spans="1:15" ht="27.75" customHeight="1" x14ac:dyDescent="0.2">
      <c r="A9" s="96" t="s">
        <v>150</v>
      </c>
      <c r="B9" s="143" t="s">
        <v>595</v>
      </c>
      <c r="C9" s="144"/>
      <c r="D9" s="145" t="s">
        <v>151</v>
      </c>
      <c r="E9" s="145"/>
      <c r="F9" s="101" t="s">
        <v>414</v>
      </c>
      <c r="G9" s="102"/>
      <c r="H9" s="47"/>
      <c r="N9" s="66"/>
      <c r="O9" s="66"/>
    </row>
    <row r="10" spans="1:15" ht="20.100000000000001" customHeight="1" x14ac:dyDescent="0.25">
      <c r="A10" s="50"/>
      <c r="B10" s="51"/>
      <c r="C10" s="51"/>
      <c r="D10" s="51"/>
      <c r="E10" s="103"/>
      <c r="F10" s="103"/>
      <c r="G10" s="50"/>
      <c r="H10" s="47"/>
      <c r="N10" s="66"/>
      <c r="O10" s="66"/>
    </row>
    <row r="11" spans="1:15" ht="32.25" customHeight="1" x14ac:dyDescent="0.2">
      <c r="A11" s="96" t="s">
        <v>152</v>
      </c>
      <c r="B11" s="146" t="s">
        <v>295</v>
      </c>
      <c r="C11" s="147"/>
      <c r="D11" s="148" t="s">
        <v>153</v>
      </c>
      <c r="E11" s="148"/>
      <c r="F11" s="104" t="s">
        <v>296</v>
      </c>
      <c r="G11" s="105"/>
      <c r="H11" s="47"/>
      <c r="N11" s="66"/>
      <c r="O11" s="66"/>
    </row>
    <row r="12" spans="1:15" ht="20.100000000000001" customHeight="1" x14ac:dyDescent="0.25">
      <c r="A12" s="50"/>
      <c r="B12" s="51"/>
      <c r="C12" s="51"/>
      <c r="D12" s="51"/>
      <c r="E12" s="51"/>
      <c r="F12" s="51"/>
      <c r="G12" s="50"/>
      <c r="H12" s="47"/>
      <c r="N12" s="72"/>
      <c r="O12" s="72"/>
    </row>
    <row r="13" spans="1:15" ht="38.25" customHeight="1" x14ac:dyDescent="0.2">
      <c r="A13" s="96" t="s">
        <v>154</v>
      </c>
      <c r="B13" s="149" t="s">
        <v>297</v>
      </c>
      <c r="C13" s="150"/>
      <c r="D13" s="148" t="s">
        <v>155</v>
      </c>
      <c r="E13" s="148"/>
      <c r="F13" s="106" t="s">
        <v>156</v>
      </c>
      <c r="G13" s="76"/>
      <c r="H13" s="47"/>
      <c r="N13" s="72"/>
      <c r="O13" s="72"/>
    </row>
    <row r="14" spans="1:15" ht="20.100000000000001" customHeight="1" x14ac:dyDescent="0.25">
      <c r="A14" s="50"/>
      <c r="B14" s="51"/>
      <c r="C14" s="51"/>
      <c r="D14" s="51"/>
      <c r="E14" s="51"/>
      <c r="F14" s="51"/>
      <c r="G14" s="50"/>
      <c r="H14" s="47"/>
      <c r="N14" s="75"/>
      <c r="O14" s="75"/>
    </row>
    <row r="15" spans="1:15" ht="20.100000000000001" customHeight="1" x14ac:dyDescent="0.2">
      <c r="A15" s="96" t="s">
        <v>157</v>
      </c>
      <c r="B15" s="153">
        <v>44815</v>
      </c>
      <c r="C15" s="154"/>
      <c r="D15" s="148" t="s">
        <v>158</v>
      </c>
      <c r="E15" s="148"/>
      <c r="F15" s="107">
        <v>10</v>
      </c>
      <c r="G15" s="108"/>
      <c r="H15" s="47"/>
      <c r="N15" s="75"/>
      <c r="O15" s="75"/>
    </row>
    <row r="16" spans="1:15" ht="20.100000000000001" customHeight="1" x14ac:dyDescent="0.25">
      <c r="A16" s="50"/>
      <c r="B16" s="51"/>
      <c r="C16" s="51"/>
      <c r="D16" s="51"/>
      <c r="E16" s="103"/>
      <c r="F16" s="103"/>
      <c r="G16" s="50"/>
      <c r="H16" s="50"/>
      <c r="N16" s="75"/>
      <c r="O16" s="75"/>
    </row>
    <row r="17" spans="1:15" ht="29.25" customHeight="1" x14ac:dyDescent="0.2">
      <c r="A17" s="96" t="s">
        <v>159</v>
      </c>
      <c r="B17" s="155" t="s">
        <v>299</v>
      </c>
      <c r="C17" s="155"/>
      <c r="D17" s="52"/>
      <c r="E17" s="109"/>
      <c r="F17" s="109"/>
      <c r="G17" s="52"/>
      <c r="H17" s="52"/>
      <c r="N17" s="75"/>
      <c r="O17" s="75"/>
    </row>
    <row r="18" spans="1:15" ht="20.100000000000001" customHeight="1" x14ac:dyDescent="0.25">
      <c r="A18" s="50"/>
      <c r="B18" s="51"/>
      <c r="C18" s="51"/>
      <c r="D18" s="51"/>
      <c r="E18" s="103"/>
      <c r="F18" s="103"/>
      <c r="G18" s="50"/>
      <c r="H18" s="50"/>
      <c r="N18" s="8"/>
      <c r="O18" s="8"/>
    </row>
    <row r="19" spans="1:15" ht="20.100000000000001" customHeight="1" x14ac:dyDescent="0.2">
      <c r="A19" s="96" t="s">
        <v>160</v>
      </c>
      <c r="B19" s="155"/>
      <c r="C19" s="155"/>
      <c r="D19" s="148" t="s">
        <v>298</v>
      </c>
      <c r="E19" s="148"/>
      <c r="F19" s="107"/>
      <c r="G19" s="52"/>
      <c r="H19" s="52"/>
      <c r="N19" s="8"/>
      <c r="O19" s="8"/>
    </row>
    <row r="20" spans="1:15" ht="20.100000000000001" customHeight="1" x14ac:dyDescent="0.25">
      <c r="A20" s="50"/>
      <c r="B20" s="51"/>
      <c r="C20" s="51"/>
      <c r="D20" s="51"/>
      <c r="E20" s="103"/>
      <c r="F20" s="103"/>
      <c r="G20" s="50"/>
      <c r="H20" s="50"/>
      <c r="N20" s="8"/>
      <c r="O20" s="8"/>
    </row>
    <row r="21" spans="1:15" ht="20.100000000000001" customHeight="1" x14ac:dyDescent="0.2">
      <c r="A21" s="96" t="s">
        <v>161</v>
      </c>
      <c r="B21" s="151"/>
      <c r="C21" s="151"/>
      <c r="D21" s="68"/>
      <c r="E21" s="152"/>
      <c r="F21" s="152"/>
      <c r="G21" s="152"/>
      <c r="H21" s="110"/>
      <c r="N21" s="8"/>
      <c r="O21" s="8"/>
    </row>
    <row r="22" spans="1:15" ht="20.100000000000001" customHeight="1" x14ac:dyDescent="0.2">
      <c r="A22" s="111"/>
      <c r="B22" s="77"/>
      <c r="C22" s="77"/>
      <c r="D22" s="68"/>
      <c r="E22" s="63"/>
      <c r="F22" s="63"/>
      <c r="G22" s="63"/>
      <c r="H22" s="110"/>
      <c r="N22" s="8"/>
      <c r="O22" s="8"/>
    </row>
    <row r="23" spans="1:15" ht="41.25" customHeight="1" x14ac:dyDescent="0.2">
      <c r="A23" s="54" t="s">
        <v>163</v>
      </c>
      <c r="B23" s="54" t="s">
        <v>165</v>
      </c>
      <c r="C23" s="54" t="s">
        <v>164</v>
      </c>
      <c r="D23" s="54" t="s">
        <v>162</v>
      </c>
      <c r="E23" s="94" t="s">
        <v>169</v>
      </c>
      <c r="F23" s="55" t="s">
        <v>31</v>
      </c>
      <c r="G23" s="55" t="s">
        <v>30</v>
      </c>
      <c r="N23" s="8"/>
      <c r="O23" s="8"/>
    </row>
    <row r="24" spans="1:15" s="9" customFormat="1" ht="27.75" customHeight="1" x14ac:dyDescent="0.2">
      <c r="A24" s="41" t="s">
        <v>475</v>
      </c>
      <c r="B24" s="41" t="s">
        <v>476</v>
      </c>
      <c r="C24" s="128" t="s">
        <v>477</v>
      </c>
      <c r="D24" s="41">
        <v>1</v>
      </c>
      <c r="E24" s="95"/>
      <c r="F24" s="114">
        <v>957.04</v>
      </c>
      <c r="G24" s="114">
        <f t="shared" ref="G24:G25" si="0">+D24*F24</f>
        <v>957.04</v>
      </c>
      <c r="N24" s="8"/>
      <c r="O24" s="8"/>
    </row>
    <row r="25" spans="1:15" s="9" customFormat="1" ht="20.100000000000001" customHeight="1" x14ac:dyDescent="0.2">
      <c r="A25" s="41" t="s">
        <v>478</v>
      </c>
      <c r="B25" s="41" t="s">
        <v>479</v>
      </c>
      <c r="C25" s="128" t="s">
        <v>480</v>
      </c>
      <c r="D25" s="41">
        <v>1</v>
      </c>
      <c r="E25" s="95"/>
      <c r="F25" s="114">
        <v>957.04</v>
      </c>
      <c r="G25" s="114">
        <f t="shared" si="0"/>
        <v>957.04</v>
      </c>
      <c r="N25" s="8"/>
      <c r="O25" s="8"/>
    </row>
    <row r="26" spans="1:15" s="9" customFormat="1" ht="20.100000000000001" customHeight="1" x14ac:dyDescent="0.2">
      <c r="A26" s="129" t="s">
        <v>481</v>
      </c>
      <c r="B26" s="41">
        <v>17124065</v>
      </c>
      <c r="C26" s="130" t="s">
        <v>482</v>
      </c>
      <c r="D26" s="18">
        <v>1</v>
      </c>
      <c r="E26" s="131"/>
      <c r="F26" s="113">
        <v>957.04</v>
      </c>
      <c r="G26" s="114">
        <f>+D26*F26</f>
        <v>957.04</v>
      </c>
      <c r="N26" s="8"/>
      <c r="O26" s="8"/>
    </row>
    <row r="27" spans="1:15" s="9" customFormat="1" ht="20.100000000000001" customHeight="1" x14ac:dyDescent="0.2">
      <c r="A27" s="129" t="s">
        <v>483</v>
      </c>
      <c r="B27" s="41">
        <v>19044006</v>
      </c>
      <c r="C27" s="130" t="s">
        <v>484</v>
      </c>
      <c r="D27" s="18">
        <v>1</v>
      </c>
      <c r="E27" s="131"/>
      <c r="F27" s="113">
        <v>957.04</v>
      </c>
      <c r="G27" s="114">
        <f t="shared" ref="G27:G44" si="1">+D27*F27</f>
        <v>957.04</v>
      </c>
      <c r="N27" s="8"/>
      <c r="O27" s="8"/>
    </row>
    <row r="28" spans="1:15" s="9" customFormat="1" ht="20.100000000000001" customHeight="1" x14ac:dyDescent="0.2">
      <c r="A28" s="129" t="s">
        <v>485</v>
      </c>
      <c r="B28" s="41">
        <v>17124067</v>
      </c>
      <c r="C28" s="130" t="s">
        <v>486</v>
      </c>
      <c r="D28" s="18">
        <v>1</v>
      </c>
      <c r="E28" s="131"/>
      <c r="F28" s="113">
        <v>957.04</v>
      </c>
      <c r="G28" s="114">
        <f t="shared" si="1"/>
        <v>957.04</v>
      </c>
      <c r="H28" s="21"/>
      <c r="N28" s="8"/>
      <c r="O28" s="8"/>
    </row>
    <row r="29" spans="1:15" s="9" customFormat="1" ht="20.100000000000001" customHeight="1" x14ac:dyDescent="0.2">
      <c r="A29" s="129" t="s">
        <v>487</v>
      </c>
      <c r="B29" s="41">
        <v>17124068</v>
      </c>
      <c r="C29" s="130" t="s">
        <v>488</v>
      </c>
      <c r="D29" s="18">
        <v>1</v>
      </c>
      <c r="E29" s="131"/>
      <c r="F29" s="113">
        <v>957.04</v>
      </c>
      <c r="G29" s="114">
        <f t="shared" si="1"/>
        <v>957.04</v>
      </c>
      <c r="N29" s="8"/>
      <c r="O29" s="8"/>
    </row>
    <row r="30" spans="1:15" s="9" customFormat="1" ht="20.100000000000001" customHeight="1" x14ac:dyDescent="0.2">
      <c r="A30" s="129" t="s">
        <v>489</v>
      </c>
      <c r="B30" s="41">
        <v>1401631</v>
      </c>
      <c r="C30" s="130" t="s">
        <v>490</v>
      </c>
      <c r="D30" s="18">
        <v>1</v>
      </c>
      <c r="E30" s="131"/>
      <c r="F30" s="113">
        <v>957.04</v>
      </c>
      <c r="G30" s="114">
        <f t="shared" si="1"/>
        <v>957.04</v>
      </c>
      <c r="N30" s="8"/>
      <c r="O30" s="8"/>
    </row>
    <row r="31" spans="1:15" s="9" customFormat="1" ht="20.100000000000001" customHeight="1" x14ac:dyDescent="0.2">
      <c r="A31" s="129" t="s">
        <v>491</v>
      </c>
      <c r="B31" s="41" t="s">
        <v>492</v>
      </c>
      <c r="C31" s="130" t="s">
        <v>493</v>
      </c>
      <c r="D31" s="18">
        <v>1</v>
      </c>
      <c r="E31" s="131"/>
      <c r="F31" s="113">
        <v>957.04</v>
      </c>
      <c r="G31" s="114">
        <f t="shared" si="1"/>
        <v>957.04</v>
      </c>
      <c r="N31" s="8"/>
      <c r="O31" s="8"/>
    </row>
    <row r="32" spans="1:15" s="9" customFormat="1" ht="20.100000000000001" customHeight="1" x14ac:dyDescent="0.2">
      <c r="A32" s="129" t="s">
        <v>494</v>
      </c>
      <c r="B32" s="41" t="s">
        <v>495</v>
      </c>
      <c r="C32" s="130" t="s">
        <v>496</v>
      </c>
      <c r="D32" s="18">
        <v>1</v>
      </c>
      <c r="E32" s="131"/>
      <c r="F32" s="113">
        <v>727.04</v>
      </c>
      <c r="G32" s="114">
        <f t="shared" si="1"/>
        <v>727.04</v>
      </c>
      <c r="N32" s="8"/>
      <c r="O32" s="8"/>
    </row>
    <row r="33" spans="1:15" s="9" customFormat="1" ht="20.100000000000001" customHeight="1" x14ac:dyDescent="0.2">
      <c r="A33" s="129" t="s">
        <v>497</v>
      </c>
      <c r="B33" s="41" t="s">
        <v>498</v>
      </c>
      <c r="C33" s="130" t="s">
        <v>499</v>
      </c>
      <c r="D33" s="18">
        <v>1</v>
      </c>
      <c r="E33" s="131"/>
      <c r="F33" s="113">
        <v>727.04</v>
      </c>
      <c r="G33" s="114">
        <f t="shared" si="1"/>
        <v>727.04</v>
      </c>
      <c r="N33" s="8"/>
      <c r="O33" s="8"/>
    </row>
    <row r="34" spans="1:15" s="9" customFormat="1" ht="20.100000000000001" customHeight="1" x14ac:dyDescent="0.2">
      <c r="A34" s="129" t="s">
        <v>500</v>
      </c>
      <c r="B34" s="41" t="s">
        <v>501</v>
      </c>
      <c r="C34" s="130" t="s">
        <v>502</v>
      </c>
      <c r="D34" s="18">
        <v>1</v>
      </c>
      <c r="E34" s="131"/>
      <c r="F34" s="113">
        <v>727.04</v>
      </c>
      <c r="G34" s="114">
        <f t="shared" si="1"/>
        <v>727.04</v>
      </c>
      <c r="N34" s="8"/>
      <c r="O34" s="8"/>
    </row>
    <row r="35" spans="1:15" s="9" customFormat="1" ht="20.100000000000001" customHeight="1" x14ac:dyDescent="0.2">
      <c r="A35" s="129" t="s">
        <v>503</v>
      </c>
      <c r="B35" s="41" t="s">
        <v>504</v>
      </c>
      <c r="C35" s="130" t="s">
        <v>505</v>
      </c>
      <c r="D35" s="18">
        <v>1</v>
      </c>
      <c r="E35" s="131"/>
      <c r="F35" s="113">
        <v>727.04</v>
      </c>
      <c r="G35" s="114">
        <f t="shared" si="1"/>
        <v>727.04</v>
      </c>
      <c r="N35" s="8"/>
      <c r="O35" s="8"/>
    </row>
    <row r="36" spans="1:15" s="9" customFormat="1" ht="20.100000000000001" customHeight="1" x14ac:dyDescent="0.2">
      <c r="A36" s="129" t="s">
        <v>506</v>
      </c>
      <c r="B36" s="41" t="s">
        <v>507</v>
      </c>
      <c r="C36" s="130" t="s">
        <v>508</v>
      </c>
      <c r="D36" s="18">
        <v>1</v>
      </c>
      <c r="E36" s="131"/>
      <c r="F36" s="113">
        <v>727.04</v>
      </c>
      <c r="G36" s="114">
        <f t="shared" si="1"/>
        <v>727.04</v>
      </c>
      <c r="H36" s="86"/>
      <c r="N36" s="8"/>
      <c r="O36" s="8"/>
    </row>
    <row r="37" spans="1:15" s="9" customFormat="1" ht="20.100000000000001" customHeight="1" x14ac:dyDescent="0.2">
      <c r="A37" s="129" t="s">
        <v>509</v>
      </c>
      <c r="B37" s="41" t="s">
        <v>510</v>
      </c>
      <c r="C37" s="130" t="s">
        <v>511</v>
      </c>
      <c r="D37" s="18">
        <v>1</v>
      </c>
      <c r="E37" s="131"/>
      <c r="F37" s="113">
        <v>727.04</v>
      </c>
      <c r="G37" s="114">
        <f t="shared" si="1"/>
        <v>727.04</v>
      </c>
      <c r="N37" s="8"/>
      <c r="O37" s="8"/>
    </row>
    <row r="38" spans="1:15" s="9" customFormat="1" ht="20.100000000000001" customHeight="1" x14ac:dyDescent="0.2">
      <c r="A38" s="129" t="s">
        <v>512</v>
      </c>
      <c r="B38" s="41" t="s">
        <v>513</v>
      </c>
      <c r="C38" s="130" t="s">
        <v>514</v>
      </c>
      <c r="D38" s="18">
        <v>1</v>
      </c>
      <c r="E38" s="131"/>
      <c r="F38" s="113">
        <v>727.04</v>
      </c>
      <c r="G38" s="114">
        <f t="shared" si="1"/>
        <v>727.04</v>
      </c>
      <c r="N38" s="8"/>
      <c r="O38" s="8"/>
    </row>
    <row r="39" spans="1:15" s="9" customFormat="1" ht="20.100000000000001" customHeight="1" x14ac:dyDescent="0.2">
      <c r="A39" s="95" t="s">
        <v>515</v>
      </c>
      <c r="B39" s="41" t="s">
        <v>516</v>
      </c>
      <c r="C39" s="95" t="s">
        <v>517</v>
      </c>
      <c r="D39" s="18">
        <v>1</v>
      </c>
      <c r="E39" s="131"/>
      <c r="F39" s="113">
        <v>787.04</v>
      </c>
      <c r="G39" s="114">
        <f t="shared" si="1"/>
        <v>787.04</v>
      </c>
      <c r="N39" s="8"/>
      <c r="O39" s="8"/>
    </row>
    <row r="40" spans="1:15" s="9" customFormat="1" ht="20.100000000000001" customHeight="1" x14ac:dyDescent="0.2">
      <c r="A40" s="95" t="s">
        <v>518</v>
      </c>
      <c r="B40" s="41" t="s">
        <v>516</v>
      </c>
      <c r="C40" s="95" t="s">
        <v>519</v>
      </c>
      <c r="D40" s="18">
        <v>1</v>
      </c>
      <c r="E40" s="131"/>
      <c r="F40" s="113">
        <v>787.04</v>
      </c>
      <c r="G40" s="114">
        <f t="shared" si="1"/>
        <v>787.04</v>
      </c>
      <c r="N40" s="8"/>
      <c r="O40" s="8"/>
    </row>
    <row r="41" spans="1:15" s="9" customFormat="1" ht="20.100000000000001" customHeight="1" x14ac:dyDescent="0.2">
      <c r="A41" s="132">
        <v>1043</v>
      </c>
      <c r="B41" s="41" t="s">
        <v>520</v>
      </c>
      <c r="C41" s="95" t="s">
        <v>521</v>
      </c>
      <c r="D41" s="18">
        <v>1</v>
      </c>
      <c r="E41" s="131"/>
      <c r="F41" s="113">
        <v>787.04</v>
      </c>
      <c r="G41" s="114">
        <f t="shared" si="1"/>
        <v>787.04</v>
      </c>
      <c r="N41" s="8"/>
      <c r="O41" s="8"/>
    </row>
    <row r="42" spans="1:15" s="9" customFormat="1" ht="20.100000000000001" customHeight="1" x14ac:dyDescent="0.2">
      <c r="A42" s="95" t="s">
        <v>522</v>
      </c>
      <c r="B42" s="41" t="s">
        <v>516</v>
      </c>
      <c r="C42" s="95" t="s">
        <v>523</v>
      </c>
      <c r="D42" s="18">
        <v>1</v>
      </c>
      <c r="E42" s="131"/>
      <c r="F42" s="113">
        <v>787.04</v>
      </c>
      <c r="G42" s="114">
        <f t="shared" si="1"/>
        <v>787.04</v>
      </c>
      <c r="N42" s="8"/>
      <c r="O42" s="8"/>
    </row>
    <row r="43" spans="1:15" s="9" customFormat="1" ht="20.100000000000001" customHeight="1" x14ac:dyDescent="0.2">
      <c r="A43" s="95" t="s">
        <v>524</v>
      </c>
      <c r="B43" s="95"/>
      <c r="C43" s="95" t="s">
        <v>525</v>
      </c>
      <c r="D43" s="18">
        <v>1</v>
      </c>
      <c r="E43" s="131"/>
      <c r="F43" s="113">
        <v>787.04</v>
      </c>
      <c r="G43" s="114">
        <f t="shared" si="1"/>
        <v>787.04</v>
      </c>
      <c r="N43" s="8"/>
      <c r="O43" s="8"/>
    </row>
    <row r="44" spans="1:15" s="9" customFormat="1" ht="20.100000000000001" customHeight="1" x14ac:dyDescent="0.2">
      <c r="A44" s="95" t="s">
        <v>526</v>
      </c>
      <c r="B44" s="95"/>
      <c r="C44" s="95" t="s">
        <v>527</v>
      </c>
      <c r="D44" s="18">
        <v>1</v>
      </c>
      <c r="E44" s="131"/>
      <c r="F44" s="113">
        <v>787.04</v>
      </c>
      <c r="G44" s="114">
        <f t="shared" si="1"/>
        <v>787.04</v>
      </c>
      <c r="N44" s="8"/>
      <c r="O44" s="8"/>
    </row>
    <row r="45" spans="1:15" s="9" customFormat="1" ht="20.100000000000001" customHeight="1" x14ac:dyDescent="0.25">
      <c r="A45" s="41" t="s">
        <v>415</v>
      </c>
      <c r="B45" s="117" t="s">
        <v>416</v>
      </c>
      <c r="C45" s="112" t="s">
        <v>417</v>
      </c>
      <c r="D45" s="41">
        <v>1</v>
      </c>
      <c r="E45" s="95"/>
      <c r="F45" s="113">
        <v>1147.04</v>
      </c>
      <c r="G45" s="114">
        <f>+D45*F45</f>
        <v>1147.04</v>
      </c>
      <c r="N45" s="8"/>
      <c r="O45" s="8"/>
    </row>
    <row r="46" spans="1:15" s="9" customFormat="1" ht="20.100000000000001" customHeight="1" x14ac:dyDescent="0.2">
      <c r="A46" s="41" t="s">
        <v>300</v>
      </c>
      <c r="B46" s="41">
        <v>2000076653</v>
      </c>
      <c r="C46" s="112" t="s">
        <v>301</v>
      </c>
      <c r="D46" s="41">
        <v>1</v>
      </c>
      <c r="E46" s="95"/>
      <c r="F46" s="113">
        <v>1147.04</v>
      </c>
      <c r="G46" s="114">
        <f t="shared" ref="G46:G109" si="2">+D46*F46</f>
        <v>1147.04</v>
      </c>
      <c r="N46" s="8"/>
      <c r="O46" s="8"/>
    </row>
    <row r="47" spans="1:15" s="9" customFormat="1" ht="20.100000000000001" customHeight="1" x14ac:dyDescent="0.2">
      <c r="A47" s="41" t="s">
        <v>418</v>
      </c>
      <c r="B47" s="41">
        <v>2000076653</v>
      </c>
      <c r="C47" s="112" t="s">
        <v>419</v>
      </c>
      <c r="D47" s="41">
        <v>1</v>
      </c>
      <c r="E47" s="95"/>
      <c r="F47" s="113">
        <v>1147.04</v>
      </c>
      <c r="G47" s="114">
        <f t="shared" si="2"/>
        <v>1147.04</v>
      </c>
      <c r="N47" s="8"/>
      <c r="O47" s="8"/>
    </row>
    <row r="48" spans="1:15" s="9" customFormat="1" ht="20.100000000000001" customHeight="1" x14ac:dyDescent="0.3">
      <c r="A48" s="41" t="s">
        <v>302</v>
      </c>
      <c r="B48" s="117" t="s">
        <v>416</v>
      </c>
      <c r="C48" s="115" t="s">
        <v>303</v>
      </c>
      <c r="D48" s="41">
        <v>1</v>
      </c>
      <c r="E48" s="95"/>
      <c r="F48" s="113">
        <v>1147.04</v>
      </c>
      <c r="G48" s="114">
        <f t="shared" si="2"/>
        <v>1147.04</v>
      </c>
      <c r="N48" s="8"/>
      <c r="O48" s="8"/>
    </row>
    <row r="49" spans="1:15" s="9" customFormat="1" ht="20.100000000000001" customHeight="1" x14ac:dyDescent="0.2">
      <c r="A49" s="41" t="s">
        <v>304</v>
      </c>
      <c r="B49" s="116">
        <v>150205089</v>
      </c>
      <c r="C49" s="112" t="s">
        <v>305</v>
      </c>
      <c r="D49" s="41">
        <v>1</v>
      </c>
      <c r="E49" s="95"/>
      <c r="F49" s="113">
        <v>1147.04</v>
      </c>
      <c r="G49" s="114">
        <f t="shared" si="2"/>
        <v>1147.04</v>
      </c>
      <c r="N49" s="8"/>
      <c r="O49" s="8"/>
    </row>
    <row r="50" spans="1:15" s="9" customFormat="1" ht="20.100000000000001" customHeight="1" x14ac:dyDescent="0.2">
      <c r="A50" s="41" t="s">
        <v>420</v>
      </c>
      <c r="B50" s="41">
        <v>200088558</v>
      </c>
      <c r="C50" s="112" t="s">
        <v>421</v>
      </c>
      <c r="D50" s="41">
        <v>1</v>
      </c>
      <c r="E50" s="95"/>
      <c r="F50" s="113">
        <v>1147.04</v>
      </c>
      <c r="G50" s="114">
        <f t="shared" si="2"/>
        <v>1147.04</v>
      </c>
      <c r="N50" s="8"/>
      <c r="O50" s="8"/>
    </row>
    <row r="51" spans="1:15" s="9" customFormat="1" ht="20.100000000000001" customHeight="1" x14ac:dyDescent="0.2">
      <c r="A51" s="41" t="s">
        <v>306</v>
      </c>
      <c r="B51" s="41">
        <v>2000086381</v>
      </c>
      <c r="C51" s="112" t="s">
        <v>307</v>
      </c>
      <c r="D51" s="41">
        <v>1</v>
      </c>
      <c r="E51" s="95"/>
      <c r="F51" s="113">
        <v>1147.04</v>
      </c>
      <c r="G51" s="114">
        <f t="shared" si="2"/>
        <v>1147.04</v>
      </c>
      <c r="N51" s="8"/>
      <c r="O51" s="8"/>
    </row>
    <row r="52" spans="1:15" s="9" customFormat="1" ht="20.100000000000001" customHeight="1" x14ac:dyDescent="0.2">
      <c r="A52" s="41" t="s">
        <v>308</v>
      </c>
      <c r="B52" s="41">
        <v>2000885580</v>
      </c>
      <c r="C52" s="112" t="s">
        <v>309</v>
      </c>
      <c r="D52" s="41">
        <v>1</v>
      </c>
      <c r="E52" s="95"/>
      <c r="F52" s="113">
        <v>1147.04</v>
      </c>
      <c r="G52" s="114">
        <f t="shared" si="2"/>
        <v>1147.04</v>
      </c>
      <c r="N52" s="8"/>
      <c r="O52" s="8"/>
    </row>
    <row r="53" spans="1:15" s="9" customFormat="1" ht="20.100000000000001" customHeight="1" x14ac:dyDescent="0.2">
      <c r="A53" s="41" t="s">
        <v>422</v>
      </c>
      <c r="B53" s="116" t="s">
        <v>423</v>
      </c>
      <c r="C53" s="112" t="s">
        <v>424</v>
      </c>
      <c r="D53" s="41">
        <v>1</v>
      </c>
      <c r="E53" s="95"/>
      <c r="F53" s="113">
        <v>1147.04</v>
      </c>
      <c r="G53" s="114">
        <f t="shared" si="2"/>
        <v>1147.04</v>
      </c>
      <c r="N53" s="8"/>
      <c r="O53" s="8"/>
    </row>
    <row r="54" spans="1:15" s="9" customFormat="1" ht="20.100000000000001" customHeight="1" x14ac:dyDescent="0.2">
      <c r="A54" s="41" t="s">
        <v>310</v>
      </c>
      <c r="B54" s="116">
        <v>2000885580</v>
      </c>
      <c r="C54" s="112" t="s">
        <v>311</v>
      </c>
      <c r="D54" s="41">
        <v>1</v>
      </c>
      <c r="E54" s="95"/>
      <c r="F54" s="113">
        <v>1147.04</v>
      </c>
      <c r="G54" s="114">
        <f t="shared" si="2"/>
        <v>1147.04</v>
      </c>
      <c r="N54" s="8"/>
      <c r="O54" s="8"/>
    </row>
    <row r="55" spans="1:15" s="9" customFormat="1" ht="20.100000000000001" customHeight="1" x14ac:dyDescent="0.2">
      <c r="A55" s="41" t="s">
        <v>326</v>
      </c>
      <c r="B55" s="41">
        <v>17104233</v>
      </c>
      <c r="C55" s="112" t="s">
        <v>327</v>
      </c>
      <c r="D55" s="41">
        <v>0</v>
      </c>
      <c r="E55" s="95"/>
      <c r="F55" s="113">
        <v>1147.04</v>
      </c>
      <c r="G55" s="114">
        <f t="shared" si="2"/>
        <v>0</v>
      </c>
      <c r="N55" s="8"/>
      <c r="O55" s="8"/>
    </row>
    <row r="56" spans="1:15" s="9" customFormat="1" ht="20.100000000000001" customHeight="1" x14ac:dyDescent="0.2">
      <c r="A56" s="41" t="s">
        <v>323</v>
      </c>
      <c r="B56" s="41" t="s">
        <v>324</v>
      </c>
      <c r="C56" s="112" t="s">
        <v>325</v>
      </c>
      <c r="D56" s="41">
        <v>1</v>
      </c>
      <c r="E56" s="95"/>
      <c r="F56" s="113">
        <v>1147.04</v>
      </c>
      <c r="G56" s="114">
        <f t="shared" si="2"/>
        <v>1147.04</v>
      </c>
      <c r="N56" s="8"/>
      <c r="O56" s="8"/>
    </row>
    <row r="57" spans="1:15" s="9" customFormat="1" ht="20.100000000000001" customHeight="1" x14ac:dyDescent="0.2">
      <c r="A57" s="41" t="s">
        <v>321</v>
      </c>
      <c r="B57" s="41">
        <v>19064331</v>
      </c>
      <c r="C57" s="112" t="s">
        <v>322</v>
      </c>
      <c r="D57" s="41">
        <v>0</v>
      </c>
      <c r="E57" s="95"/>
      <c r="F57" s="113">
        <v>1147.04</v>
      </c>
      <c r="G57" s="114">
        <f t="shared" si="2"/>
        <v>0</v>
      </c>
      <c r="N57" s="8"/>
      <c r="O57" s="8"/>
    </row>
    <row r="58" spans="1:15" s="9" customFormat="1" ht="20.100000000000001" customHeight="1" x14ac:dyDescent="0.2">
      <c r="A58" s="41" t="s">
        <v>318</v>
      </c>
      <c r="B58" s="41" t="s">
        <v>319</v>
      </c>
      <c r="C58" s="112" t="s">
        <v>320</v>
      </c>
      <c r="D58" s="41">
        <v>0</v>
      </c>
      <c r="E58" s="95"/>
      <c r="F58" s="113">
        <v>1147.04</v>
      </c>
      <c r="G58" s="114">
        <f t="shared" si="2"/>
        <v>0</v>
      </c>
      <c r="N58" s="8"/>
      <c r="O58" s="8"/>
    </row>
    <row r="59" spans="1:15" s="9" customFormat="1" ht="20.100000000000001" customHeight="1" x14ac:dyDescent="0.2">
      <c r="A59" s="41" t="s">
        <v>315</v>
      </c>
      <c r="B59" s="41" t="s">
        <v>316</v>
      </c>
      <c r="C59" s="112" t="s">
        <v>317</v>
      </c>
      <c r="D59" s="41">
        <v>0</v>
      </c>
      <c r="E59" s="95"/>
      <c r="F59" s="113">
        <v>1147.04</v>
      </c>
      <c r="G59" s="114">
        <f t="shared" si="2"/>
        <v>0</v>
      </c>
      <c r="N59" s="8"/>
      <c r="O59" s="8"/>
    </row>
    <row r="60" spans="1:15" s="9" customFormat="1" ht="20.100000000000001" customHeight="1" x14ac:dyDescent="0.2">
      <c r="A60" s="41" t="s">
        <v>312</v>
      </c>
      <c r="B60" s="41" t="s">
        <v>313</v>
      </c>
      <c r="C60" s="112" t="s">
        <v>314</v>
      </c>
      <c r="D60" s="41">
        <v>1</v>
      </c>
      <c r="E60" s="95"/>
      <c r="F60" s="113">
        <v>1147.04</v>
      </c>
      <c r="G60" s="114">
        <f t="shared" si="2"/>
        <v>1147.04</v>
      </c>
      <c r="N60" s="8"/>
      <c r="O60" s="8"/>
    </row>
    <row r="61" spans="1:15" s="9" customFormat="1" ht="21" customHeight="1" x14ac:dyDescent="0.2">
      <c r="A61" s="41" t="s">
        <v>328</v>
      </c>
      <c r="B61" s="41" t="s">
        <v>329</v>
      </c>
      <c r="C61" s="112" t="s">
        <v>330</v>
      </c>
      <c r="D61" s="41">
        <v>1</v>
      </c>
      <c r="E61" s="95"/>
      <c r="F61" s="113">
        <v>1147.04</v>
      </c>
      <c r="G61" s="114">
        <f t="shared" si="2"/>
        <v>1147.04</v>
      </c>
      <c r="N61" s="8"/>
      <c r="O61" s="8"/>
    </row>
    <row r="62" spans="1:15" s="9" customFormat="1" ht="21" customHeight="1" x14ac:dyDescent="0.2">
      <c r="A62" s="41" t="s">
        <v>331</v>
      </c>
      <c r="B62" s="41" t="s">
        <v>332</v>
      </c>
      <c r="C62" s="112" t="s">
        <v>333</v>
      </c>
      <c r="D62" s="41">
        <v>1</v>
      </c>
      <c r="E62" s="95"/>
      <c r="F62" s="113">
        <v>1147.04</v>
      </c>
      <c r="G62" s="114">
        <f t="shared" si="2"/>
        <v>1147.04</v>
      </c>
      <c r="N62" s="8"/>
      <c r="O62" s="8"/>
    </row>
    <row r="63" spans="1:15" s="9" customFormat="1" ht="21" customHeight="1" x14ac:dyDescent="0.2">
      <c r="A63" s="41" t="s">
        <v>334</v>
      </c>
      <c r="B63" s="41" t="s">
        <v>335</v>
      </c>
      <c r="C63" s="112" t="s">
        <v>336</v>
      </c>
      <c r="D63" s="41">
        <v>1</v>
      </c>
      <c r="E63" s="95"/>
      <c r="F63" s="113">
        <v>1147.04</v>
      </c>
      <c r="G63" s="114">
        <f t="shared" si="2"/>
        <v>1147.04</v>
      </c>
      <c r="N63" s="8"/>
      <c r="O63" s="8"/>
    </row>
    <row r="64" spans="1:15" s="9" customFormat="1" ht="21" customHeight="1" x14ac:dyDescent="0.2">
      <c r="A64" s="41" t="s">
        <v>337</v>
      </c>
      <c r="B64" s="41" t="s">
        <v>316</v>
      </c>
      <c r="C64" s="112" t="s">
        <v>338</v>
      </c>
      <c r="D64" s="41">
        <v>1</v>
      </c>
      <c r="E64" s="95"/>
      <c r="F64" s="113">
        <v>1147.04</v>
      </c>
      <c r="G64" s="114">
        <f>+D64*F64</f>
        <v>1147.04</v>
      </c>
      <c r="N64" s="8"/>
      <c r="O64" s="8"/>
    </row>
    <row r="65" spans="1:15" s="9" customFormat="1" ht="21" customHeight="1" x14ac:dyDescent="0.2">
      <c r="A65" s="41" t="s">
        <v>339</v>
      </c>
      <c r="B65" s="41" t="s">
        <v>340</v>
      </c>
      <c r="C65" s="112" t="s">
        <v>341</v>
      </c>
      <c r="D65" s="41">
        <v>1</v>
      </c>
      <c r="E65" s="95"/>
      <c r="F65" s="113">
        <v>1147.04</v>
      </c>
      <c r="G65" s="114">
        <f>+D65*F65</f>
        <v>1147.04</v>
      </c>
      <c r="N65" s="8"/>
      <c r="O65" s="8"/>
    </row>
    <row r="66" spans="1:15" s="9" customFormat="1" ht="21" customHeight="1" x14ac:dyDescent="0.25">
      <c r="A66" s="118" t="s">
        <v>346</v>
      </c>
      <c r="B66" s="118">
        <v>2000088649</v>
      </c>
      <c r="C66" s="119" t="s">
        <v>347</v>
      </c>
      <c r="D66" s="120">
        <v>5</v>
      </c>
      <c r="E66" s="95"/>
      <c r="F66" s="113">
        <v>48</v>
      </c>
      <c r="G66" s="114">
        <f t="shared" si="2"/>
        <v>240</v>
      </c>
      <c r="N66" s="8"/>
      <c r="O66" s="8"/>
    </row>
    <row r="67" spans="1:15" s="9" customFormat="1" ht="21" customHeight="1" x14ac:dyDescent="0.25">
      <c r="A67" s="118" t="s">
        <v>348</v>
      </c>
      <c r="B67" s="118">
        <v>2001126691</v>
      </c>
      <c r="C67" s="119" t="s">
        <v>349</v>
      </c>
      <c r="D67" s="120">
        <v>5</v>
      </c>
      <c r="E67" s="95"/>
      <c r="F67" s="113">
        <v>48</v>
      </c>
      <c r="G67" s="114">
        <f t="shared" si="2"/>
        <v>240</v>
      </c>
      <c r="N67" s="8"/>
      <c r="O67" s="8"/>
    </row>
    <row r="68" spans="1:15" s="9" customFormat="1" ht="21" customHeight="1" x14ac:dyDescent="0.25">
      <c r="A68" s="118" t="s">
        <v>350</v>
      </c>
      <c r="B68" s="118">
        <v>2001125972</v>
      </c>
      <c r="C68" s="119" t="s">
        <v>351</v>
      </c>
      <c r="D68" s="120">
        <v>5</v>
      </c>
      <c r="E68" s="95"/>
      <c r="F68" s="113">
        <v>48</v>
      </c>
      <c r="G68" s="114">
        <f t="shared" si="2"/>
        <v>240</v>
      </c>
      <c r="N68" s="8"/>
      <c r="O68" s="8"/>
    </row>
    <row r="69" spans="1:15" s="9" customFormat="1" ht="21" customHeight="1" x14ac:dyDescent="0.25">
      <c r="A69" s="118" t="s">
        <v>352</v>
      </c>
      <c r="B69" s="118">
        <v>2000091737</v>
      </c>
      <c r="C69" s="119" t="s">
        <v>353</v>
      </c>
      <c r="D69" s="120">
        <v>10</v>
      </c>
      <c r="E69" s="95"/>
      <c r="F69" s="113">
        <v>48</v>
      </c>
      <c r="G69" s="114">
        <f t="shared" si="2"/>
        <v>480</v>
      </c>
      <c r="N69" s="8"/>
      <c r="O69" s="8"/>
    </row>
    <row r="70" spans="1:15" s="9" customFormat="1" ht="19.5" customHeight="1" x14ac:dyDescent="0.25">
      <c r="A70" s="118" t="s">
        <v>425</v>
      </c>
      <c r="B70" s="118">
        <v>2001126072</v>
      </c>
      <c r="C70" s="119" t="s">
        <v>426</v>
      </c>
      <c r="D70" s="120">
        <v>5</v>
      </c>
      <c r="E70" s="95"/>
      <c r="F70" s="113">
        <v>48</v>
      </c>
      <c r="G70" s="114">
        <f t="shared" si="2"/>
        <v>240</v>
      </c>
      <c r="N70" s="8"/>
      <c r="O70" s="8"/>
    </row>
    <row r="71" spans="1:15" s="9" customFormat="1" ht="18" customHeight="1" x14ac:dyDescent="0.25">
      <c r="A71" s="118" t="s">
        <v>354</v>
      </c>
      <c r="B71" s="118">
        <v>2000091528</v>
      </c>
      <c r="C71" s="119" t="s">
        <v>355</v>
      </c>
      <c r="D71" s="120">
        <v>10</v>
      </c>
      <c r="E71" s="95"/>
      <c r="F71" s="113">
        <v>48</v>
      </c>
      <c r="G71" s="114">
        <f t="shared" si="2"/>
        <v>480</v>
      </c>
      <c r="N71" s="8"/>
      <c r="O71" s="8"/>
    </row>
    <row r="72" spans="1:15" s="9" customFormat="1" ht="20.100000000000001" customHeight="1" x14ac:dyDescent="0.25">
      <c r="A72" s="118" t="s">
        <v>356</v>
      </c>
      <c r="B72" s="118">
        <v>2001126696</v>
      </c>
      <c r="C72" s="119" t="s">
        <v>357</v>
      </c>
      <c r="D72" s="120">
        <v>10</v>
      </c>
      <c r="E72" s="95"/>
      <c r="F72" s="113">
        <v>48</v>
      </c>
      <c r="G72" s="114">
        <f t="shared" si="2"/>
        <v>480</v>
      </c>
      <c r="N72" s="8"/>
      <c r="O72" s="8"/>
    </row>
    <row r="73" spans="1:15" s="9" customFormat="1" ht="20.100000000000001" customHeight="1" x14ac:dyDescent="0.25">
      <c r="A73" s="118" t="s">
        <v>358</v>
      </c>
      <c r="B73" s="121">
        <v>2001126697</v>
      </c>
      <c r="C73" s="122" t="s">
        <v>359</v>
      </c>
      <c r="D73" s="120">
        <v>10</v>
      </c>
      <c r="E73" s="95"/>
      <c r="F73" s="113">
        <v>48</v>
      </c>
      <c r="G73" s="114">
        <f t="shared" si="2"/>
        <v>480</v>
      </c>
      <c r="N73" s="8"/>
      <c r="O73" s="8"/>
    </row>
    <row r="74" spans="1:15" s="9" customFormat="1" ht="20.100000000000001" customHeight="1" x14ac:dyDescent="0.25">
      <c r="A74" s="118" t="s">
        <v>360</v>
      </c>
      <c r="B74" s="121">
        <v>2001126076</v>
      </c>
      <c r="C74" s="122" t="s">
        <v>361</v>
      </c>
      <c r="D74" s="120">
        <v>10</v>
      </c>
      <c r="E74" s="95"/>
      <c r="F74" s="113">
        <v>48</v>
      </c>
      <c r="G74" s="114">
        <f t="shared" si="2"/>
        <v>480</v>
      </c>
      <c r="N74" s="8"/>
      <c r="O74" s="8"/>
    </row>
    <row r="75" spans="1:15" s="9" customFormat="1" ht="20.100000000000001" customHeight="1" x14ac:dyDescent="0.25">
      <c r="A75" s="118" t="s">
        <v>362</v>
      </c>
      <c r="B75" s="118">
        <v>2001126026</v>
      </c>
      <c r="C75" s="122" t="s">
        <v>363</v>
      </c>
      <c r="D75" s="120">
        <v>10</v>
      </c>
      <c r="E75" s="95"/>
      <c r="F75" s="113">
        <v>48</v>
      </c>
      <c r="G75" s="114">
        <f t="shared" si="2"/>
        <v>480</v>
      </c>
      <c r="N75" s="8"/>
      <c r="O75" s="8"/>
    </row>
    <row r="76" spans="1:15" s="9" customFormat="1" ht="20.100000000000001" customHeight="1" x14ac:dyDescent="0.25">
      <c r="A76" s="118" t="s">
        <v>364</v>
      </c>
      <c r="B76" s="118">
        <v>2000088381</v>
      </c>
      <c r="C76" s="122" t="s">
        <v>365</v>
      </c>
      <c r="D76" s="120">
        <v>5</v>
      </c>
      <c r="E76" s="95"/>
      <c r="F76" s="113">
        <v>48</v>
      </c>
      <c r="G76" s="114">
        <f t="shared" si="2"/>
        <v>240</v>
      </c>
      <c r="N76" s="8"/>
      <c r="O76" s="8"/>
    </row>
    <row r="77" spans="1:15" s="9" customFormat="1" ht="20.100000000000001" customHeight="1" x14ac:dyDescent="0.25">
      <c r="A77" s="118" t="s">
        <v>366</v>
      </c>
      <c r="B77" s="118">
        <v>2001125980</v>
      </c>
      <c r="C77" s="122" t="s">
        <v>367</v>
      </c>
      <c r="D77" s="120">
        <v>5</v>
      </c>
      <c r="E77" s="95"/>
      <c r="F77" s="113">
        <v>48</v>
      </c>
      <c r="G77" s="114">
        <f t="shared" si="2"/>
        <v>240</v>
      </c>
      <c r="N77" s="8"/>
      <c r="O77" s="8"/>
    </row>
    <row r="78" spans="1:15" s="9" customFormat="1" ht="20.100000000000001" customHeight="1" x14ac:dyDescent="0.25">
      <c r="A78" s="118" t="s">
        <v>368</v>
      </c>
      <c r="B78" s="121">
        <v>2001125039</v>
      </c>
      <c r="C78" s="122" t="s">
        <v>369</v>
      </c>
      <c r="D78" s="120">
        <v>5</v>
      </c>
      <c r="E78" s="95"/>
      <c r="F78" s="113">
        <v>48</v>
      </c>
      <c r="G78" s="114">
        <f t="shared" si="2"/>
        <v>240</v>
      </c>
      <c r="N78" s="8"/>
      <c r="O78" s="8"/>
    </row>
    <row r="79" spans="1:15" s="9" customFormat="1" ht="20.100000000000001" customHeight="1" x14ac:dyDescent="0.25">
      <c r="A79" s="123" t="s">
        <v>370</v>
      </c>
      <c r="B79" s="118">
        <v>2001126703</v>
      </c>
      <c r="C79" s="122" t="s">
        <v>371</v>
      </c>
      <c r="D79" s="120">
        <v>5</v>
      </c>
      <c r="E79" s="95"/>
      <c r="F79" s="113">
        <v>48</v>
      </c>
      <c r="G79" s="114">
        <f t="shared" si="2"/>
        <v>240</v>
      </c>
      <c r="N79" s="8"/>
      <c r="O79" s="8"/>
    </row>
    <row r="80" spans="1:15" s="9" customFormat="1" ht="20.100000000000001" customHeight="1" x14ac:dyDescent="0.25">
      <c r="A80" s="123" t="s">
        <v>372</v>
      </c>
      <c r="B80" s="118">
        <v>2001126082</v>
      </c>
      <c r="C80" s="122" t="s">
        <v>427</v>
      </c>
      <c r="D80" s="120">
        <v>5</v>
      </c>
      <c r="E80" s="95"/>
      <c r="F80" s="113">
        <v>48</v>
      </c>
      <c r="G80" s="114">
        <f t="shared" si="2"/>
        <v>240</v>
      </c>
      <c r="N80" s="8"/>
      <c r="O80" s="8"/>
    </row>
    <row r="81" spans="1:15" s="9" customFormat="1" ht="20.100000000000001" customHeight="1" x14ac:dyDescent="0.25">
      <c r="A81" s="123" t="s">
        <v>373</v>
      </c>
      <c r="B81" s="118">
        <v>2001125984</v>
      </c>
      <c r="C81" s="122" t="s">
        <v>374</v>
      </c>
      <c r="D81" s="120">
        <v>5</v>
      </c>
      <c r="E81" s="95"/>
      <c r="F81" s="113">
        <v>48</v>
      </c>
      <c r="G81" s="114">
        <f t="shared" si="2"/>
        <v>240</v>
      </c>
      <c r="N81" s="8"/>
      <c r="O81" s="8"/>
    </row>
    <row r="82" spans="1:15" s="9" customFormat="1" ht="20.100000000000001" customHeight="1" x14ac:dyDescent="0.25">
      <c r="A82" s="123" t="s">
        <v>375</v>
      </c>
      <c r="B82" s="121">
        <v>2001125043</v>
      </c>
      <c r="C82" s="122" t="s">
        <v>376</v>
      </c>
      <c r="D82" s="120">
        <v>4</v>
      </c>
      <c r="E82" s="95"/>
      <c r="F82" s="113">
        <v>48</v>
      </c>
      <c r="G82" s="114">
        <f t="shared" si="2"/>
        <v>192</v>
      </c>
      <c r="N82" s="8"/>
      <c r="O82" s="8"/>
    </row>
    <row r="83" spans="1:15" s="9" customFormat="1" ht="21.75" customHeight="1" x14ac:dyDescent="0.25">
      <c r="A83" s="123" t="s">
        <v>428</v>
      </c>
      <c r="B83" s="121">
        <v>2001126034</v>
      </c>
      <c r="C83" s="122" t="s">
        <v>429</v>
      </c>
      <c r="D83" s="120">
        <v>2</v>
      </c>
      <c r="E83" s="95"/>
      <c r="F83" s="113">
        <v>48</v>
      </c>
      <c r="G83" s="114">
        <f t="shared" si="2"/>
        <v>96</v>
      </c>
      <c r="N83" s="8"/>
      <c r="O83" s="8"/>
    </row>
    <row r="84" spans="1:15" s="9" customFormat="1" ht="18.75" customHeight="1" x14ac:dyDescent="0.25">
      <c r="A84" s="123" t="s">
        <v>377</v>
      </c>
      <c r="B84" s="121">
        <v>2001125986</v>
      </c>
      <c r="C84" s="122" t="s">
        <v>378</v>
      </c>
      <c r="D84" s="120">
        <v>5</v>
      </c>
      <c r="E84" s="95"/>
      <c r="F84" s="113">
        <v>48</v>
      </c>
      <c r="G84" s="114">
        <f t="shared" si="2"/>
        <v>240</v>
      </c>
      <c r="N84" s="8"/>
      <c r="O84" s="8"/>
    </row>
    <row r="85" spans="1:15" s="9" customFormat="1" ht="20.100000000000001" customHeight="1" x14ac:dyDescent="0.25">
      <c r="A85" s="123" t="s">
        <v>379</v>
      </c>
      <c r="B85" s="121">
        <v>2001125987</v>
      </c>
      <c r="C85" s="122" t="s">
        <v>430</v>
      </c>
      <c r="D85" s="120">
        <v>5</v>
      </c>
      <c r="E85" s="95"/>
      <c r="F85" s="113">
        <v>48</v>
      </c>
      <c r="G85" s="114">
        <f t="shared" si="2"/>
        <v>240</v>
      </c>
      <c r="N85" s="8"/>
      <c r="O85" s="8"/>
    </row>
    <row r="86" spans="1:15" s="9" customFormat="1" ht="20.100000000000001" customHeight="1" x14ac:dyDescent="0.25">
      <c r="A86" s="123" t="s">
        <v>431</v>
      </c>
      <c r="B86" s="118">
        <v>2001126819</v>
      </c>
      <c r="C86" s="119" t="s">
        <v>432</v>
      </c>
      <c r="D86" s="120">
        <v>2</v>
      </c>
      <c r="E86" s="95"/>
      <c r="F86" s="113">
        <v>48</v>
      </c>
      <c r="G86" s="114">
        <f t="shared" si="2"/>
        <v>96</v>
      </c>
      <c r="N86" s="8"/>
      <c r="O86" s="8"/>
    </row>
    <row r="87" spans="1:15" s="9" customFormat="1" ht="20.100000000000001" customHeight="1" x14ac:dyDescent="0.25">
      <c r="A87" s="123" t="s">
        <v>433</v>
      </c>
      <c r="B87" s="118">
        <v>2001126089</v>
      </c>
      <c r="C87" s="119" t="s">
        <v>434</v>
      </c>
      <c r="D87" s="120">
        <v>1</v>
      </c>
      <c r="E87" s="95"/>
      <c r="F87" s="113">
        <v>48</v>
      </c>
      <c r="G87" s="114">
        <f t="shared" si="2"/>
        <v>48</v>
      </c>
      <c r="N87" s="8"/>
      <c r="O87" s="8"/>
    </row>
    <row r="88" spans="1:15" s="9" customFormat="1" ht="20.100000000000001" customHeight="1" x14ac:dyDescent="0.25">
      <c r="A88" s="123" t="s">
        <v>435</v>
      </c>
      <c r="B88" s="118" t="s">
        <v>436</v>
      </c>
      <c r="C88" s="119" t="s">
        <v>437</v>
      </c>
      <c r="D88" s="120">
        <v>5</v>
      </c>
      <c r="E88" s="95"/>
      <c r="F88" s="113">
        <v>60</v>
      </c>
      <c r="G88" s="114">
        <f t="shared" si="2"/>
        <v>300</v>
      </c>
      <c r="N88" s="8"/>
      <c r="O88" s="8"/>
    </row>
    <row r="89" spans="1:15" s="9" customFormat="1" ht="20.100000000000001" customHeight="1" x14ac:dyDescent="0.25">
      <c r="A89" s="123" t="s">
        <v>438</v>
      </c>
      <c r="B89" s="118" t="s">
        <v>439</v>
      </c>
      <c r="C89" s="119" t="s">
        <v>380</v>
      </c>
      <c r="D89" s="120">
        <v>5</v>
      </c>
      <c r="E89" s="95"/>
      <c r="F89" s="113">
        <v>60</v>
      </c>
      <c r="G89" s="114">
        <f t="shared" si="2"/>
        <v>300</v>
      </c>
      <c r="N89" s="8"/>
      <c r="O89" s="8"/>
    </row>
    <row r="90" spans="1:15" s="9" customFormat="1" ht="20.100000000000001" customHeight="1" x14ac:dyDescent="0.25">
      <c r="A90" s="123" t="s">
        <v>440</v>
      </c>
      <c r="B90" s="118" t="s">
        <v>441</v>
      </c>
      <c r="C90" s="119" t="s">
        <v>442</v>
      </c>
      <c r="D90" s="120">
        <v>5</v>
      </c>
      <c r="E90" s="95"/>
      <c r="F90" s="113">
        <v>60</v>
      </c>
      <c r="G90" s="114">
        <f t="shared" si="2"/>
        <v>300</v>
      </c>
      <c r="N90" s="8"/>
      <c r="O90" s="8"/>
    </row>
    <row r="91" spans="1:15" s="9" customFormat="1" ht="20.100000000000001" customHeight="1" x14ac:dyDescent="0.25">
      <c r="A91" s="123" t="s">
        <v>443</v>
      </c>
      <c r="B91" s="118" t="s">
        <v>444</v>
      </c>
      <c r="C91" s="119" t="s">
        <v>381</v>
      </c>
      <c r="D91" s="120">
        <v>10</v>
      </c>
      <c r="E91" s="95"/>
      <c r="F91" s="113">
        <v>60</v>
      </c>
      <c r="G91" s="114">
        <f t="shared" si="2"/>
        <v>600</v>
      </c>
      <c r="N91" s="8"/>
      <c r="O91" s="8"/>
    </row>
    <row r="92" spans="1:15" s="9" customFormat="1" ht="20.100000000000001" customHeight="1" x14ac:dyDescent="0.25">
      <c r="A92" s="123" t="s">
        <v>445</v>
      </c>
      <c r="B92" s="118">
        <v>210002096</v>
      </c>
      <c r="C92" s="119" t="s">
        <v>382</v>
      </c>
      <c r="D92" s="120">
        <v>10</v>
      </c>
      <c r="E92" s="95"/>
      <c r="F92" s="113">
        <v>60</v>
      </c>
      <c r="G92" s="114">
        <f t="shared" si="2"/>
        <v>600</v>
      </c>
      <c r="N92" s="8"/>
      <c r="O92" s="8"/>
    </row>
    <row r="93" spans="1:15" s="9" customFormat="1" ht="20.100000000000001" customHeight="1" x14ac:dyDescent="0.25">
      <c r="A93" s="123" t="s">
        <v>446</v>
      </c>
      <c r="B93" s="118" t="s">
        <v>447</v>
      </c>
      <c r="C93" s="119" t="s">
        <v>448</v>
      </c>
      <c r="D93" s="120">
        <v>10</v>
      </c>
      <c r="E93" s="95"/>
      <c r="F93" s="113">
        <v>60</v>
      </c>
      <c r="G93" s="114">
        <f t="shared" si="2"/>
        <v>600</v>
      </c>
      <c r="N93" s="8"/>
      <c r="O93" s="8"/>
    </row>
    <row r="94" spans="1:15" s="9" customFormat="1" ht="20.100000000000001" customHeight="1" x14ac:dyDescent="0.25">
      <c r="A94" s="123" t="s">
        <v>449</v>
      </c>
      <c r="B94" s="118">
        <v>200112251</v>
      </c>
      <c r="C94" s="119" t="s">
        <v>450</v>
      </c>
      <c r="D94" s="120">
        <v>10</v>
      </c>
      <c r="E94" s="95"/>
      <c r="F94" s="113">
        <v>60</v>
      </c>
      <c r="G94" s="114">
        <f t="shared" si="2"/>
        <v>600</v>
      </c>
      <c r="N94" s="8"/>
      <c r="O94" s="8"/>
    </row>
    <row r="95" spans="1:15" s="9" customFormat="1" ht="17.25" customHeight="1" x14ac:dyDescent="0.25">
      <c r="A95" s="123" t="s">
        <v>451</v>
      </c>
      <c r="B95" s="118">
        <v>210002097</v>
      </c>
      <c r="C95" s="119" t="s">
        <v>452</v>
      </c>
      <c r="D95" s="120">
        <v>10</v>
      </c>
      <c r="E95" s="95"/>
      <c r="F95" s="113">
        <v>60</v>
      </c>
      <c r="G95" s="114">
        <f t="shared" si="2"/>
        <v>600</v>
      </c>
      <c r="N95" s="8"/>
      <c r="O95" s="8"/>
    </row>
    <row r="96" spans="1:15" s="9" customFormat="1" ht="17.25" customHeight="1" x14ac:dyDescent="0.25">
      <c r="A96" s="123" t="s">
        <v>453</v>
      </c>
      <c r="B96" s="118">
        <v>2000110154</v>
      </c>
      <c r="C96" s="119" t="s">
        <v>383</v>
      </c>
      <c r="D96" s="120">
        <v>10</v>
      </c>
      <c r="E96" s="95"/>
      <c r="F96" s="113">
        <v>60</v>
      </c>
      <c r="G96" s="114">
        <f t="shared" si="2"/>
        <v>600</v>
      </c>
      <c r="N96" s="8"/>
      <c r="O96" s="8"/>
    </row>
    <row r="97" spans="1:15" s="9" customFormat="1" ht="17.25" customHeight="1" x14ac:dyDescent="0.25">
      <c r="A97" s="123" t="s">
        <v>384</v>
      </c>
      <c r="B97" s="118">
        <v>2000087832</v>
      </c>
      <c r="C97" s="119" t="s">
        <v>385</v>
      </c>
      <c r="D97" s="120">
        <v>10</v>
      </c>
      <c r="E97" s="95"/>
      <c r="F97" s="113">
        <v>60</v>
      </c>
      <c r="G97" s="114">
        <f t="shared" si="2"/>
        <v>600</v>
      </c>
      <c r="N97" s="8"/>
      <c r="O97" s="8"/>
    </row>
    <row r="98" spans="1:15" s="9" customFormat="1" ht="17.25" customHeight="1" x14ac:dyDescent="0.25">
      <c r="A98" s="123" t="s">
        <v>386</v>
      </c>
      <c r="B98" s="118">
        <v>2000088381</v>
      </c>
      <c r="C98" s="119" t="s">
        <v>387</v>
      </c>
      <c r="D98" s="120">
        <v>5</v>
      </c>
      <c r="E98" s="95"/>
      <c r="F98" s="113">
        <v>60</v>
      </c>
      <c r="G98" s="114">
        <f t="shared" si="2"/>
        <v>300</v>
      </c>
      <c r="N98" s="8"/>
      <c r="O98" s="8"/>
    </row>
    <row r="99" spans="1:15" s="9" customFormat="1" ht="17.25" customHeight="1" x14ac:dyDescent="0.25">
      <c r="A99" s="123" t="s">
        <v>388</v>
      </c>
      <c r="B99" s="118">
        <v>2000088832</v>
      </c>
      <c r="C99" s="119" t="s">
        <v>389</v>
      </c>
      <c r="D99" s="120">
        <v>5</v>
      </c>
      <c r="E99" s="95"/>
      <c r="F99" s="113">
        <v>60</v>
      </c>
      <c r="G99" s="114">
        <f t="shared" si="2"/>
        <v>300</v>
      </c>
      <c r="N99" s="8"/>
      <c r="O99" s="8"/>
    </row>
    <row r="100" spans="1:15" s="9" customFormat="1" ht="17.25" customHeight="1" x14ac:dyDescent="0.25">
      <c r="A100" s="123" t="s">
        <v>390</v>
      </c>
      <c r="B100" s="118">
        <v>2000110153</v>
      </c>
      <c r="C100" s="119" t="s">
        <v>391</v>
      </c>
      <c r="D100" s="120">
        <v>5</v>
      </c>
      <c r="E100" s="95"/>
      <c r="F100" s="113">
        <v>60</v>
      </c>
      <c r="G100" s="114">
        <f t="shared" si="2"/>
        <v>300</v>
      </c>
      <c r="N100" s="8"/>
      <c r="O100" s="8"/>
    </row>
    <row r="101" spans="1:15" s="9" customFormat="1" ht="17.25" customHeight="1" x14ac:dyDescent="0.25">
      <c r="A101" s="123" t="s">
        <v>392</v>
      </c>
      <c r="B101" s="118">
        <v>2000088832</v>
      </c>
      <c r="C101" s="119" t="s">
        <v>393</v>
      </c>
      <c r="D101" s="120">
        <v>5</v>
      </c>
      <c r="E101" s="95"/>
      <c r="F101" s="113">
        <v>60</v>
      </c>
      <c r="G101" s="114">
        <f t="shared" si="2"/>
        <v>300</v>
      </c>
      <c r="N101" s="8"/>
      <c r="O101" s="8"/>
    </row>
    <row r="102" spans="1:15" s="9" customFormat="1" ht="17.25" customHeight="1" x14ac:dyDescent="0.25">
      <c r="A102" s="123" t="s">
        <v>454</v>
      </c>
      <c r="B102" s="118">
        <v>2000110154</v>
      </c>
      <c r="C102" s="119" t="s">
        <v>455</v>
      </c>
      <c r="D102" s="120">
        <v>5</v>
      </c>
      <c r="E102" s="95"/>
      <c r="F102" s="113">
        <v>60</v>
      </c>
      <c r="G102" s="114">
        <f t="shared" si="2"/>
        <v>300</v>
      </c>
      <c r="N102" s="8"/>
      <c r="O102" s="8"/>
    </row>
    <row r="103" spans="1:15" s="9" customFormat="1" ht="17.25" customHeight="1" x14ac:dyDescent="0.25">
      <c r="A103" s="123" t="s">
        <v>456</v>
      </c>
      <c r="B103" s="118">
        <v>2000110154</v>
      </c>
      <c r="C103" s="119" t="s">
        <v>457</v>
      </c>
      <c r="D103" s="120">
        <v>5</v>
      </c>
      <c r="E103" s="95"/>
      <c r="F103" s="113">
        <v>60</v>
      </c>
      <c r="G103" s="114">
        <f t="shared" si="2"/>
        <v>300</v>
      </c>
      <c r="N103" s="8"/>
      <c r="O103" s="8"/>
    </row>
    <row r="104" spans="1:15" s="9" customFormat="1" ht="17.25" customHeight="1" x14ac:dyDescent="0.25">
      <c r="A104" s="123" t="s">
        <v>394</v>
      </c>
      <c r="B104" s="118">
        <v>2000102239</v>
      </c>
      <c r="C104" s="119" t="s">
        <v>395</v>
      </c>
      <c r="D104" s="120">
        <v>5</v>
      </c>
      <c r="E104" s="95"/>
      <c r="F104" s="113">
        <v>60</v>
      </c>
      <c r="G104" s="114">
        <f t="shared" si="2"/>
        <v>300</v>
      </c>
      <c r="N104" s="8"/>
      <c r="O104" s="8"/>
    </row>
    <row r="105" spans="1:15" s="9" customFormat="1" ht="17.25" customHeight="1" x14ac:dyDescent="0.25">
      <c r="A105" s="123" t="s">
        <v>458</v>
      </c>
      <c r="B105" s="118">
        <v>2000102239</v>
      </c>
      <c r="C105" s="119" t="s">
        <v>459</v>
      </c>
      <c r="D105" s="120">
        <v>5</v>
      </c>
      <c r="E105" s="95"/>
      <c r="F105" s="113">
        <v>60</v>
      </c>
      <c r="G105" s="114">
        <f t="shared" si="2"/>
        <v>300</v>
      </c>
      <c r="N105" s="8"/>
      <c r="O105" s="8"/>
    </row>
    <row r="106" spans="1:15" s="9" customFormat="1" ht="17.25" customHeight="1" x14ac:dyDescent="0.25">
      <c r="A106" s="123" t="s">
        <v>460</v>
      </c>
      <c r="B106" s="118">
        <v>2000102239</v>
      </c>
      <c r="C106" s="119" t="s">
        <v>461</v>
      </c>
      <c r="D106" s="120">
        <v>5</v>
      </c>
      <c r="E106" s="95"/>
      <c r="F106" s="113">
        <v>60</v>
      </c>
      <c r="G106" s="114">
        <f t="shared" si="2"/>
        <v>300</v>
      </c>
      <c r="N106" s="8"/>
      <c r="O106" s="8"/>
    </row>
    <row r="107" spans="1:15" s="9" customFormat="1" ht="17.25" customHeight="1" x14ac:dyDescent="0.25">
      <c r="A107" s="123" t="s">
        <v>396</v>
      </c>
      <c r="B107" s="118">
        <v>2000014601</v>
      </c>
      <c r="C107" s="119" t="s">
        <v>397</v>
      </c>
      <c r="D107" s="120">
        <v>5</v>
      </c>
      <c r="E107" s="95"/>
      <c r="F107" s="113">
        <v>60</v>
      </c>
      <c r="G107" s="114">
        <f t="shared" si="2"/>
        <v>300</v>
      </c>
      <c r="N107" s="8"/>
      <c r="O107" s="8"/>
    </row>
    <row r="108" spans="1:15" s="9" customFormat="1" ht="17.25" customHeight="1" x14ac:dyDescent="0.25">
      <c r="A108" s="123" t="s">
        <v>398</v>
      </c>
      <c r="B108" s="118">
        <v>2000092229</v>
      </c>
      <c r="C108" s="119" t="s">
        <v>399</v>
      </c>
      <c r="D108" s="120">
        <v>5</v>
      </c>
      <c r="E108" s="95"/>
      <c r="F108" s="113">
        <v>60</v>
      </c>
      <c r="G108" s="114">
        <f t="shared" si="2"/>
        <v>300</v>
      </c>
      <c r="N108" s="8"/>
      <c r="O108" s="8"/>
    </row>
    <row r="109" spans="1:15" s="9" customFormat="1" ht="20.100000000000001" customHeight="1" x14ac:dyDescent="0.25">
      <c r="A109" s="123" t="s">
        <v>400</v>
      </c>
      <c r="B109" s="118">
        <v>210002629</v>
      </c>
      <c r="C109" s="119" t="s">
        <v>401</v>
      </c>
      <c r="D109" s="120">
        <v>5</v>
      </c>
      <c r="E109" s="95"/>
      <c r="F109" s="113">
        <v>60</v>
      </c>
      <c r="G109" s="114">
        <f t="shared" si="2"/>
        <v>300</v>
      </c>
      <c r="N109" s="8"/>
      <c r="O109" s="8"/>
    </row>
    <row r="110" spans="1:15" s="9" customFormat="1" ht="20.100000000000001" customHeight="1" x14ac:dyDescent="0.25">
      <c r="A110" s="123" t="s">
        <v>402</v>
      </c>
      <c r="B110" s="118">
        <v>200112449</v>
      </c>
      <c r="C110" s="119" t="s">
        <v>403</v>
      </c>
      <c r="D110" s="120">
        <v>5</v>
      </c>
      <c r="E110" s="6"/>
      <c r="F110" s="113">
        <v>60</v>
      </c>
      <c r="G110" s="88">
        <f t="shared" ref="G110:G122" si="3">+D110*F110</f>
        <v>300</v>
      </c>
      <c r="N110" s="8"/>
      <c r="O110" s="8"/>
    </row>
    <row r="111" spans="1:15" s="9" customFormat="1" ht="20.100000000000001" customHeight="1" x14ac:dyDescent="0.25">
      <c r="A111" s="123" t="s">
        <v>404</v>
      </c>
      <c r="B111" s="118">
        <v>210004174</v>
      </c>
      <c r="C111" s="119" t="s">
        <v>405</v>
      </c>
      <c r="D111" s="120">
        <v>5</v>
      </c>
      <c r="E111" s="6"/>
      <c r="F111" s="113">
        <v>60</v>
      </c>
      <c r="G111" s="88">
        <f t="shared" si="3"/>
        <v>300</v>
      </c>
      <c r="N111" s="8"/>
      <c r="O111" s="8"/>
    </row>
    <row r="112" spans="1:15" s="9" customFormat="1" ht="20.100000000000001" customHeight="1" x14ac:dyDescent="0.25">
      <c r="A112" s="123" t="s">
        <v>406</v>
      </c>
      <c r="B112" s="118">
        <v>200101534</v>
      </c>
      <c r="C112" s="119" t="s">
        <v>407</v>
      </c>
      <c r="D112" s="120">
        <v>5</v>
      </c>
      <c r="E112" s="6"/>
      <c r="F112" s="113">
        <v>60</v>
      </c>
      <c r="G112" s="88">
        <f t="shared" si="3"/>
        <v>300</v>
      </c>
      <c r="N112" s="8"/>
      <c r="O112" s="8"/>
    </row>
    <row r="113" spans="1:15" s="9" customFormat="1" ht="20.100000000000001" customHeight="1" x14ac:dyDescent="0.25">
      <c r="A113" s="123" t="s">
        <v>408</v>
      </c>
      <c r="B113" s="118">
        <v>200101534</v>
      </c>
      <c r="C113" s="119" t="s">
        <v>409</v>
      </c>
      <c r="D113" s="120">
        <v>5</v>
      </c>
      <c r="E113" s="6"/>
      <c r="F113" s="113">
        <v>60</v>
      </c>
      <c r="G113" s="88">
        <f t="shared" si="3"/>
        <v>300</v>
      </c>
      <c r="N113" s="8"/>
      <c r="O113" s="8"/>
    </row>
    <row r="114" spans="1:15" s="9" customFormat="1" ht="20.100000000000001" customHeight="1" x14ac:dyDescent="0.25">
      <c r="A114" s="123" t="s">
        <v>462</v>
      </c>
      <c r="B114" s="118">
        <v>210228152</v>
      </c>
      <c r="C114" s="119" t="s">
        <v>463</v>
      </c>
      <c r="D114" s="120">
        <v>5</v>
      </c>
      <c r="E114" s="6"/>
      <c r="F114" s="88">
        <v>48</v>
      </c>
      <c r="G114" s="88">
        <f t="shared" si="3"/>
        <v>240</v>
      </c>
      <c r="N114" s="8"/>
      <c r="O114" s="8"/>
    </row>
    <row r="115" spans="1:15" s="9" customFormat="1" ht="20.100000000000001" customHeight="1" x14ac:dyDescent="0.25">
      <c r="A115" s="123" t="s">
        <v>464</v>
      </c>
      <c r="B115" s="118" t="s">
        <v>411</v>
      </c>
      <c r="C115" s="119" t="s">
        <v>465</v>
      </c>
      <c r="D115" s="120">
        <v>1</v>
      </c>
      <c r="E115" s="6"/>
      <c r="F115" s="88">
        <v>36</v>
      </c>
      <c r="G115" s="88">
        <f t="shared" si="3"/>
        <v>36</v>
      </c>
      <c r="N115" s="8"/>
      <c r="O115" s="8"/>
    </row>
    <row r="116" spans="1:15" s="9" customFormat="1" ht="20.100000000000001" customHeight="1" x14ac:dyDescent="0.25">
      <c r="A116" s="124" t="s">
        <v>410</v>
      </c>
      <c r="B116" s="118" t="s">
        <v>411</v>
      </c>
      <c r="C116" s="125" t="s">
        <v>466</v>
      </c>
      <c r="D116" s="120">
        <v>2</v>
      </c>
      <c r="E116" s="6"/>
      <c r="F116" s="88">
        <v>36</v>
      </c>
      <c r="G116" s="88">
        <f t="shared" si="3"/>
        <v>72</v>
      </c>
      <c r="N116" s="8"/>
      <c r="O116" s="8"/>
    </row>
    <row r="117" spans="1:15" s="9" customFormat="1" ht="20.100000000000001" customHeight="1" x14ac:dyDescent="0.25">
      <c r="A117" s="126" t="s">
        <v>467</v>
      </c>
      <c r="B117" s="118" t="s">
        <v>468</v>
      </c>
      <c r="C117" s="122" t="s">
        <v>469</v>
      </c>
      <c r="D117" s="127">
        <v>4</v>
      </c>
      <c r="E117" s="6"/>
      <c r="F117" s="88">
        <v>36</v>
      </c>
      <c r="G117" s="88">
        <f t="shared" si="3"/>
        <v>144</v>
      </c>
      <c r="N117" s="8"/>
      <c r="O117" s="8"/>
    </row>
    <row r="118" spans="1:15" s="9" customFormat="1" ht="20.100000000000001" customHeight="1" x14ac:dyDescent="0.25">
      <c r="A118" s="126" t="s">
        <v>470</v>
      </c>
      <c r="B118" s="118" t="s">
        <v>471</v>
      </c>
      <c r="C118" s="122" t="s">
        <v>472</v>
      </c>
      <c r="D118" s="127">
        <v>2</v>
      </c>
      <c r="E118" s="6"/>
      <c r="F118" s="88">
        <v>36</v>
      </c>
      <c r="G118" s="88">
        <f t="shared" si="3"/>
        <v>72</v>
      </c>
      <c r="N118" s="8"/>
      <c r="O118" s="8"/>
    </row>
    <row r="119" spans="1:15" s="9" customFormat="1" ht="20.100000000000001" customHeight="1" x14ac:dyDescent="0.25">
      <c r="A119" s="123" t="s">
        <v>412</v>
      </c>
      <c r="B119" s="118">
        <v>190703700</v>
      </c>
      <c r="C119" s="119" t="s">
        <v>473</v>
      </c>
      <c r="D119" s="120">
        <v>2</v>
      </c>
      <c r="E119" s="6"/>
      <c r="F119" s="88">
        <v>36</v>
      </c>
      <c r="G119" s="88">
        <f t="shared" si="3"/>
        <v>72</v>
      </c>
      <c r="N119" s="8"/>
      <c r="O119" s="8"/>
    </row>
    <row r="120" spans="1:15" s="9" customFormat="1" ht="20.100000000000001" customHeight="1" x14ac:dyDescent="0.25">
      <c r="A120" s="123" t="s">
        <v>413</v>
      </c>
      <c r="B120" s="118">
        <v>200114122</v>
      </c>
      <c r="C120" s="119" t="s">
        <v>474</v>
      </c>
      <c r="D120" s="120">
        <v>2</v>
      </c>
      <c r="E120" s="6"/>
      <c r="F120" s="88">
        <v>36</v>
      </c>
      <c r="G120" s="88">
        <f t="shared" si="3"/>
        <v>72</v>
      </c>
      <c r="N120" s="8"/>
      <c r="O120" s="8"/>
    </row>
    <row r="121" spans="1:15" s="9" customFormat="1" ht="20.100000000000001" customHeight="1" x14ac:dyDescent="0.2">
      <c r="A121" s="41" t="s">
        <v>342</v>
      </c>
      <c r="B121" s="41">
        <v>2100002815</v>
      </c>
      <c r="C121" s="112" t="s">
        <v>343</v>
      </c>
      <c r="D121" s="41">
        <v>1</v>
      </c>
      <c r="E121" s="95"/>
      <c r="F121" s="113">
        <v>1147.04</v>
      </c>
      <c r="G121" s="114">
        <f t="shared" si="3"/>
        <v>1147.04</v>
      </c>
      <c r="N121" s="8"/>
      <c r="O121" s="8"/>
    </row>
    <row r="122" spans="1:15" s="9" customFormat="1" ht="20.100000000000001" customHeight="1" x14ac:dyDescent="0.2">
      <c r="A122" s="41" t="s">
        <v>344</v>
      </c>
      <c r="B122" s="41">
        <v>2100002814</v>
      </c>
      <c r="C122" s="112" t="s">
        <v>345</v>
      </c>
      <c r="D122" s="41">
        <v>1</v>
      </c>
      <c r="E122" s="95"/>
      <c r="F122" s="113">
        <v>1147.04</v>
      </c>
      <c r="G122" s="114">
        <f t="shared" si="3"/>
        <v>1147.04</v>
      </c>
      <c r="N122" s="8"/>
      <c r="O122" s="8"/>
    </row>
    <row r="123" spans="1:15" s="9" customFormat="1" ht="20.100000000000001" customHeight="1" x14ac:dyDescent="0.25">
      <c r="B123" s="56"/>
      <c r="C123" s="57"/>
      <c r="D123" s="58"/>
      <c r="E123" s="58"/>
      <c r="F123" s="93" t="s">
        <v>166</v>
      </c>
      <c r="G123" s="91">
        <f>SUM(G24:G122)</f>
        <v>56061.600000000028</v>
      </c>
      <c r="N123" s="8"/>
      <c r="O123" s="8"/>
    </row>
    <row r="124" spans="1:15" s="9" customFormat="1" ht="20.100000000000001" customHeight="1" x14ac:dyDescent="0.25">
      <c r="B124" s="56"/>
      <c r="C124" s="57"/>
      <c r="D124" s="58"/>
      <c r="E124" s="58"/>
      <c r="F124" s="90" t="s">
        <v>167</v>
      </c>
      <c r="G124" s="92">
        <f>+G123*0.12</f>
        <v>6727.3920000000035</v>
      </c>
      <c r="N124" s="8"/>
      <c r="O124" s="8"/>
    </row>
    <row r="125" spans="1:15" s="9" customFormat="1" ht="20.100000000000001" customHeight="1" x14ac:dyDescent="0.25">
      <c r="B125" s="56"/>
      <c r="C125" s="57"/>
      <c r="D125" s="58"/>
      <c r="E125" s="58"/>
      <c r="F125" s="90" t="s">
        <v>168</v>
      </c>
      <c r="G125" s="92">
        <f>+G123+G124</f>
        <v>62788.992000000027</v>
      </c>
      <c r="N125" s="8"/>
      <c r="O125" s="8"/>
    </row>
    <row r="126" spans="1:15" s="9" customFormat="1" ht="20.100000000000001" customHeight="1" x14ac:dyDescent="0.2">
      <c r="B126" s="56"/>
      <c r="C126" s="57"/>
      <c r="D126" s="58"/>
      <c r="E126" s="58"/>
      <c r="F126" s="59"/>
      <c r="G126" s="59"/>
      <c r="N126" s="8"/>
      <c r="O126" s="8"/>
    </row>
    <row r="128" spans="1:15" ht="20.100000000000001" customHeight="1" x14ac:dyDescent="0.25">
      <c r="B128" s="141"/>
      <c r="C128" s="142"/>
      <c r="D128" s="36"/>
      <c r="E128" s="36"/>
      <c r="F128" s="40"/>
      <c r="G128" s="21"/>
    </row>
    <row r="129" spans="2:7" ht="20.100000000000001" customHeight="1" x14ac:dyDescent="0.25">
      <c r="B129" s="39" t="s">
        <v>528</v>
      </c>
      <c r="C129" s="39"/>
      <c r="D129" s="36"/>
      <c r="E129" s="36"/>
      <c r="F129" s="40"/>
      <c r="G129" s="21"/>
    </row>
    <row r="130" spans="2:7" ht="20.100000000000001" customHeight="1" x14ac:dyDescent="0.25">
      <c r="B130" s="133" t="s">
        <v>60</v>
      </c>
      <c r="C130" s="39"/>
      <c r="D130" s="36"/>
      <c r="E130" s="36"/>
      <c r="F130" s="36"/>
      <c r="G130" s="21"/>
    </row>
    <row r="131" spans="2:7" ht="20.100000000000001" customHeight="1" x14ac:dyDescent="0.25">
      <c r="B131" s="132">
        <v>1</v>
      </c>
      <c r="C131" s="132" t="s">
        <v>529</v>
      </c>
      <c r="D131" s="43"/>
      <c r="E131" s="43"/>
      <c r="F131" s="37"/>
      <c r="G131" s="21"/>
    </row>
    <row r="132" spans="2:7" ht="20.100000000000001" customHeight="1" x14ac:dyDescent="0.2">
      <c r="B132" s="29">
        <v>1</v>
      </c>
      <c r="C132" s="35" t="s">
        <v>530</v>
      </c>
      <c r="D132" s="38"/>
      <c r="E132" s="38"/>
      <c r="F132" s="38"/>
      <c r="G132" s="21"/>
    </row>
    <row r="133" spans="2:7" ht="20.100000000000001" customHeight="1" x14ac:dyDescent="0.2">
      <c r="B133" s="29">
        <v>1</v>
      </c>
      <c r="C133" s="35" t="s">
        <v>531</v>
      </c>
      <c r="D133" s="38"/>
      <c r="E133" s="38"/>
      <c r="F133" s="38"/>
      <c r="G133" s="21"/>
    </row>
    <row r="134" spans="2:7" ht="20.100000000000001" customHeight="1" x14ac:dyDescent="0.2">
      <c r="B134" s="29">
        <v>1</v>
      </c>
      <c r="C134" s="35" t="s">
        <v>111</v>
      </c>
      <c r="D134" s="38"/>
      <c r="E134" s="38"/>
      <c r="F134" s="38"/>
      <c r="G134" s="21"/>
    </row>
    <row r="135" spans="2:7" ht="20.100000000000001" customHeight="1" x14ac:dyDescent="0.2">
      <c r="B135" s="29">
        <v>1</v>
      </c>
      <c r="C135" s="35" t="s">
        <v>532</v>
      </c>
      <c r="D135" s="38"/>
      <c r="E135" s="38"/>
      <c r="F135" s="38"/>
      <c r="G135" s="21"/>
    </row>
    <row r="136" spans="2:7" ht="20.100000000000001" customHeight="1" x14ac:dyDescent="0.2">
      <c r="B136" s="29">
        <v>1</v>
      </c>
      <c r="C136" s="35" t="s">
        <v>533</v>
      </c>
      <c r="D136" s="38"/>
      <c r="E136" s="38"/>
      <c r="F136" s="38"/>
      <c r="G136" s="21"/>
    </row>
    <row r="137" spans="2:7" ht="20.100000000000001" customHeight="1" x14ac:dyDescent="0.2">
      <c r="B137" s="29">
        <v>1</v>
      </c>
      <c r="C137" s="35" t="s">
        <v>534</v>
      </c>
      <c r="D137" s="38"/>
      <c r="E137" s="38"/>
      <c r="F137" s="38"/>
      <c r="G137" s="21"/>
    </row>
    <row r="138" spans="2:7" ht="20.100000000000001" customHeight="1" x14ac:dyDescent="0.2">
      <c r="B138" s="29">
        <v>1</v>
      </c>
      <c r="C138" s="35" t="s">
        <v>535</v>
      </c>
      <c r="D138" s="38"/>
      <c r="E138" s="38"/>
      <c r="F138" s="38"/>
      <c r="G138" s="21"/>
    </row>
    <row r="139" spans="2:7" ht="20.100000000000001" customHeight="1" x14ac:dyDescent="0.2">
      <c r="B139" s="29">
        <v>1</v>
      </c>
      <c r="C139" s="35" t="s">
        <v>536</v>
      </c>
      <c r="D139" s="38"/>
      <c r="E139" s="38"/>
      <c r="F139" s="38"/>
      <c r="G139" s="21"/>
    </row>
    <row r="140" spans="2:7" ht="20.100000000000001" customHeight="1" x14ac:dyDescent="0.2">
      <c r="B140" s="29">
        <v>9</v>
      </c>
      <c r="C140" s="35"/>
      <c r="D140" s="38"/>
      <c r="E140" s="38"/>
      <c r="F140" s="38"/>
      <c r="G140" s="21"/>
    </row>
    <row r="141" spans="2:7" ht="20.100000000000001" customHeight="1" x14ac:dyDescent="0.2">
      <c r="B141" s="29" t="s">
        <v>537</v>
      </c>
      <c r="C141" s="35"/>
      <c r="D141" s="38"/>
      <c r="E141" s="38"/>
      <c r="F141" s="38"/>
      <c r="G141" s="21"/>
    </row>
    <row r="142" spans="2:7" ht="20.100000000000001" customHeight="1" x14ac:dyDescent="0.2">
      <c r="B142" s="29">
        <v>2</v>
      </c>
      <c r="C142" s="35" t="s">
        <v>538</v>
      </c>
      <c r="D142" s="38"/>
      <c r="E142" s="38"/>
      <c r="F142" s="38"/>
      <c r="G142" s="21"/>
    </row>
    <row r="143" spans="2:7" ht="20.100000000000001" customHeight="1" x14ac:dyDescent="0.2">
      <c r="B143" s="29">
        <v>1</v>
      </c>
      <c r="C143" s="35" t="s">
        <v>539</v>
      </c>
      <c r="D143" s="38"/>
      <c r="E143" s="38"/>
      <c r="F143" s="38"/>
      <c r="G143" s="21"/>
    </row>
    <row r="144" spans="2:7" ht="20.100000000000001" customHeight="1" x14ac:dyDescent="0.25">
      <c r="B144" s="132">
        <v>2</v>
      </c>
      <c r="C144" s="132" t="s">
        <v>540</v>
      </c>
      <c r="D144" s="43"/>
      <c r="E144" s="43"/>
      <c r="F144" s="37"/>
      <c r="G144" s="21"/>
    </row>
    <row r="145" spans="2:7" ht="20.100000000000001" customHeight="1" x14ac:dyDescent="0.25">
      <c r="B145" s="132">
        <v>2</v>
      </c>
      <c r="C145" s="39" t="s">
        <v>532</v>
      </c>
      <c r="D145" s="36"/>
      <c r="E145" s="36"/>
      <c r="F145" s="37"/>
      <c r="G145" s="21"/>
    </row>
    <row r="146" spans="2:7" ht="20.100000000000001" customHeight="1" x14ac:dyDescent="0.25">
      <c r="B146" s="132">
        <v>2</v>
      </c>
      <c r="C146" s="35" t="s">
        <v>541</v>
      </c>
      <c r="D146" s="38"/>
      <c r="E146" s="38"/>
      <c r="F146" s="37"/>
      <c r="G146" s="21"/>
    </row>
    <row r="147" spans="2:7" ht="20.100000000000001" customHeight="1" x14ac:dyDescent="0.25">
      <c r="B147" s="132">
        <v>9</v>
      </c>
      <c r="C147" s="35"/>
      <c r="D147" s="38"/>
      <c r="E147" s="38"/>
      <c r="F147" s="37"/>
      <c r="G147" s="21"/>
    </row>
    <row r="148" spans="2:7" ht="20.100000000000001" customHeight="1" x14ac:dyDescent="0.25">
      <c r="B148" s="29" t="s">
        <v>542</v>
      </c>
      <c r="C148" s="35"/>
      <c r="D148" s="38"/>
      <c r="E148" s="38"/>
      <c r="F148" s="37"/>
      <c r="G148" s="21"/>
    </row>
    <row r="149" spans="2:7" ht="20.100000000000001" customHeight="1" x14ac:dyDescent="0.25">
      <c r="B149" s="132">
        <v>1</v>
      </c>
      <c r="C149" s="35" t="s">
        <v>74</v>
      </c>
      <c r="D149" s="38"/>
      <c r="E149" s="38"/>
      <c r="F149" s="37"/>
      <c r="G149" s="21"/>
    </row>
    <row r="150" spans="2:7" ht="20.100000000000001" customHeight="1" x14ac:dyDescent="0.2">
      <c r="B150" s="29">
        <v>1</v>
      </c>
      <c r="C150" s="35" t="s">
        <v>543</v>
      </c>
      <c r="D150" s="38"/>
      <c r="E150" s="38"/>
      <c r="F150" s="38"/>
      <c r="G150" s="21"/>
    </row>
    <row r="151" spans="2:7" ht="20.100000000000001" customHeight="1" x14ac:dyDescent="0.2">
      <c r="B151" s="29">
        <v>1</v>
      </c>
      <c r="C151" s="35" t="s">
        <v>544</v>
      </c>
      <c r="D151" s="38"/>
      <c r="E151" s="38"/>
      <c r="F151" s="38"/>
      <c r="G151" s="21"/>
    </row>
    <row r="152" spans="2:7" ht="20.100000000000001" customHeight="1" x14ac:dyDescent="0.2">
      <c r="B152" s="29">
        <v>1</v>
      </c>
      <c r="C152" s="35" t="s">
        <v>545</v>
      </c>
      <c r="D152" s="38"/>
      <c r="E152" s="38"/>
      <c r="F152" s="38"/>
      <c r="G152" s="21"/>
    </row>
    <row r="153" spans="2:7" ht="20.100000000000001" customHeight="1" x14ac:dyDescent="0.2">
      <c r="B153" s="29">
        <v>1</v>
      </c>
      <c r="C153" s="35" t="s">
        <v>546</v>
      </c>
      <c r="D153" s="38"/>
      <c r="E153" s="38"/>
      <c r="F153" s="38"/>
      <c r="G153" s="21"/>
    </row>
    <row r="154" spans="2:7" ht="20.100000000000001" customHeight="1" x14ac:dyDescent="0.2">
      <c r="B154" s="29">
        <v>2</v>
      </c>
      <c r="C154" s="35" t="s">
        <v>547</v>
      </c>
      <c r="D154" s="38"/>
      <c r="E154" s="38"/>
      <c r="F154" s="38"/>
      <c r="G154" s="21"/>
    </row>
    <row r="155" spans="2:7" ht="20.100000000000001" customHeight="1" x14ac:dyDescent="0.2">
      <c r="B155" s="29">
        <v>1</v>
      </c>
      <c r="C155" s="35" t="s">
        <v>548</v>
      </c>
      <c r="D155" s="38"/>
      <c r="E155" s="38"/>
      <c r="F155" s="38"/>
      <c r="G155" s="21"/>
    </row>
    <row r="156" spans="2:7" ht="20.100000000000001" customHeight="1" x14ac:dyDescent="0.2">
      <c r="B156" s="29">
        <v>1</v>
      </c>
      <c r="C156" s="35" t="s">
        <v>549</v>
      </c>
      <c r="D156" s="38"/>
      <c r="E156" s="38"/>
      <c r="F156" s="38"/>
      <c r="G156" s="21"/>
    </row>
    <row r="157" spans="2:7" ht="20.100000000000001" customHeight="1" x14ac:dyDescent="0.2">
      <c r="B157" s="29">
        <v>1</v>
      </c>
      <c r="C157" s="35" t="s">
        <v>550</v>
      </c>
      <c r="D157" s="38"/>
      <c r="E157" s="38"/>
      <c r="F157" s="38"/>
      <c r="G157" s="21"/>
    </row>
    <row r="158" spans="2:7" ht="20.100000000000001" customHeight="1" x14ac:dyDescent="0.2">
      <c r="B158" s="29">
        <v>2</v>
      </c>
      <c r="C158" s="35" t="s">
        <v>551</v>
      </c>
      <c r="D158" s="38"/>
      <c r="E158" s="38"/>
      <c r="F158" s="38"/>
      <c r="G158" s="21"/>
    </row>
    <row r="159" spans="2:7" ht="20.100000000000001" customHeight="1" x14ac:dyDescent="0.2">
      <c r="B159" s="29">
        <v>1</v>
      </c>
      <c r="C159" s="35" t="s">
        <v>552</v>
      </c>
      <c r="D159" s="38"/>
      <c r="E159" s="38"/>
      <c r="F159" s="38"/>
      <c r="G159" s="21"/>
    </row>
    <row r="160" spans="2:7" ht="20.100000000000001" customHeight="1" x14ac:dyDescent="0.2">
      <c r="B160" s="29">
        <v>1</v>
      </c>
      <c r="C160" s="35" t="s">
        <v>553</v>
      </c>
      <c r="D160" s="38"/>
      <c r="E160" s="38"/>
      <c r="F160" s="38"/>
      <c r="G160" s="21"/>
    </row>
    <row r="161" spans="2:8" ht="20.100000000000001" customHeight="1" x14ac:dyDescent="0.2">
      <c r="B161" s="29">
        <v>1</v>
      </c>
      <c r="C161" s="35" t="s">
        <v>554</v>
      </c>
      <c r="D161" s="38"/>
      <c r="E161" s="38"/>
      <c r="F161" s="38"/>
      <c r="G161" s="21"/>
    </row>
    <row r="162" spans="2:8" ht="20.100000000000001" customHeight="1" x14ac:dyDescent="0.2">
      <c r="B162" s="29">
        <v>2</v>
      </c>
      <c r="C162" s="35" t="s">
        <v>555</v>
      </c>
      <c r="D162" s="38"/>
      <c r="E162" s="38"/>
      <c r="F162" s="38"/>
      <c r="G162" s="21"/>
    </row>
    <row r="163" spans="2:8" ht="20.100000000000001" customHeight="1" x14ac:dyDescent="0.2">
      <c r="B163" s="29">
        <v>2</v>
      </c>
      <c r="C163" s="35" t="s">
        <v>556</v>
      </c>
      <c r="D163" s="38"/>
      <c r="E163" s="38"/>
      <c r="F163" s="38"/>
      <c r="G163" s="21"/>
    </row>
    <row r="164" spans="2:8" ht="20.100000000000001" customHeight="1" x14ac:dyDescent="0.2">
      <c r="B164" s="29">
        <v>1</v>
      </c>
      <c r="C164" s="35" t="s">
        <v>557</v>
      </c>
      <c r="D164" s="38"/>
      <c r="E164" s="38"/>
      <c r="F164" s="38"/>
      <c r="G164" s="21"/>
    </row>
    <row r="165" spans="2:8" ht="20.100000000000001" customHeight="1" x14ac:dyDescent="0.2">
      <c r="B165" s="29">
        <v>1</v>
      </c>
      <c r="C165" s="35" t="s">
        <v>558</v>
      </c>
      <c r="D165" s="38"/>
      <c r="E165" s="38"/>
      <c r="F165" s="38"/>
      <c r="G165" s="21"/>
    </row>
    <row r="166" spans="2:8" ht="20.100000000000001" customHeight="1" x14ac:dyDescent="0.2">
      <c r="B166" s="5">
        <v>1</v>
      </c>
      <c r="C166" s="5" t="s">
        <v>559</v>
      </c>
      <c r="D166" s="44"/>
      <c r="E166" s="44"/>
      <c r="F166" s="21"/>
      <c r="G166" s="21"/>
    </row>
    <row r="167" spans="2:8" ht="20.100000000000001" customHeight="1" x14ac:dyDescent="0.25">
      <c r="B167" s="33">
        <v>9</v>
      </c>
      <c r="C167" s="34" t="s">
        <v>560</v>
      </c>
      <c r="D167" s="45"/>
      <c r="E167" s="45"/>
      <c r="F167" s="30"/>
    </row>
    <row r="168" spans="2:8" ht="20.100000000000001" customHeight="1" x14ac:dyDescent="0.25">
      <c r="B168" s="33"/>
      <c r="C168" s="34"/>
      <c r="D168" s="45"/>
      <c r="E168" s="45"/>
      <c r="F168" s="30"/>
    </row>
    <row r="169" spans="2:8" ht="20.100000000000001" customHeight="1" x14ac:dyDescent="0.25">
      <c r="B169" s="33" t="s">
        <v>561</v>
      </c>
      <c r="C169" s="34"/>
      <c r="D169" s="45"/>
      <c r="E169" s="45"/>
      <c r="F169" s="30"/>
    </row>
    <row r="170" spans="2:8" ht="20.100000000000001" customHeight="1" x14ac:dyDescent="0.25">
      <c r="B170" s="134" t="s">
        <v>562</v>
      </c>
      <c r="C170" s="134"/>
      <c r="D170" s="30"/>
      <c r="E170" s="30"/>
      <c r="F170" s="30"/>
    </row>
    <row r="171" spans="2:8" ht="20.100000000000001" customHeight="1" x14ac:dyDescent="0.2">
      <c r="B171" s="112">
        <v>1</v>
      </c>
      <c r="C171" s="135" t="s">
        <v>535</v>
      </c>
    </row>
    <row r="172" spans="2:8" s="48" customFormat="1" ht="15.75" x14ac:dyDescent="0.25">
      <c r="B172" s="136">
        <v>2</v>
      </c>
      <c r="C172" s="136" t="s">
        <v>563</v>
      </c>
    </row>
    <row r="173" spans="2:8" s="48" customFormat="1" ht="15.75" x14ac:dyDescent="0.25">
      <c r="B173" s="136">
        <v>1</v>
      </c>
      <c r="C173" s="136" t="s">
        <v>564</v>
      </c>
      <c r="H173" s="49"/>
    </row>
    <row r="174" spans="2:8" s="48" customFormat="1" ht="15.75" x14ac:dyDescent="0.25">
      <c r="B174" s="136">
        <v>1</v>
      </c>
      <c r="C174" s="136" t="s">
        <v>565</v>
      </c>
      <c r="H174" s="49"/>
    </row>
    <row r="175" spans="2:8" s="48" customFormat="1" ht="15.75" x14ac:dyDescent="0.25">
      <c r="B175" s="136">
        <v>1</v>
      </c>
      <c r="C175" s="136" t="s">
        <v>566</v>
      </c>
      <c r="H175" s="49"/>
    </row>
    <row r="176" spans="2:8" s="48" customFormat="1" ht="15.75" x14ac:dyDescent="0.25">
      <c r="B176" s="136">
        <v>2</v>
      </c>
      <c r="C176" s="136" t="s">
        <v>567</v>
      </c>
      <c r="H176" s="49"/>
    </row>
    <row r="177" spans="1:8" s="48" customFormat="1" ht="15.75" x14ac:dyDescent="0.25">
      <c r="B177" s="136">
        <v>2</v>
      </c>
      <c r="C177" s="136" t="s">
        <v>568</v>
      </c>
      <c r="H177" s="49"/>
    </row>
    <row r="178" spans="1:8" customFormat="1" ht="15" x14ac:dyDescent="0.25">
      <c r="B178" s="137">
        <v>2</v>
      </c>
      <c r="C178" s="137" t="s">
        <v>569</v>
      </c>
    </row>
    <row r="179" spans="1:8" customFormat="1" ht="15" x14ac:dyDescent="0.25">
      <c r="B179" s="137">
        <v>1</v>
      </c>
      <c r="C179" s="137" t="s">
        <v>570</v>
      </c>
    </row>
    <row r="180" spans="1:8" s="48" customFormat="1" ht="15.75" x14ac:dyDescent="0.25">
      <c r="B180" s="136">
        <v>2</v>
      </c>
      <c r="C180" s="136" t="s">
        <v>571</v>
      </c>
      <c r="H180" s="49"/>
    </row>
    <row r="181" spans="1:8" s="48" customFormat="1" ht="15.75" x14ac:dyDescent="0.25">
      <c r="B181" s="136">
        <v>1</v>
      </c>
      <c r="C181" s="136" t="s">
        <v>572</v>
      </c>
      <c r="H181" s="49"/>
    </row>
    <row r="182" spans="1:8" s="80" customFormat="1" ht="20.100000000000001" customHeight="1" x14ac:dyDescent="0.2">
      <c r="A182" s="78"/>
      <c r="B182" s="138">
        <v>1</v>
      </c>
      <c r="C182" s="139" t="s">
        <v>573</v>
      </c>
    </row>
    <row r="183" spans="1:8" s="80" customFormat="1" ht="20.100000000000001" customHeight="1" x14ac:dyDescent="0.25">
      <c r="A183" s="48"/>
      <c r="B183" s="136">
        <v>2</v>
      </c>
      <c r="C183" s="136" t="s">
        <v>574</v>
      </c>
    </row>
    <row r="184" spans="1:8" ht="20.100000000000001" customHeight="1" x14ac:dyDescent="0.2">
      <c r="B184" s="112">
        <v>1</v>
      </c>
      <c r="C184" s="135" t="s">
        <v>70</v>
      </c>
    </row>
    <row r="185" spans="1:8" ht="20.100000000000001" customHeight="1" x14ac:dyDescent="0.2">
      <c r="B185" s="112">
        <v>1</v>
      </c>
      <c r="C185" s="135" t="s">
        <v>575</v>
      </c>
    </row>
    <row r="186" spans="1:8" ht="20.100000000000001" customHeight="1" x14ac:dyDescent="0.2">
      <c r="B186" s="112">
        <v>1</v>
      </c>
      <c r="C186" s="135" t="s">
        <v>576</v>
      </c>
    </row>
    <row r="187" spans="1:8" ht="20.100000000000001" customHeight="1" x14ac:dyDescent="0.2">
      <c r="B187" s="112">
        <v>1</v>
      </c>
      <c r="C187" s="135" t="s">
        <v>577</v>
      </c>
    </row>
    <row r="188" spans="1:8" ht="20.100000000000001" customHeight="1" x14ac:dyDescent="0.2">
      <c r="B188" s="112">
        <v>2</v>
      </c>
      <c r="C188" s="135" t="s">
        <v>110</v>
      </c>
    </row>
    <row r="189" spans="1:8" ht="20.100000000000001" customHeight="1" x14ac:dyDescent="0.2">
      <c r="B189" s="112">
        <v>25</v>
      </c>
      <c r="C189" s="135" t="s">
        <v>578</v>
      </c>
    </row>
    <row r="190" spans="1:8" ht="20.100000000000001" customHeight="1" x14ac:dyDescent="0.2">
      <c r="B190" s="112">
        <v>1</v>
      </c>
      <c r="C190" s="135" t="s">
        <v>548</v>
      </c>
    </row>
    <row r="191" spans="1:8" ht="20.100000000000001" customHeight="1" x14ac:dyDescent="0.2">
      <c r="B191" s="112">
        <v>1</v>
      </c>
      <c r="C191" s="135" t="s">
        <v>579</v>
      </c>
    </row>
    <row r="192" spans="1:8" ht="20.100000000000001" customHeight="1" x14ac:dyDescent="0.2">
      <c r="B192" s="112">
        <v>1</v>
      </c>
      <c r="C192" s="135" t="s">
        <v>580</v>
      </c>
    </row>
    <row r="193" spans="2:3" ht="20.100000000000001" customHeight="1" x14ac:dyDescent="0.2">
      <c r="B193" s="112">
        <v>1</v>
      </c>
      <c r="C193" s="135" t="s">
        <v>581</v>
      </c>
    </row>
    <row r="194" spans="2:3" ht="20.100000000000001" customHeight="1" x14ac:dyDescent="0.2">
      <c r="B194" s="112">
        <v>1</v>
      </c>
      <c r="C194" s="135" t="s">
        <v>582</v>
      </c>
    </row>
    <row r="195" spans="2:3" ht="20.100000000000001" customHeight="1" x14ac:dyDescent="0.2">
      <c r="B195" s="112">
        <v>2</v>
      </c>
      <c r="C195" s="135" t="s">
        <v>583</v>
      </c>
    </row>
    <row r="196" spans="2:3" ht="20.100000000000001" customHeight="1" x14ac:dyDescent="0.2">
      <c r="B196" s="112">
        <v>1</v>
      </c>
      <c r="C196" s="135" t="s">
        <v>584</v>
      </c>
    </row>
    <row r="197" spans="2:3" ht="20.100000000000001" customHeight="1" x14ac:dyDescent="0.2">
      <c r="B197" s="112">
        <v>1</v>
      </c>
      <c r="C197" s="135" t="s">
        <v>585</v>
      </c>
    </row>
    <row r="198" spans="2:3" ht="20.100000000000001" customHeight="1" x14ac:dyDescent="0.2">
      <c r="B198" s="112">
        <v>1</v>
      </c>
      <c r="C198" s="135" t="s">
        <v>586</v>
      </c>
    </row>
    <row r="199" spans="2:3" ht="20.100000000000001" customHeight="1" x14ac:dyDescent="0.2">
      <c r="B199" s="112">
        <v>2</v>
      </c>
      <c r="C199" s="135" t="s">
        <v>587</v>
      </c>
    </row>
    <row r="200" spans="2:3" ht="20.100000000000001" customHeight="1" x14ac:dyDescent="0.2">
      <c r="B200" s="112">
        <v>1</v>
      </c>
      <c r="C200" s="135" t="s">
        <v>588</v>
      </c>
    </row>
    <row r="201" spans="2:3" ht="20.100000000000001" customHeight="1" x14ac:dyDescent="0.2">
      <c r="B201" s="112">
        <v>1</v>
      </c>
      <c r="C201" s="135" t="s">
        <v>74</v>
      </c>
    </row>
    <row r="202" spans="2:3" ht="20.100000000000001" customHeight="1" x14ac:dyDescent="0.2">
      <c r="B202" s="112">
        <v>1</v>
      </c>
      <c r="C202" s="135" t="s">
        <v>545</v>
      </c>
    </row>
    <row r="203" spans="2:3" ht="20.100000000000001" customHeight="1" x14ac:dyDescent="0.2">
      <c r="B203" s="112">
        <v>1</v>
      </c>
      <c r="C203" s="135" t="s">
        <v>589</v>
      </c>
    </row>
    <row r="204" spans="2:3" ht="20.100000000000001" customHeight="1" x14ac:dyDescent="0.2">
      <c r="B204" s="112">
        <v>1</v>
      </c>
      <c r="C204" s="135" t="s">
        <v>590</v>
      </c>
    </row>
    <row r="205" spans="2:3" ht="20.100000000000001" customHeight="1" x14ac:dyDescent="0.2">
      <c r="B205" s="112">
        <v>3</v>
      </c>
      <c r="C205" s="135" t="s">
        <v>591</v>
      </c>
    </row>
    <row r="206" spans="2:3" ht="20.100000000000001" customHeight="1" x14ac:dyDescent="0.2">
      <c r="B206" s="112">
        <v>1</v>
      </c>
      <c r="C206" s="135" t="s">
        <v>592</v>
      </c>
    </row>
    <row r="207" spans="2:3" ht="20.100000000000001" customHeight="1" x14ac:dyDescent="0.2">
      <c r="B207" s="112">
        <v>3</v>
      </c>
      <c r="C207" s="135" t="s">
        <v>593</v>
      </c>
    </row>
    <row r="208" spans="2:3" ht="20.100000000000001" customHeight="1" x14ac:dyDescent="0.2">
      <c r="B208" s="112"/>
      <c r="C208" s="135"/>
    </row>
    <row r="209" spans="2:5" ht="20.100000000000001" customHeight="1" x14ac:dyDescent="0.2">
      <c r="B209" s="163">
        <v>1</v>
      </c>
      <c r="C209" s="130" t="s">
        <v>596</v>
      </c>
    </row>
    <row r="210" spans="2:5" ht="20.100000000000001" customHeight="1" x14ac:dyDescent="0.2">
      <c r="B210" s="163">
        <v>4</v>
      </c>
      <c r="C210" s="130" t="s">
        <v>597</v>
      </c>
    </row>
    <row r="211" spans="2:5" ht="20.100000000000001" customHeight="1" x14ac:dyDescent="0.2">
      <c r="B211" s="163">
        <v>0</v>
      </c>
      <c r="C211" s="130" t="s">
        <v>598</v>
      </c>
    </row>
    <row r="212" spans="2:5" ht="20.100000000000001" customHeight="1" x14ac:dyDescent="0.2">
      <c r="B212" s="163">
        <v>2</v>
      </c>
      <c r="C212" s="132" t="s">
        <v>594</v>
      </c>
    </row>
    <row r="213" spans="2:5" ht="20.100000000000001" customHeight="1" x14ac:dyDescent="0.2">
      <c r="B213" s="163">
        <v>1</v>
      </c>
      <c r="C213" s="132" t="s">
        <v>599</v>
      </c>
    </row>
    <row r="214" spans="2:5" ht="20.100000000000001" customHeight="1" x14ac:dyDescent="0.25">
      <c r="B214" s="161"/>
      <c r="C214" s="162"/>
    </row>
    <row r="215" spans="2:5" ht="20.100000000000001" customHeight="1" x14ac:dyDescent="0.25">
      <c r="B215" s="161"/>
      <c r="C215" s="162"/>
    </row>
    <row r="216" spans="2:5" ht="20.100000000000001" customHeight="1" x14ac:dyDescent="0.25">
      <c r="B216" s="161"/>
      <c r="C216" s="162"/>
    </row>
    <row r="217" spans="2:5" ht="20.100000000000001" customHeight="1" x14ac:dyDescent="0.25">
      <c r="B217" s="48" t="s">
        <v>1</v>
      </c>
      <c r="C217" s="48"/>
      <c r="D217" s="48"/>
    </row>
    <row r="218" spans="2:5" ht="20.100000000000001" customHeight="1" thickBot="1" x14ac:dyDescent="0.3">
      <c r="B218" s="48"/>
      <c r="C218" s="64"/>
      <c r="D218" s="64"/>
      <c r="E218" s="140"/>
    </row>
    <row r="219" spans="2:5" ht="20.100000000000001" customHeight="1" x14ac:dyDescent="0.25">
      <c r="B219" s="48"/>
      <c r="C219" s="48"/>
      <c r="D219" s="48"/>
    </row>
    <row r="220" spans="2:5" ht="20.100000000000001" customHeight="1" x14ac:dyDescent="0.25">
      <c r="B220" s="48"/>
      <c r="C220" s="48"/>
      <c r="D220" s="48"/>
    </row>
    <row r="221" spans="2:5" ht="20.100000000000001" customHeight="1" thickBot="1" x14ac:dyDescent="0.3">
      <c r="B221" s="48" t="s">
        <v>0</v>
      </c>
      <c r="C221" s="64"/>
      <c r="D221" s="64"/>
    </row>
    <row r="222" spans="2:5" ht="20.100000000000001" customHeight="1" x14ac:dyDescent="0.25">
      <c r="B222" s="48"/>
      <c r="C222" s="48"/>
      <c r="D222" s="48"/>
    </row>
    <row r="223" spans="2:5" ht="20.100000000000001" customHeight="1" x14ac:dyDescent="0.25">
      <c r="B223"/>
      <c r="C223"/>
      <c r="D223"/>
    </row>
    <row r="224" spans="2:5" ht="20.100000000000001" customHeight="1" x14ac:dyDescent="0.25">
      <c r="B224"/>
      <c r="C224"/>
      <c r="D224"/>
    </row>
    <row r="225" spans="2:4" ht="20.100000000000001" customHeight="1" thickBot="1" x14ac:dyDescent="0.3">
      <c r="B225" s="48" t="s">
        <v>183</v>
      </c>
      <c r="C225" s="64"/>
      <c r="D225" s="64"/>
    </row>
    <row r="226" spans="2:4" ht="20.100000000000001" customHeight="1" x14ac:dyDescent="0.25">
      <c r="B226" s="48"/>
      <c r="C226" s="48"/>
      <c r="D226" s="48"/>
    </row>
    <row r="227" spans="2:4" ht="20.100000000000001" customHeight="1" x14ac:dyDescent="0.2">
      <c r="B227" s="78"/>
      <c r="C227" s="78"/>
      <c r="D227" s="79"/>
    </row>
    <row r="228" spans="2:4" ht="20.100000000000001" customHeight="1" thickBot="1" x14ac:dyDescent="0.3">
      <c r="B228" s="48" t="s">
        <v>184</v>
      </c>
      <c r="C228" s="64"/>
      <c r="D228" s="64"/>
    </row>
  </sheetData>
  <mergeCells count="18">
    <mergeCell ref="N4:O5"/>
    <mergeCell ref="A4:H4"/>
    <mergeCell ref="A5:H5"/>
    <mergeCell ref="A6:H6"/>
    <mergeCell ref="B128:C128"/>
    <mergeCell ref="B9:C9"/>
    <mergeCell ref="D9:E9"/>
    <mergeCell ref="B11:C11"/>
    <mergeCell ref="D11:E11"/>
    <mergeCell ref="B13:C13"/>
    <mergeCell ref="B21:C21"/>
    <mergeCell ref="E21:G21"/>
    <mergeCell ref="D13:E13"/>
    <mergeCell ref="B15:C15"/>
    <mergeCell ref="D15:E15"/>
    <mergeCell ref="B17:C17"/>
    <mergeCell ref="B19:C19"/>
    <mergeCell ref="D19:E19"/>
  </mergeCells>
  <phoneticPr fontId="8" type="noConversion"/>
  <pageMargins left="0.39370078740157483" right="0.19685039370078741" top="0.35433070866141736" bottom="0" header="0.31496062992125984" footer="0.31496062992125984"/>
  <pageSetup paperSize="9" scale="4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ECE3-4B52-4849-B59D-46EF885645A7}">
  <sheetPr>
    <pageSetUpPr fitToPage="1"/>
  </sheetPr>
  <dimension ref="A1:P183"/>
  <sheetViews>
    <sheetView showGridLines="0" zoomScale="81" zoomScaleNormal="81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21" style="1" bestFit="1" customWidth="1"/>
    <col min="2" max="2" width="18.5703125" style="3" customWidth="1"/>
    <col min="3" max="3" width="98.7109375" style="2" customWidth="1"/>
    <col min="4" max="4" width="22.7109375" style="2" bestFit="1" customWidth="1"/>
    <col min="5" max="5" width="19.28515625" style="2" bestFit="1" customWidth="1"/>
    <col min="6" max="6" width="14.5703125" style="1" bestFit="1" customWidth="1"/>
    <col min="7" max="7" width="18.42578125" style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81"/>
      <c r="C1" s="81"/>
      <c r="D1" s="82"/>
      <c r="E1" s="82"/>
      <c r="F1" s="82"/>
      <c r="G1" s="82"/>
      <c r="H1" s="82"/>
      <c r="I1" s="82"/>
      <c r="J1" s="82"/>
      <c r="K1" s="82"/>
      <c r="L1" s="83"/>
      <c r="M1" s="84"/>
    </row>
    <row r="2" spans="1:16" customFormat="1" ht="18" x14ac:dyDescent="0.25">
      <c r="A2" s="157" t="s">
        <v>33</v>
      </c>
      <c r="B2" s="157"/>
      <c r="C2" s="157"/>
      <c r="D2" s="157"/>
      <c r="E2" s="157"/>
      <c r="F2" s="157"/>
      <c r="G2" s="157"/>
      <c r="H2" s="82"/>
      <c r="I2" s="82"/>
      <c r="J2" s="82"/>
      <c r="K2" s="82"/>
      <c r="L2" s="83"/>
      <c r="M2" s="84"/>
    </row>
    <row r="3" spans="1:16" customFormat="1" ht="23.25" x14ac:dyDescent="0.35">
      <c r="A3" s="157" t="s">
        <v>32</v>
      </c>
      <c r="B3" s="157"/>
      <c r="C3" s="157"/>
      <c r="D3" s="157"/>
      <c r="E3" s="157"/>
      <c r="F3" s="157"/>
      <c r="G3" s="157"/>
      <c r="H3" s="85"/>
      <c r="I3" s="85"/>
      <c r="J3" s="85"/>
      <c r="K3" s="85"/>
      <c r="L3" s="85"/>
      <c r="M3" s="85"/>
    </row>
    <row r="4" spans="1:16" customFormat="1" ht="23.25" x14ac:dyDescent="0.35">
      <c r="A4" s="160" t="s">
        <v>149</v>
      </c>
      <c r="B4" s="160"/>
      <c r="C4" s="160"/>
      <c r="D4" s="160"/>
      <c r="E4" s="160"/>
      <c r="F4" s="160"/>
      <c r="G4" s="160"/>
      <c r="H4" s="85"/>
      <c r="I4" s="85"/>
      <c r="J4" s="85"/>
      <c r="K4" s="85"/>
      <c r="L4" s="85"/>
      <c r="M4" s="85"/>
      <c r="N4" s="156"/>
      <c r="O4" s="156"/>
      <c r="P4" s="1"/>
    </row>
    <row r="5" spans="1:16" ht="20.100000000000001" customHeight="1" x14ac:dyDescent="0.25">
      <c r="A5" s="65"/>
      <c r="B5" s="65"/>
      <c r="C5" s="65"/>
      <c r="D5" s="65"/>
      <c r="E5" s="65"/>
      <c r="F5" s="65"/>
      <c r="G5" s="65"/>
      <c r="N5" s="156"/>
      <c r="O5" s="156"/>
    </row>
    <row r="6" spans="1:16" ht="20.100000000000001" customHeight="1" x14ac:dyDescent="0.25">
      <c r="A6" s="65"/>
      <c r="B6" s="65"/>
      <c r="C6" s="65"/>
      <c r="D6" s="65"/>
      <c r="E6" s="65"/>
      <c r="F6" s="65"/>
      <c r="G6" s="65"/>
      <c r="N6" s="66"/>
      <c r="O6" s="66"/>
    </row>
    <row r="7" spans="1:16" ht="20.100000000000001" customHeight="1" x14ac:dyDescent="0.2">
      <c r="A7" s="145" t="s">
        <v>150</v>
      </c>
      <c r="B7" s="158"/>
      <c r="C7" s="87">
        <f ca="1">NOW()</f>
        <v>44814.787720949076</v>
      </c>
      <c r="D7" s="67" t="s">
        <v>151</v>
      </c>
      <c r="E7" s="62"/>
      <c r="F7" s="68"/>
      <c r="G7" s="68"/>
      <c r="N7" s="66"/>
      <c r="O7" s="66"/>
    </row>
    <row r="8" spans="1:16" ht="20.100000000000001" customHeight="1" x14ac:dyDescent="0.25">
      <c r="A8" s="47"/>
      <c r="B8" s="51"/>
      <c r="C8" s="51"/>
      <c r="D8" s="51"/>
      <c r="E8" s="51"/>
      <c r="F8" s="51"/>
      <c r="G8" s="47"/>
      <c r="N8" s="66"/>
      <c r="O8" s="66"/>
    </row>
    <row r="9" spans="1:16" ht="20.100000000000001" customHeight="1" x14ac:dyDescent="0.2">
      <c r="A9" s="145" t="s">
        <v>152</v>
      </c>
      <c r="B9" s="158"/>
      <c r="C9" s="60"/>
      <c r="D9" s="69" t="s">
        <v>153</v>
      </c>
      <c r="E9" s="70"/>
      <c r="F9" s="71"/>
      <c r="G9" s="71"/>
      <c r="N9" s="66"/>
      <c r="O9" s="66"/>
    </row>
    <row r="10" spans="1:16" ht="20.100000000000001" customHeight="1" x14ac:dyDescent="0.25">
      <c r="A10" s="47"/>
      <c r="B10" s="51"/>
      <c r="C10" s="51"/>
      <c r="D10" s="51"/>
      <c r="E10" s="51"/>
      <c r="F10" s="51"/>
      <c r="G10" s="47"/>
      <c r="N10" s="66"/>
      <c r="O10" s="66"/>
    </row>
    <row r="11" spans="1:16" ht="20.100000000000001" customHeight="1" x14ac:dyDescent="0.2">
      <c r="A11" s="145" t="s">
        <v>154</v>
      </c>
      <c r="B11" s="158"/>
      <c r="C11" s="61"/>
      <c r="D11" s="69" t="s">
        <v>155</v>
      </c>
      <c r="E11" s="60" t="s">
        <v>156</v>
      </c>
      <c r="F11" s="52"/>
      <c r="G11" s="52"/>
      <c r="N11" s="66"/>
      <c r="O11" s="66"/>
    </row>
    <row r="12" spans="1:16" ht="20.100000000000001" customHeight="1" x14ac:dyDescent="0.25">
      <c r="A12" s="47"/>
      <c r="B12" s="51"/>
      <c r="C12" s="51"/>
      <c r="D12" s="51"/>
      <c r="E12" s="51"/>
      <c r="F12" s="51"/>
      <c r="G12" s="47"/>
      <c r="N12" s="72"/>
      <c r="O12" s="72"/>
    </row>
    <row r="13" spans="1:16" ht="20.100000000000001" customHeight="1" x14ac:dyDescent="0.2">
      <c r="A13" s="145" t="s">
        <v>157</v>
      </c>
      <c r="B13" s="158"/>
      <c r="C13" s="87"/>
      <c r="D13" s="69" t="s">
        <v>158</v>
      </c>
      <c r="E13" s="73"/>
      <c r="F13" s="74"/>
      <c r="G13" s="74"/>
      <c r="N13" s="72"/>
      <c r="O13" s="72"/>
    </row>
    <row r="14" spans="1:16" ht="20.100000000000001" customHeight="1" x14ac:dyDescent="0.25">
      <c r="A14" s="47"/>
      <c r="B14" s="51"/>
      <c r="C14" s="51"/>
      <c r="D14" s="51"/>
      <c r="E14" s="51"/>
      <c r="F14" s="51"/>
      <c r="G14" s="50"/>
      <c r="N14" s="75"/>
      <c r="O14" s="75"/>
    </row>
    <row r="15" spans="1:16" ht="20.100000000000001" customHeight="1" x14ac:dyDescent="0.2">
      <c r="A15" s="145" t="s">
        <v>159</v>
      </c>
      <c r="B15" s="158"/>
      <c r="C15" s="60"/>
      <c r="D15" s="52"/>
      <c r="E15" s="76"/>
      <c r="F15" s="76"/>
      <c r="G15" s="52"/>
      <c r="N15" s="75"/>
      <c r="O15" s="75"/>
    </row>
    <row r="16" spans="1:16" ht="20.100000000000001" customHeight="1" x14ac:dyDescent="0.25">
      <c r="A16" s="47"/>
      <c r="B16" s="51"/>
      <c r="C16" s="51"/>
      <c r="D16" s="51"/>
      <c r="E16" s="51"/>
      <c r="F16" s="51"/>
      <c r="G16" s="50"/>
      <c r="N16" s="75"/>
      <c r="O16" s="75"/>
    </row>
    <row r="17" spans="1:15" ht="20.100000000000001" customHeight="1" x14ac:dyDescent="0.2">
      <c r="A17" s="145" t="s">
        <v>160</v>
      </c>
      <c r="B17" s="158"/>
      <c r="C17" s="60"/>
      <c r="D17" s="69" t="s">
        <v>185</v>
      </c>
      <c r="E17" s="73"/>
      <c r="F17" s="76"/>
      <c r="G17" s="52"/>
      <c r="N17" s="75"/>
      <c r="O17" s="75"/>
    </row>
    <row r="18" spans="1:15" ht="20.100000000000001" customHeight="1" x14ac:dyDescent="0.25">
      <c r="A18" s="47"/>
      <c r="B18" s="51"/>
      <c r="C18" s="51"/>
      <c r="D18" s="51"/>
      <c r="E18" s="51"/>
      <c r="F18" s="51"/>
      <c r="G18" s="50"/>
      <c r="N18" s="8"/>
      <c r="O18" s="8"/>
    </row>
    <row r="19" spans="1:15" ht="20.100000000000001" customHeight="1" x14ac:dyDescent="0.2">
      <c r="A19" s="145" t="s">
        <v>161</v>
      </c>
      <c r="B19" s="158"/>
      <c r="C19" s="62"/>
      <c r="D19" s="68"/>
      <c r="E19" s="77"/>
      <c r="F19" s="77"/>
      <c r="G19" s="63"/>
      <c r="N19" s="8"/>
      <c r="O19" s="8"/>
    </row>
    <row r="20" spans="1:15" ht="20.100000000000001" customHeight="1" x14ac:dyDescent="0.2">
      <c r="A20" s="47"/>
      <c r="B20" s="53"/>
      <c r="C20" s="47"/>
      <c r="D20" s="47"/>
      <c r="E20" s="47"/>
      <c r="F20" s="47"/>
      <c r="G20" s="47"/>
      <c r="N20" s="8"/>
      <c r="O20" s="8"/>
    </row>
    <row r="21" spans="1:15" ht="20.100000000000001" customHeight="1" x14ac:dyDescent="0.2">
      <c r="A21" s="159" t="s">
        <v>182</v>
      </c>
      <c r="B21" s="159"/>
      <c r="C21" s="159"/>
      <c r="D21" s="159"/>
      <c r="E21" s="159"/>
      <c r="F21" s="159"/>
      <c r="G21" s="159"/>
      <c r="N21" s="8"/>
      <c r="O21" s="8"/>
    </row>
    <row r="22" spans="1:15" ht="30" customHeight="1" x14ac:dyDescent="0.2">
      <c r="A22" s="54" t="s">
        <v>163</v>
      </c>
      <c r="B22" s="54" t="s">
        <v>165</v>
      </c>
      <c r="C22" s="54" t="s">
        <v>164</v>
      </c>
      <c r="D22" s="54" t="s">
        <v>162</v>
      </c>
      <c r="E22" s="54" t="s">
        <v>169</v>
      </c>
      <c r="F22" s="55" t="s">
        <v>31</v>
      </c>
      <c r="G22" s="55" t="s">
        <v>30</v>
      </c>
      <c r="N22" s="8"/>
      <c r="O22" s="8"/>
    </row>
    <row r="23" spans="1:15" s="9" customFormat="1" ht="20.100000000000001" customHeight="1" x14ac:dyDescent="0.2">
      <c r="A23" s="18" t="s">
        <v>29</v>
      </c>
      <c r="B23" s="6" t="s">
        <v>204</v>
      </c>
      <c r="C23" s="5" t="s">
        <v>220</v>
      </c>
      <c r="D23" s="6">
        <v>1</v>
      </c>
      <c r="E23" s="6"/>
      <c r="F23" s="88">
        <v>450</v>
      </c>
      <c r="G23" s="88">
        <f t="shared" ref="G23:G86" si="0">(D23*F23)</f>
        <v>450</v>
      </c>
      <c r="N23" s="8"/>
      <c r="O23" s="8"/>
    </row>
    <row r="24" spans="1:15" s="9" customFormat="1" ht="20.100000000000001" customHeight="1" x14ac:dyDescent="0.2">
      <c r="A24" s="19" t="s">
        <v>28</v>
      </c>
      <c r="B24" s="6" t="s">
        <v>205</v>
      </c>
      <c r="C24" s="5" t="s">
        <v>221</v>
      </c>
      <c r="D24" s="6">
        <v>1</v>
      </c>
      <c r="E24" s="6"/>
      <c r="F24" s="88"/>
      <c r="G24" s="88">
        <f t="shared" si="0"/>
        <v>0</v>
      </c>
      <c r="N24" s="8"/>
      <c r="O24" s="8"/>
    </row>
    <row r="25" spans="1:15" s="9" customFormat="1" ht="20.100000000000001" customHeight="1" x14ac:dyDescent="0.2">
      <c r="A25" s="19" t="s">
        <v>27</v>
      </c>
      <c r="B25" s="6" t="s">
        <v>206</v>
      </c>
      <c r="C25" s="5" t="s">
        <v>222</v>
      </c>
      <c r="D25" s="6">
        <v>1</v>
      </c>
      <c r="E25" s="6"/>
      <c r="F25" s="88"/>
      <c r="G25" s="88">
        <f t="shared" si="0"/>
        <v>0</v>
      </c>
      <c r="N25" s="8"/>
      <c r="O25" s="8"/>
    </row>
    <row r="26" spans="1:15" s="9" customFormat="1" ht="20.100000000000001" customHeight="1" x14ac:dyDescent="0.2">
      <c r="A26" s="20" t="s">
        <v>26</v>
      </c>
      <c r="B26" s="6" t="s">
        <v>207</v>
      </c>
      <c r="C26" s="5" t="s">
        <v>223</v>
      </c>
      <c r="D26" s="6">
        <v>1</v>
      </c>
      <c r="E26" s="6"/>
      <c r="F26" s="88"/>
      <c r="G26" s="88">
        <f t="shared" si="0"/>
        <v>0</v>
      </c>
      <c r="N26" s="8"/>
      <c r="O26" s="8"/>
    </row>
    <row r="27" spans="1:15" s="9" customFormat="1" ht="20.100000000000001" customHeight="1" x14ac:dyDescent="0.2">
      <c r="A27" s="20" t="s">
        <v>25</v>
      </c>
      <c r="B27" s="6" t="s">
        <v>208</v>
      </c>
      <c r="C27" s="5" t="s">
        <v>224</v>
      </c>
      <c r="D27" s="6">
        <v>1</v>
      </c>
      <c r="E27" s="6"/>
      <c r="F27" s="88">
        <v>450</v>
      </c>
      <c r="G27" s="88">
        <f t="shared" si="0"/>
        <v>450</v>
      </c>
      <c r="N27" s="8"/>
      <c r="O27" s="8"/>
    </row>
    <row r="28" spans="1:15" s="9" customFormat="1" ht="20.100000000000001" customHeight="1" x14ac:dyDescent="0.2">
      <c r="A28" s="20" t="s">
        <v>24</v>
      </c>
      <c r="B28" s="6" t="s">
        <v>209</v>
      </c>
      <c r="C28" s="5" t="s">
        <v>225</v>
      </c>
      <c r="D28" s="6">
        <v>1</v>
      </c>
      <c r="E28" s="6"/>
      <c r="F28" s="88"/>
      <c r="G28" s="88">
        <f t="shared" si="0"/>
        <v>0</v>
      </c>
      <c r="N28" s="8"/>
      <c r="O28" s="8"/>
    </row>
    <row r="29" spans="1:15" s="9" customFormat="1" ht="20.100000000000001" customHeight="1" x14ac:dyDescent="0.2">
      <c r="A29" s="16" t="s">
        <v>23</v>
      </c>
      <c r="B29" s="6" t="s">
        <v>210</v>
      </c>
      <c r="C29" s="15" t="s">
        <v>226</v>
      </c>
      <c r="D29" s="6">
        <v>1</v>
      </c>
      <c r="E29" s="6"/>
      <c r="F29" s="88">
        <v>450</v>
      </c>
      <c r="G29" s="88">
        <f t="shared" si="0"/>
        <v>450</v>
      </c>
      <c r="N29" s="8"/>
      <c r="O29" s="8"/>
    </row>
    <row r="30" spans="1:15" s="9" customFormat="1" ht="20.100000000000001" customHeight="1" x14ac:dyDescent="0.2">
      <c r="A30" s="16" t="s">
        <v>22</v>
      </c>
      <c r="B30" s="6" t="s">
        <v>211</v>
      </c>
      <c r="C30" s="15" t="s">
        <v>227</v>
      </c>
      <c r="D30" s="6">
        <v>1</v>
      </c>
      <c r="E30" s="6"/>
      <c r="F30" s="88">
        <v>450</v>
      </c>
      <c r="G30" s="88">
        <f t="shared" si="0"/>
        <v>450</v>
      </c>
      <c r="N30" s="8"/>
      <c r="O30" s="8"/>
    </row>
    <row r="31" spans="1:15" s="9" customFormat="1" ht="20.100000000000001" customHeight="1" x14ac:dyDescent="0.2">
      <c r="A31" s="16" t="s">
        <v>186</v>
      </c>
      <c r="B31" s="6" t="s">
        <v>212</v>
      </c>
      <c r="C31" s="15" t="s">
        <v>34</v>
      </c>
      <c r="D31" s="6">
        <v>1</v>
      </c>
      <c r="E31" s="6"/>
      <c r="F31" s="88">
        <v>450</v>
      </c>
      <c r="G31" s="88">
        <f t="shared" si="0"/>
        <v>450</v>
      </c>
      <c r="N31" s="8"/>
      <c r="O31" s="8"/>
    </row>
    <row r="32" spans="1:15" s="9" customFormat="1" ht="20.100000000000001" customHeight="1" x14ac:dyDescent="0.2">
      <c r="A32" s="16" t="s">
        <v>187</v>
      </c>
      <c r="B32" s="6" t="s">
        <v>213</v>
      </c>
      <c r="C32" s="15" t="s">
        <v>35</v>
      </c>
      <c r="D32" s="6">
        <v>1</v>
      </c>
      <c r="E32" s="6"/>
      <c r="F32" s="88">
        <v>450</v>
      </c>
      <c r="G32" s="88">
        <f t="shared" si="0"/>
        <v>450</v>
      </c>
      <c r="N32" s="8"/>
      <c r="O32" s="8"/>
    </row>
    <row r="33" spans="1:15" s="9" customFormat="1" ht="20.100000000000001" customHeight="1" x14ac:dyDescent="0.2">
      <c r="A33" s="17" t="s">
        <v>188</v>
      </c>
      <c r="B33" s="6" t="s">
        <v>214</v>
      </c>
      <c r="C33" s="15" t="s">
        <v>53</v>
      </c>
      <c r="D33" s="6">
        <v>1</v>
      </c>
      <c r="E33" s="6"/>
      <c r="F33" s="88">
        <v>450</v>
      </c>
      <c r="G33" s="88">
        <f t="shared" si="0"/>
        <v>450</v>
      </c>
      <c r="N33" s="8"/>
      <c r="O33" s="8"/>
    </row>
    <row r="34" spans="1:15" s="9" customFormat="1" ht="20.100000000000001" customHeight="1" x14ac:dyDescent="0.2">
      <c r="A34" s="16" t="s">
        <v>189</v>
      </c>
      <c r="B34" s="6" t="s">
        <v>215</v>
      </c>
      <c r="C34" s="15" t="s">
        <v>54</v>
      </c>
      <c r="D34" s="6">
        <v>1</v>
      </c>
      <c r="E34" s="6"/>
      <c r="F34" s="88">
        <v>450</v>
      </c>
      <c r="G34" s="88">
        <f t="shared" si="0"/>
        <v>450</v>
      </c>
      <c r="N34" s="8"/>
      <c r="O34" s="8"/>
    </row>
    <row r="35" spans="1:15" s="9" customFormat="1" ht="20.100000000000001" customHeight="1" x14ac:dyDescent="0.2">
      <c r="A35" s="16" t="s">
        <v>190</v>
      </c>
      <c r="B35" s="6" t="s">
        <v>216</v>
      </c>
      <c r="C35" s="15" t="s">
        <v>36</v>
      </c>
      <c r="D35" s="6">
        <v>1</v>
      </c>
      <c r="E35" s="6"/>
      <c r="F35" s="88">
        <v>450</v>
      </c>
      <c r="G35" s="88">
        <f t="shared" si="0"/>
        <v>450</v>
      </c>
      <c r="H35" s="4"/>
      <c r="N35" s="8"/>
      <c r="O35" s="8"/>
    </row>
    <row r="36" spans="1:15" s="9" customFormat="1" ht="20.100000000000001" customHeight="1" x14ac:dyDescent="0.2">
      <c r="A36" s="16" t="s">
        <v>191</v>
      </c>
      <c r="B36" s="6" t="s">
        <v>217</v>
      </c>
      <c r="C36" s="15" t="s">
        <v>37</v>
      </c>
      <c r="D36" s="6">
        <v>1</v>
      </c>
      <c r="E36" s="6"/>
      <c r="F36" s="88">
        <v>450</v>
      </c>
      <c r="G36" s="88">
        <f t="shared" si="0"/>
        <v>450</v>
      </c>
      <c r="N36" s="8"/>
      <c r="O36" s="8"/>
    </row>
    <row r="37" spans="1:15" s="9" customFormat="1" ht="20.100000000000001" customHeight="1" x14ac:dyDescent="0.2">
      <c r="A37" s="22" t="s">
        <v>192</v>
      </c>
      <c r="B37" s="6" t="s">
        <v>218</v>
      </c>
      <c r="C37" s="23" t="s">
        <v>55</v>
      </c>
      <c r="D37" s="7">
        <v>1</v>
      </c>
      <c r="E37" s="22"/>
      <c r="F37" s="88"/>
      <c r="G37" s="88">
        <f t="shared" si="0"/>
        <v>0</v>
      </c>
      <c r="N37" s="8"/>
      <c r="O37" s="8"/>
    </row>
    <row r="38" spans="1:15" s="9" customFormat="1" ht="20.100000000000001" customHeight="1" x14ac:dyDescent="0.2">
      <c r="A38" s="24" t="s">
        <v>193</v>
      </c>
      <c r="B38" s="6" t="s">
        <v>219</v>
      </c>
      <c r="C38" s="25" t="s">
        <v>56</v>
      </c>
      <c r="D38" s="7">
        <v>1</v>
      </c>
      <c r="E38" s="24"/>
      <c r="F38" s="88"/>
      <c r="G38" s="88">
        <f t="shared" si="0"/>
        <v>0</v>
      </c>
      <c r="N38" s="8"/>
      <c r="O38" s="8"/>
    </row>
    <row r="39" spans="1:15" s="9" customFormat="1" ht="59.25" customHeight="1" x14ac:dyDescent="0.2">
      <c r="A39" s="22" t="s">
        <v>194</v>
      </c>
      <c r="B39" s="6" t="s">
        <v>125</v>
      </c>
      <c r="C39" s="23" t="s">
        <v>228</v>
      </c>
      <c r="D39" s="7">
        <v>1</v>
      </c>
      <c r="E39" s="22"/>
      <c r="F39" s="88"/>
      <c r="G39" s="88">
        <f t="shared" si="0"/>
        <v>0</v>
      </c>
      <c r="N39" s="8"/>
      <c r="O39" s="8"/>
    </row>
    <row r="40" spans="1:15" s="9" customFormat="1" ht="38.25" customHeight="1" x14ac:dyDescent="0.2">
      <c r="A40" s="24" t="s">
        <v>195</v>
      </c>
      <c r="B40" s="6" t="s">
        <v>126</v>
      </c>
      <c r="C40" s="25" t="s">
        <v>229</v>
      </c>
      <c r="D40" s="7">
        <v>1</v>
      </c>
      <c r="E40" s="24"/>
      <c r="F40" s="88"/>
      <c r="G40" s="88">
        <f t="shared" si="0"/>
        <v>0</v>
      </c>
      <c r="N40" s="8"/>
      <c r="O40" s="8"/>
    </row>
    <row r="41" spans="1:15" s="9" customFormat="1" ht="38.25" customHeight="1" x14ac:dyDescent="0.2">
      <c r="A41" s="22" t="s">
        <v>196</v>
      </c>
      <c r="B41" s="6" t="s">
        <v>127</v>
      </c>
      <c r="C41" s="23" t="s">
        <v>230</v>
      </c>
      <c r="D41" s="7">
        <v>1</v>
      </c>
      <c r="E41" s="22"/>
      <c r="F41" s="88"/>
      <c r="G41" s="88">
        <f t="shared" si="0"/>
        <v>0</v>
      </c>
      <c r="N41" s="8"/>
      <c r="O41" s="8"/>
    </row>
    <row r="42" spans="1:15" s="9" customFormat="1" ht="38.25" customHeight="1" x14ac:dyDescent="0.2">
      <c r="A42" s="24" t="s">
        <v>197</v>
      </c>
      <c r="B42" s="6" t="s">
        <v>128</v>
      </c>
      <c r="C42" s="25" t="s">
        <v>231</v>
      </c>
      <c r="D42" s="7">
        <v>1</v>
      </c>
      <c r="E42" s="24"/>
      <c r="F42" s="88"/>
      <c r="G42" s="88">
        <f t="shared" si="0"/>
        <v>0</v>
      </c>
      <c r="N42" s="8"/>
      <c r="O42" s="8"/>
    </row>
    <row r="43" spans="1:15" s="9" customFormat="1" ht="36" customHeight="1" x14ac:dyDescent="0.2">
      <c r="A43" s="22" t="s">
        <v>198</v>
      </c>
      <c r="B43" s="6" t="s">
        <v>129</v>
      </c>
      <c r="C43" s="23" t="s">
        <v>232</v>
      </c>
      <c r="D43" s="7">
        <v>1</v>
      </c>
      <c r="E43" s="22"/>
      <c r="F43" s="88"/>
      <c r="G43" s="88">
        <f t="shared" si="0"/>
        <v>0</v>
      </c>
      <c r="N43" s="8"/>
      <c r="O43" s="8"/>
    </row>
    <row r="44" spans="1:15" s="9" customFormat="1" ht="38.25" customHeight="1" x14ac:dyDescent="0.2">
      <c r="A44" s="24" t="s">
        <v>199</v>
      </c>
      <c r="B44" s="6" t="s">
        <v>130</v>
      </c>
      <c r="C44" s="25" t="s">
        <v>233</v>
      </c>
      <c r="D44" s="7">
        <v>1</v>
      </c>
      <c r="E44" s="24"/>
      <c r="F44" s="88"/>
      <c r="G44" s="88">
        <f t="shared" si="0"/>
        <v>0</v>
      </c>
      <c r="N44" s="8"/>
      <c r="O44" s="8"/>
    </row>
    <row r="45" spans="1:15" s="9" customFormat="1" ht="41.25" customHeight="1" x14ac:dyDescent="0.2">
      <c r="A45" s="22" t="s">
        <v>200</v>
      </c>
      <c r="B45" s="6" t="s">
        <v>131</v>
      </c>
      <c r="C45" s="23" t="s">
        <v>234</v>
      </c>
      <c r="D45" s="7">
        <v>1</v>
      </c>
      <c r="E45" s="22"/>
      <c r="F45" s="88"/>
      <c r="G45" s="88">
        <f t="shared" si="0"/>
        <v>0</v>
      </c>
      <c r="N45" s="8"/>
      <c r="O45" s="8"/>
    </row>
    <row r="46" spans="1:15" s="9" customFormat="1" ht="34.5" customHeight="1" x14ac:dyDescent="0.2">
      <c r="A46" s="24" t="s">
        <v>201</v>
      </c>
      <c r="B46" s="6" t="s">
        <v>132</v>
      </c>
      <c r="C46" s="25" t="s">
        <v>235</v>
      </c>
      <c r="D46" s="7">
        <v>1</v>
      </c>
      <c r="E46" s="24"/>
      <c r="F46" s="88"/>
      <c r="G46" s="88">
        <f t="shared" si="0"/>
        <v>0</v>
      </c>
      <c r="N46" s="8"/>
      <c r="O46" s="8"/>
    </row>
    <row r="47" spans="1:15" s="9" customFormat="1" ht="23.25" customHeight="1" x14ac:dyDescent="0.2">
      <c r="A47" s="22" t="s">
        <v>202</v>
      </c>
      <c r="B47" s="6" t="s">
        <v>133</v>
      </c>
      <c r="C47" s="23" t="s">
        <v>236</v>
      </c>
      <c r="D47" s="7">
        <v>1</v>
      </c>
      <c r="E47" s="22"/>
      <c r="F47" s="88"/>
      <c r="G47" s="88">
        <f t="shared" si="0"/>
        <v>0</v>
      </c>
      <c r="N47" s="8"/>
      <c r="O47" s="8"/>
    </row>
    <row r="48" spans="1:15" s="9" customFormat="1" ht="19.5" customHeight="1" x14ac:dyDescent="0.2">
      <c r="A48" s="24" t="s">
        <v>203</v>
      </c>
      <c r="B48" s="6" t="s">
        <v>134</v>
      </c>
      <c r="C48" s="25" t="s">
        <v>237</v>
      </c>
      <c r="D48" s="7">
        <v>1</v>
      </c>
      <c r="E48" s="24"/>
      <c r="F48" s="89">
        <v>30</v>
      </c>
      <c r="G48" s="88">
        <f t="shared" si="0"/>
        <v>30</v>
      </c>
      <c r="N48" s="8"/>
      <c r="O48" s="8"/>
    </row>
    <row r="49" spans="1:15" s="9" customFormat="1" ht="18" customHeight="1" x14ac:dyDescent="0.2">
      <c r="A49" s="19" t="s">
        <v>170</v>
      </c>
      <c r="B49" s="6">
        <v>190703522</v>
      </c>
      <c r="C49" s="5" t="s">
        <v>238</v>
      </c>
      <c r="D49" s="6">
        <v>1</v>
      </c>
      <c r="E49" s="6"/>
      <c r="F49" s="88">
        <v>450</v>
      </c>
      <c r="G49" s="88">
        <f t="shared" si="0"/>
        <v>450</v>
      </c>
      <c r="N49" s="8"/>
      <c r="O49" s="8"/>
    </row>
    <row r="50" spans="1:15" s="9" customFormat="1" ht="20.100000000000001" customHeight="1" x14ac:dyDescent="0.2">
      <c r="A50" s="20" t="s">
        <v>171</v>
      </c>
      <c r="B50" s="6">
        <v>190703519</v>
      </c>
      <c r="C50" s="5" t="s">
        <v>239</v>
      </c>
      <c r="D50" s="6">
        <v>1</v>
      </c>
      <c r="E50" s="6"/>
      <c r="F50" s="88">
        <v>450</v>
      </c>
      <c r="G50" s="88">
        <f t="shared" si="0"/>
        <v>450</v>
      </c>
      <c r="N50" s="8"/>
      <c r="O50" s="8"/>
    </row>
    <row r="51" spans="1:15" s="9" customFormat="1" ht="20.100000000000001" customHeight="1" x14ac:dyDescent="0.2">
      <c r="A51" s="42" t="s">
        <v>172</v>
      </c>
      <c r="B51" s="6">
        <v>190703516</v>
      </c>
      <c r="C51" s="5" t="s">
        <v>240</v>
      </c>
      <c r="D51" s="6">
        <v>1</v>
      </c>
      <c r="E51" s="6"/>
      <c r="F51" s="89"/>
      <c r="G51" s="88">
        <f t="shared" si="0"/>
        <v>0</v>
      </c>
      <c r="N51" s="8"/>
      <c r="O51" s="8"/>
    </row>
    <row r="52" spans="1:15" s="9" customFormat="1" ht="20.100000000000001" customHeight="1" x14ac:dyDescent="0.2">
      <c r="A52" s="42" t="s">
        <v>173</v>
      </c>
      <c r="B52" s="6">
        <v>190703513</v>
      </c>
      <c r="C52" s="5" t="s">
        <v>241</v>
      </c>
      <c r="D52" s="6">
        <v>1</v>
      </c>
      <c r="E52" s="6"/>
      <c r="F52" s="89"/>
      <c r="G52" s="88">
        <f t="shared" si="0"/>
        <v>0</v>
      </c>
      <c r="N52" s="8"/>
      <c r="O52" s="8"/>
    </row>
    <row r="53" spans="1:15" s="9" customFormat="1" ht="20.100000000000001" customHeight="1" x14ac:dyDescent="0.2">
      <c r="A53" s="41" t="s">
        <v>174</v>
      </c>
      <c r="B53" s="6">
        <v>190703510</v>
      </c>
      <c r="C53" s="5" t="s">
        <v>242</v>
      </c>
      <c r="D53" s="6">
        <v>1</v>
      </c>
      <c r="E53" s="6"/>
      <c r="F53" s="89"/>
      <c r="G53" s="88">
        <f t="shared" si="0"/>
        <v>0</v>
      </c>
      <c r="N53" s="8"/>
      <c r="O53" s="8"/>
    </row>
    <row r="54" spans="1:15" s="9" customFormat="1" ht="20.100000000000001" customHeight="1" x14ac:dyDescent="0.2">
      <c r="A54" s="42" t="s">
        <v>175</v>
      </c>
      <c r="B54" s="6">
        <v>190703508</v>
      </c>
      <c r="C54" s="5" t="s">
        <v>243</v>
      </c>
      <c r="D54" s="6">
        <v>1</v>
      </c>
      <c r="E54" s="6"/>
      <c r="F54" s="89"/>
      <c r="G54" s="88">
        <f t="shared" si="0"/>
        <v>0</v>
      </c>
      <c r="N54" s="8"/>
      <c r="O54" s="8"/>
    </row>
    <row r="55" spans="1:15" s="9" customFormat="1" ht="20.100000000000001" customHeight="1" x14ac:dyDescent="0.2">
      <c r="A55" s="42" t="s">
        <v>176</v>
      </c>
      <c r="B55" s="6">
        <v>190703506</v>
      </c>
      <c r="C55" s="5" t="s">
        <v>244</v>
      </c>
      <c r="D55" s="6">
        <v>1</v>
      </c>
      <c r="E55" s="6"/>
      <c r="F55" s="89"/>
      <c r="G55" s="88">
        <f t="shared" si="0"/>
        <v>0</v>
      </c>
      <c r="N55" s="8"/>
      <c r="O55" s="8"/>
    </row>
    <row r="56" spans="1:15" s="9" customFormat="1" ht="20.100000000000001" customHeight="1" x14ac:dyDescent="0.2">
      <c r="A56" s="42" t="s">
        <v>177</v>
      </c>
      <c r="B56" s="6">
        <v>190703504</v>
      </c>
      <c r="C56" s="5" t="s">
        <v>245</v>
      </c>
      <c r="D56" s="6">
        <v>1</v>
      </c>
      <c r="E56" s="6"/>
      <c r="F56" s="89"/>
      <c r="G56" s="88">
        <f t="shared" si="0"/>
        <v>0</v>
      </c>
      <c r="N56" s="8"/>
      <c r="O56" s="8"/>
    </row>
    <row r="57" spans="1:15" s="9" customFormat="1" ht="20.100000000000001" customHeight="1" x14ac:dyDescent="0.2">
      <c r="A57" s="42" t="s">
        <v>178</v>
      </c>
      <c r="B57" s="6">
        <v>190703501</v>
      </c>
      <c r="C57" s="5" t="s">
        <v>246</v>
      </c>
      <c r="D57" s="6">
        <v>1</v>
      </c>
      <c r="E57" s="6"/>
      <c r="F57" s="89"/>
      <c r="G57" s="88">
        <f t="shared" si="0"/>
        <v>0</v>
      </c>
      <c r="N57" s="8"/>
      <c r="O57" s="8"/>
    </row>
    <row r="58" spans="1:15" s="9" customFormat="1" ht="20.100000000000001" customHeight="1" x14ac:dyDescent="0.2">
      <c r="A58" s="42" t="s">
        <v>179</v>
      </c>
      <c r="B58" s="6">
        <v>190703498</v>
      </c>
      <c r="C58" s="5" t="s">
        <v>247</v>
      </c>
      <c r="D58" s="6">
        <v>1</v>
      </c>
      <c r="E58" s="6"/>
      <c r="F58" s="89"/>
      <c r="G58" s="88">
        <f t="shared" si="0"/>
        <v>0</v>
      </c>
      <c r="N58" s="8"/>
      <c r="O58" s="8"/>
    </row>
    <row r="59" spans="1:15" s="9" customFormat="1" ht="20.100000000000001" customHeight="1" x14ac:dyDescent="0.2">
      <c r="A59" s="42" t="s">
        <v>180</v>
      </c>
      <c r="B59" s="6">
        <v>190703495</v>
      </c>
      <c r="C59" s="5" t="s">
        <v>248</v>
      </c>
      <c r="D59" s="6">
        <v>1</v>
      </c>
      <c r="E59" s="6"/>
      <c r="F59" s="89"/>
      <c r="G59" s="88">
        <f t="shared" si="0"/>
        <v>0</v>
      </c>
      <c r="N59" s="8"/>
      <c r="O59" s="8"/>
    </row>
    <row r="60" spans="1:15" s="9" customFormat="1" ht="20.100000000000001" customHeight="1" x14ac:dyDescent="0.2">
      <c r="A60" s="42" t="s">
        <v>181</v>
      </c>
      <c r="B60" s="6">
        <v>190703493</v>
      </c>
      <c r="C60" s="5" t="s">
        <v>249</v>
      </c>
      <c r="D60" s="6">
        <v>1</v>
      </c>
      <c r="E60" s="6"/>
      <c r="F60" s="89"/>
      <c r="G60" s="88">
        <f t="shared" si="0"/>
        <v>0</v>
      </c>
      <c r="N60" s="8"/>
      <c r="O60" s="8"/>
    </row>
    <row r="61" spans="1:15" s="9" customFormat="1" ht="20.100000000000001" customHeight="1" x14ac:dyDescent="0.2">
      <c r="A61" s="42" t="s">
        <v>136</v>
      </c>
      <c r="B61" s="6">
        <v>190703885</v>
      </c>
      <c r="C61" s="5" t="s">
        <v>120</v>
      </c>
      <c r="D61" s="6">
        <v>1</v>
      </c>
      <c r="E61" s="6"/>
      <c r="F61" s="89"/>
      <c r="G61" s="88">
        <f t="shared" si="0"/>
        <v>0</v>
      </c>
      <c r="N61" s="8"/>
      <c r="O61" s="8"/>
    </row>
    <row r="62" spans="1:15" s="9" customFormat="1" ht="20.100000000000001" customHeight="1" x14ac:dyDescent="0.2">
      <c r="A62" s="42" t="s">
        <v>38</v>
      </c>
      <c r="B62" s="6">
        <v>2000015812</v>
      </c>
      <c r="C62" s="5" t="s">
        <v>112</v>
      </c>
      <c r="D62" s="6">
        <v>1</v>
      </c>
      <c r="E62" s="6"/>
      <c r="F62" s="89"/>
      <c r="G62" s="88">
        <f t="shared" si="0"/>
        <v>0</v>
      </c>
      <c r="N62" s="8"/>
      <c r="O62" s="8"/>
    </row>
    <row r="63" spans="1:15" s="9" customFormat="1" ht="20.100000000000001" customHeight="1" x14ac:dyDescent="0.2">
      <c r="A63" s="42" t="s">
        <v>139</v>
      </c>
      <c r="B63" s="6">
        <v>190703882</v>
      </c>
      <c r="C63" s="5" t="s">
        <v>123</v>
      </c>
      <c r="D63" s="6">
        <v>1</v>
      </c>
      <c r="E63" s="6"/>
      <c r="F63" s="89"/>
      <c r="G63" s="88">
        <f t="shared" si="0"/>
        <v>0</v>
      </c>
      <c r="N63" s="8"/>
      <c r="O63" s="8"/>
    </row>
    <row r="64" spans="1:15" s="9" customFormat="1" ht="20.100000000000001" customHeight="1" x14ac:dyDescent="0.2">
      <c r="A64" s="42" t="s">
        <v>138</v>
      </c>
      <c r="B64" s="6">
        <v>190703883</v>
      </c>
      <c r="C64" s="5" t="s">
        <v>122</v>
      </c>
      <c r="D64" s="6">
        <v>1</v>
      </c>
      <c r="E64" s="6"/>
      <c r="F64" s="89"/>
      <c r="G64" s="88">
        <f t="shared" si="0"/>
        <v>0</v>
      </c>
      <c r="N64" s="8"/>
      <c r="O64" s="8"/>
    </row>
    <row r="65" spans="1:15" s="9" customFormat="1" ht="20.100000000000001" customHeight="1" x14ac:dyDescent="0.2">
      <c r="A65" s="42" t="s">
        <v>137</v>
      </c>
      <c r="B65" s="6">
        <v>190703884</v>
      </c>
      <c r="C65" s="5" t="s">
        <v>121</v>
      </c>
      <c r="D65" s="6">
        <v>1</v>
      </c>
      <c r="E65" s="6"/>
      <c r="F65" s="89"/>
      <c r="G65" s="88">
        <f t="shared" si="0"/>
        <v>0</v>
      </c>
      <c r="N65" s="8"/>
      <c r="O65" s="8"/>
    </row>
    <row r="66" spans="1:15" s="9" customFormat="1" ht="20.100000000000001" customHeight="1" x14ac:dyDescent="0.2">
      <c r="A66" s="42" t="s">
        <v>140</v>
      </c>
      <c r="B66" s="6">
        <v>190703881</v>
      </c>
      <c r="C66" s="5" t="s">
        <v>124</v>
      </c>
      <c r="D66" s="6">
        <v>1</v>
      </c>
      <c r="E66" s="6"/>
      <c r="F66" s="89"/>
      <c r="G66" s="88">
        <f t="shared" si="0"/>
        <v>0</v>
      </c>
      <c r="N66" s="8"/>
      <c r="O66" s="8"/>
    </row>
    <row r="67" spans="1:15" s="9" customFormat="1" ht="20.100000000000001" customHeight="1" x14ac:dyDescent="0.2">
      <c r="A67" s="42" t="s">
        <v>135</v>
      </c>
      <c r="B67" s="6">
        <v>190703886</v>
      </c>
      <c r="C67" s="5" t="s">
        <v>119</v>
      </c>
      <c r="D67" s="6">
        <v>1</v>
      </c>
      <c r="E67" s="6"/>
      <c r="F67" s="89"/>
      <c r="G67" s="88">
        <f t="shared" si="0"/>
        <v>0</v>
      </c>
      <c r="N67" s="8"/>
      <c r="O67" s="8"/>
    </row>
    <row r="68" spans="1:15" s="9" customFormat="1" ht="20.100000000000001" customHeight="1" x14ac:dyDescent="0.2">
      <c r="A68" s="13" t="s">
        <v>141</v>
      </c>
      <c r="B68" s="6">
        <v>2000096353</v>
      </c>
      <c r="C68" s="12" t="s">
        <v>250</v>
      </c>
      <c r="D68" s="7">
        <v>2</v>
      </c>
      <c r="E68" s="20"/>
      <c r="F68" s="89">
        <v>30</v>
      </c>
      <c r="G68" s="88">
        <f t="shared" si="0"/>
        <v>60</v>
      </c>
      <c r="N68" s="8"/>
      <c r="O68" s="8"/>
    </row>
    <row r="69" spans="1:15" s="9" customFormat="1" ht="20.100000000000001" customHeight="1" x14ac:dyDescent="0.2">
      <c r="A69" s="13" t="s">
        <v>9</v>
      </c>
      <c r="B69" s="6">
        <v>2000096642</v>
      </c>
      <c r="C69" s="12" t="s">
        <v>251</v>
      </c>
      <c r="D69" s="7">
        <v>4</v>
      </c>
      <c r="E69" s="20"/>
      <c r="F69" s="89">
        <v>30</v>
      </c>
      <c r="G69" s="88">
        <f t="shared" si="0"/>
        <v>120</v>
      </c>
      <c r="N69" s="8"/>
      <c r="O69" s="8"/>
    </row>
    <row r="70" spans="1:15" s="9" customFormat="1" ht="20.100000000000001" customHeight="1" x14ac:dyDescent="0.2">
      <c r="A70" s="13" t="s">
        <v>8</v>
      </c>
      <c r="B70" s="6">
        <v>2000096354</v>
      </c>
      <c r="C70" s="12" t="s">
        <v>252</v>
      </c>
      <c r="D70" s="7">
        <v>4</v>
      </c>
      <c r="E70" s="20"/>
      <c r="F70" s="89">
        <v>30</v>
      </c>
      <c r="G70" s="88">
        <f t="shared" si="0"/>
        <v>120</v>
      </c>
      <c r="N70" s="8"/>
      <c r="O70" s="8"/>
    </row>
    <row r="71" spans="1:15" s="9" customFormat="1" ht="20.100000000000001" customHeight="1" x14ac:dyDescent="0.2">
      <c r="A71" s="13" t="s">
        <v>7</v>
      </c>
      <c r="B71" s="6">
        <v>2000111160</v>
      </c>
      <c r="C71" s="12" t="s">
        <v>253</v>
      </c>
      <c r="D71" s="7">
        <v>4</v>
      </c>
      <c r="E71" s="20"/>
      <c r="F71" s="89">
        <v>30</v>
      </c>
      <c r="G71" s="88">
        <f t="shared" si="0"/>
        <v>120</v>
      </c>
      <c r="N71" s="8"/>
      <c r="O71" s="8"/>
    </row>
    <row r="72" spans="1:15" s="9" customFormat="1" ht="31.5" customHeight="1" x14ac:dyDescent="0.2">
      <c r="A72" s="13" t="s">
        <v>6</v>
      </c>
      <c r="B72" s="6">
        <v>2000111160</v>
      </c>
      <c r="C72" s="12" t="s">
        <v>254</v>
      </c>
      <c r="D72" s="7">
        <v>4</v>
      </c>
      <c r="E72" s="20"/>
      <c r="F72" s="89">
        <v>30</v>
      </c>
      <c r="G72" s="88">
        <f t="shared" si="0"/>
        <v>120</v>
      </c>
      <c r="N72" s="8"/>
      <c r="O72" s="8"/>
    </row>
    <row r="73" spans="1:15" s="9" customFormat="1" ht="40.5" customHeight="1" x14ac:dyDescent="0.2">
      <c r="A73" s="13" t="s">
        <v>5</v>
      </c>
      <c r="B73" s="6">
        <v>2000105783</v>
      </c>
      <c r="C73" s="12" t="s">
        <v>255</v>
      </c>
      <c r="D73" s="7">
        <v>4</v>
      </c>
      <c r="E73" s="20"/>
      <c r="F73" s="89">
        <v>30</v>
      </c>
      <c r="G73" s="88">
        <f t="shared" si="0"/>
        <v>120</v>
      </c>
      <c r="N73" s="8"/>
      <c r="O73" s="8"/>
    </row>
    <row r="74" spans="1:15" s="9" customFormat="1" ht="33" customHeight="1" x14ac:dyDescent="0.2">
      <c r="A74" s="13" t="s">
        <v>4</v>
      </c>
      <c r="B74" s="6">
        <v>2000096643</v>
      </c>
      <c r="C74" s="12" t="s">
        <v>256</v>
      </c>
      <c r="D74" s="7">
        <v>4</v>
      </c>
      <c r="E74" s="20"/>
      <c r="F74" s="89">
        <v>30</v>
      </c>
      <c r="G74" s="88">
        <f t="shared" si="0"/>
        <v>120</v>
      </c>
      <c r="N74" s="8"/>
      <c r="O74" s="8"/>
    </row>
    <row r="75" spans="1:15" s="9" customFormat="1" ht="33" customHeight="1" x14ac:dyDescent="0.2">
      <c r="A75" s="13" t="s">
        <v>3</v>
      </c>
      <c r="B75" s="6">
        <v>2000083713</v>
      </c>
      <c r="C75" s="12" t="s">
        <v>257</v>
      </c>
      <c r="D75" s="7">
        <v>4</v>
      </c>
      <c r="E75" s="20"/>
      <c r="F75" s="89">
        <v>30</v>
      </c>
      <c r="G75" s="88">
        <f t="shared" si="0"/>
        <v>120</v>
      </c>
      <c r="N75" s="8"/>
      <c r="O75" s="8"/>
    </row>
    <row r="76" spans="1:15" s="9" customFormat="1" ht="33" customHeight="1" x14ac:dyDescent="0.2">
      <c r="A76" s="13" t="s">
        <v>109</v>
      </c>
      <c r="B76" s="6">
        <v>2000087826</v>
      </c>
      <c r="C76" s="12" t="s">
        <v>258</v>
      </c>
      <c r="D76" s="7">
        <v>2</v>
      </c>
      <c r="E76" s="20"/>
      <c r="F76" s="89">
        <v>30</v>
      </c>
      <c r="G76" s="88">
        <f t="shared" si="0"/>
        <v>60</v>
      </c>
      <c r="N76" s="8"/>
      <c r="O76" s="8"/>
    </row>
    <row r="77" spans="1:15" s="9" customFormat="1" ht="33" customHeight="1" x14ac:dyDescent="0.2">
      <c r="A77" s="13" t="s">
        <v>143</v>
      </c>
      <c r="B77" s="20">
        <v>2100004807</v>
      </c>
      <c r="C77" s="12" t="s">
        <v>259</v>
      </c>
      <c r="D77" s="7">
        <v>1</v>
      </c>
      <c r="E77" s="20"/>
      <c r="F77" s="89"/>
      <c r="G77" s="88">
        <f t="shared" si="0"/>
        <v>0</v>
      </c>
      <c r="N77" s="8"/>
      <c r="O77" s="8"/>
    </row>
    <row r="78" spans="1:15" s="9" customFormat="1" ht="33" customHeight="1" x14ac:dyDescent="0.2">
      <c r="A78" s="13" t="s">
        <v>144</v>
      </c>
      <c r="B78" s="20">
        <v>2100010641</v>
      </c>
      <c r="C78" s="12" t="s">
        <v>260</v>
      </c>
      <c r="D78" s="7">
        <v>1</v>
      </c>
      <c r="E78" s="20"/>
      <c r="F78" s="89"/>
      <c r="G78" s="88">
        <f t="shared" si="0"/>
        <v>0</v>
      </c>
      <c r="N78" s="8"/>
      <c r="O78" s="8"/>
    </row>
    <row r="79" spans="1:15" s="9" customFormat="1" ht="33" customHeight="1" x14ac:dyDescent="0.2">
      <c r="A79" s="13" t="s">
        <v>46</v>
      </c>
      <c r="B79" s="20">
        <v>2100017399</v>
      </c>
      <c r="C79" s="12" t="s">
        <v>261</v>
      </c>
      <c r="D79" s="7">
        <v>1</v>
      </c>
      <c r="E79" s="20"/>
      <c r="F79" s="89"/>
      <c r="G79" s="88">
        <f t="shared" si="0"/>
        <v>0</v>
      </c>
      <c r="N79" s="8"/>
      <c r="O79" s="8"/>
    </row>
    <row r="80" spans="1:15" s="9" customFormat="1" ht="33" customHeight="1" x14ac:dyDescent="0.2">
      <c r="A80" s="13" t="s">
        <v>47</v>
      </c>
      <c r="B80" s="6">
        <v>190703786</v>
      </c>
      <c r="C80" s="12" t="s">
        <v>262</v>
      </c>
      <c r="D80" s="7">
        <v>1</v>
      </c>
      <c r="E80" s="20"/>
      <c r="F80" s="89"/>
      <c r="G80" s="88">
        <f t="shared" si="0"/>
        <v>0</v>
      </c>
      <c r="N80" s="8"/>
      <c r="O80" s="8"/>
    </row>
    <row r="81" spans="1:15" s="9" customFormat="1" ht="33" customHeight="1" x14ac:dyDescent="0.2">
      <c r="A81" s="13" t="s">
        <v>48</v>
      </c>
      <c r="B81" s="20">
        <v>2100009896</v>
      </c>
      <c r="C81" s="12" t="s">
        <v>263</v>
      </c>
      <c r="D81" s="7">
        <v>1</v>
      </c>
      <c r="E81" s="20"/>
      <c r="F81" s="89"/>
      <c r="G81" s="88">
        <f t="shared" si="0"/>
        <v>0</v>
      </c>
      <c r="N81" s="8"/>
      <c r="O81" s="8"/>
    </row>
    <row r="82" spans="1:15" s="9" customFormat="1" ht="33" customHeight="1" x14ac:dyDescent="0.2">
      <c r="A82" s="13" t="s">
        <v>49</v>
      </c>
      <c r="B82" s="20">
        <v>2100017484</v>
      </c>
      <c r="C82" s="12" t="s">
        <v>264</v>
      </c>
      <c r="D82" s="7">
        <v>1</v>
      </c>
      <c r="E82" s="20"/>
      <c r="F82" s="89"/>
      <c r="G82" s="88">
        <f t="shared" si="0"/>
        <v>0</v>
      </c>
      <c r="N82" s="8"/>
      <c r="O82" s="8"/>
    </row>
    <row r="83" spans="1:15" s="9" customFormat="1" ht="33" customHeight="1" x14ac:dyDescent="0.2">
      <c r="A83" s="13" t="s">
        <v>50</v>
      </c>
      <c r="B83" s="20">
        <v>2100022417</v>
      </c>
      <c r="C83" s="12" t="s">
        <v>265</v>
      </c>
      <c r="D83" s="7">
        <v>1</v>
      </c>
      <c r="E83" s="20"/>
      <c r="F83" s="89"/>
      <c r="G83" s="88">
        <f t="shared" si="0"/>
        <v>0</v>
      </c>
      <c r="N83" s="8"/>
      <c r="O83" s="8"/>
    </row>
    <row r="84" spans="1:15" s="9" customFormat="1" ht="33" customHeight="1" x14ac:dyDescent="0.2">
      <c r="A84" s="13" t="s">
        <v>51</v>
      </c>
      <c r="B84" s="6">
        <v>190703774</v>
      </c>
      <c r="C84" s="12" t="s">
        <v>266</v>
      </c>
      <c r="D84" s="7">
        <v>1</v>
      </c>
      <c r="E84" s="20"/>
      <c r="F84" s="89"/>
      <c r="G84" s="88">
        <f t="shared" si="0"/>
        <v>0</v>
      </c>
      <c r="N84" s="8"/>
      <c r="O84" s="8"/>
    </row>
    <row r="85" spans="1:15" s="9" customFormat="1" ht="24.75" customHeight="1" x14ac:dyDescent="0.2">
      <c r="A85" s="13" t="s">
        <v>52</v>
      </c>
      <c r="B85" s="6">
        <v>190703771</v>
      </c>
      <c r="C85" s="12" t="s">
        <v>267</v>
      </c>
      <c r="D85" s="7">
        <v>1</v>
      </c>
      <c r="E85" s="20"/>
      <c r="F85" s="89"/>
      <c r="G85" s="88">
        <f t="shared" si="0"/>
        <v>0</v>
      </c>
      <c r="N85" s="8"/>
      <c r="O85" s="8"/>
    </row>
    <row r="86" spans="1:15" s="9" customFormat="1" ht="20.100000000000001" customHeight="1" x14ac:dyDescent="0.2">
      <c r="A86" s="14" t="s">
        <v>142</v>
      </c>
      <c r="B86" s="6">
        <v>2000003923</v>
      </c>
      <c r="C86" s="12" t="s">
        <v>268</v>
      </c>
      <c r="D86" s="7">
        <v>2</v>
      </c>
      <c r="E86" s="20"/>
      <c r="F86" s="88">
        <v>40</v>
      </c>
      <c r="G86" s="88">
        <f t="shared" si="0"/>
        <v>80</v>
      </c>
      <c r="N86" s="8"/>
      <c r="O86" s="8"/>
    </row>
    <row r="87" spans="1:15" s="9" customFormat="1" ht="20.100000000000001" customHeight="1" x14ac:dyDescent="0.2">
      <c r="A87" s="14" t="s">
        <v>19</v>
      </c>
      <c r="B87" s="20">
        <v>2100038727</v>
      </c>
      <c r="C87" s="12" t="s">
        <v>269</v>
      </c>
      <c r="D87" s="7">
        <v>10</v>
      </c>
      <c r="E87" s="20"/>
      <c r="F87" s="88">
        <v>40</v>
      </c>
      <c r="G87" s="88">
        <f t="shared" ref="G87:G122" si="1">(D87*F87)</f>
        <v>400</v>
      </c>
      <c r="N87" s="8"/>
      <c r="O87" s="8"/>
    </row>
    <row r="88" spans="1:15" s="9" customFormat="1" ht="20.100000000000001" customHeight="1" x14ac:dyDescent="0.2">
      <c r="A88" s="14" t="s">
        <v>18</v>
      </c>
      <c r="B88" s="20">
        <v>2100038807</v>
      </c>
      <c r="C88" s="12" t="s">
        <v>270</v>
      </c>
      <c r="D88" s="7">
        <v>8</v>
      </c>
      <c r="E88" s="20"/>
      <c r="F88" s="89">
        <v>40</v>
      </c>
      <c r="G88" s="88">
        <f t="shared" si="1"/>
        <v>320</v>
      </c>
      <c r="N88" s="8"/>
      <c r="O88" s="8"/>
    </row>
    <row r="89" spans="1:15" s="9" customFormat="1" ht="20.100000000000001" customHeight="1" x14ac:dyDescent="0.2">
      <c r="A89" s="14" t="s">
        <v>17</v>
      </c>
      <c r="B89" s="20">
        <v>2100038727</v>
      </c>
      <c r="C89" s="12" t="s">
        <v>271</v>
      </c>
      <c r="D89" s="7">
        <v>8</v>
      </c>
      <c r="E89" s="20"/>
      <c r="F89" s="89">
        <v>40</v>
      </c>
      <c r="G89" s="88">
        <f t="shared" si="1"/>
        <v>320</v>
      </c>
      <c r="N89" s="8"/>
      <c r="O89" s="8"/>
    </row>
    <row r="90" spans="1:15" s="9" customFormat="1" ht="20.100000000000001" customHeight="1" x14ac:dyDescent="0.2">
      <c r="A90" s="14" t="s">
        <v>16</v>
      </c>
      <c r="B90" s="20">
        <v>2100038807</v>
      </c>
      <c r="C90" s="12" t="s">
        <v>272</v>
      </c>
      <c r="D90" s="7">
        <v>8</v>
      </c>
      <c r="E90" s="20"/>
      <c r="F90" s="89">
        <v>40</v>
      </c>
      <c r="G90" s="88">
        <f t="shared" si="1"/>
        <v>320</v>
      </c>
      <c r="N90" s="8"/>
      <c r="O90" s="8"/>
    </row>
    <row r="91" spans="1:15" s="9" customFormat="1" ht="20.100000000000001" customHeight="1" x14ac:dyDescent="0.2">
      <c r="A91" s="14" t="s">
        <v>15</v>
      </c>
      <c r="B91" s="20">
        <v>2100038727</v>
      </c>
      <c r="C91" s="12" t="s">
        <v>273</v>
      </c>
      <c r="D91" s="7">
        <v>8</v>
      </c>
      <c r="E91" s="20"/>
      <c r="F91" s="89">
        <v>40</v>
      </c>
      <c r="G91" s="88">
        <f t="shared" si="1"/>
        <v>320</v>
      </c>
      <c r="N91" s="8"/>
      <c r="O91" s="8"/>
    </row>
    <row r="92" spans="1:15" s="9" customFormat="1" ht="20.100000000000001" customHeight="1" x14ac:dyDescent="0.2">
      <c r="A92" s="14" t="s">
        <v>14</v>
      </c>
      <c r="B92" s="6">
        <v>2000066028</v>
      </c>
      <c r="C92" s="12" t="s">
        <v>274</v>
      </c>
      <c r="D92" s="7">
        <v>8</v>
      </c>
      <c r="E92" s="20"/>
      <c r="F92" s="89">
        <v>40</v>
      </c>
      <c r="G92" s="88">
        <f t="shared" si="1"/>
        <v>320</v>
      </c>
      <c r="N92" s="8"/>
      <c r="O92" s="8"/>
    </row>
    <row r="93" spans="1:15" s="9" customFormat="1" ht="20.100000000000001" customHeight="1" x14ac:dyDescent="0.2">
      <c r="A93" s="14" t="s">
        <v>13</v>
      </c>
      <c r="B93" s="6">
        <v>2000083713</v>
      </c>
      <c r="C93" s="12" t="s">
        <v>275</v>
      </c>
      <c r="D93" s="7">
        <v>8</v>
      </c>
      <c r="E93" s="20"/>
      <c r="F93" s="89">
        <v>40</v>
      </c>
      <c r="G93" s="88">
        <f t="shared" si="1"/>
        <v>320</v>
      </c>
      <c r="N93" s="8"/>
      <c r="O93" s="8"/>
    </row>
    <row r="94" spans="1:15" s="9" customFormat="1" ht="20.100000000000001" customHeight="1" x14ac:dyDescent="0.2">
      <c r="A94" s="14" t="s">
        <v>12</v>
      </c>
      <c r="B94" s="20">
        <v>2100038807</v>
      </c>
      <c r="C94" s="12" t="s">
        <v>276</v>
      </c>
      <c r="D94" s="7">
        <v>8</v>
      </c>
      <c r="E94" s="20"/>
      <c r="F94" s="89">
        <v>40</v>
      </c>
      <c r="G94" s="88">
        <f t="shared" si="1"/>
        <v>320</v>
      </c>
      <c r="N94" s="8"/>
      <c r="O94" s="8"/>
    </row>
    <row r="95" spans="1:15" s="9" customFormat="1" ht="20.100000000000001" customHeight="1" x14ac:dyDescent="0.2">
      <c r="A95" s="14" t="s">
        <v>11</v>
      </c>
      <c r="B95" s="20">
        <v>2100038727</v>
      </c>
      <c r="C95" s="12" t="s">
        <v>277</v>
      </c>
      <c r="D95" s="7">
        <v>10</v>
      </c>
      <c r="E95" s="20"/>
      <c r="F95" s="89">
        <v>40</v>
      </c>
      <c r="G95" s="88">
        <f t="shared" si="1"/>
        <v>400</v>
      </c>
      <c r="N95" s="8"/>
      <c r="O95" s="8"/>
    </row>
    <row r="96" spans="1:15" s="9" customFormat="1" ht="20.100000000000001" customHeight="1" x14ac:dyDescent="0.2">
      <c r="A96" s="14" t="s">
        <v>10</v>
      </c>
      <c r="B96" s="20">
        <v>2100038807</v>
      </c>
      <c r="C96" s="12" t="s">
        <v>278</v>
      </c>
      <c r="D96" s="7">
        <v>6</v>
      </c>
      <c r="E96" s="20"/>
      <c r="F96" s="89">
        <v>40</v>
      </c>
      <c r="G96" s="88">
        <f t="shared" si="1"/>
        <v>240</v>
      </c>
      <c r="N96" s="8"/>
      <c r="O96" s="8"/>
    </row>
    <row r="97" spans="1:15" s="9" customFormat="1" ht="20.100000000000001" customHeight="1" x14ac:dyDescent="0.2">
      <c r="A97" s="6" t="s">
        <v>57</v>
      </c>
      <c r="B97" s="6">
        <v>2000023713</v>
      </c>
      <c r="C97" s="12" t="s">
        <v>279</v>
      </c>
      <c r="D97" s="7">
        <v>2</v>
      </c>
      <c r="E97" s="20"/>
      <c r="F97" s="89"/>
      <c r="G97" s="88">
        <f t="shared" si="1"/>
        <v>0</v>
      </c>
      <c r="N97" s="8"/>
      <c r="O97" s="8"/>
    </row>
    <row r="98" spans="1:15" s="9" customFormat="1" ht="20.100000000000001" customHeight="1" x14ac:dyDescent="0.2">
      <c r="A98" s="6" t="s">
        <v>58</v>
      </c>
      <c r="B98" s="20">
        <v>2100022698</v>
      </c>
      <c r="C98" s="12" t="s">
        <v>280</v>
      </c>
      <c r="D98" s="7">
        <v>2</v>
      </c>
      <c r="E98" s="20"/>
      <c r="F98" s="89"/>
      <c r="G98" s="88">
        <f t="shared" si="1"/>
        <v>0</v>
      </c>
      <c r="N98" s="8"/>
      <c r="O98" s="8"/>
    </row>
    <row r="99" spans="1:15" s="9" customFormat="1" ht="20.100000000000001" customHeight="1" x14ac:dyDescent="0.2">
      <c r="A99" s="6" t="s">
        <v>39</v>
      </c>
      <c r="B99" s="6">
        <v>2000110486</v>
      </c>
      <c r="C99" s="12" t="s">
        <v>281</v>
      </c>
      <c r="D99" s="7">
        <v>1</v>
      </c>
      <c r="E99" s="20"/>
      <c r="F99" s="89"/>
      <c r="G99" s="88">
        <f t="shared" si="1"/>
        <v>0</v>
      </c>
      <c r="N99" s="8"/>
      <c r="O99" s="8"/>
    </row>
    <row r="100" spans="1:15" s="9" customFormat="1" ht="20.100000000000001" customHeight="1" x14ac:dyDescent="0.2">
      <c r="A100" s="6" t="s">
        <v>40</v>
      </c>
      <c r="B100" s="20">
        <v>2100028611</v>
      </c>
      <c r="C100" s="12" t="s">
        <v>282</v>
      </c>
      <c r="D100" s="7">
        <v>2</v>
      </c>
      <c r="E100" s="20"/>
      <c r="F100" s="89"/>
      <c r="G100" s="88">
        <f t="shared" si="1"/>
        <v>0</v>
      </c>
      <c r="N100" s="8"/>
      <c r="O100" s="8"/>
    </row>
    <row r="101" spans="1:15" s="9" customFormat="1" ht="20.100000000000001" customHeight="1" x14ac:dyDescent="0.2">
      <c r="A101" s="6" t="s">
        <v>41</v>
      </c>
      <c r="B101" s="20">
        <v>2100010645</v>
      </c>
      <c r="C101" s="12" t="s">
        <v>283</v>
      </c>
      <c r="D101" s="7">
        <v>2</v>
      </c>
      <c r="E101" s="20"/>
      <c r="F101" s="89"/>
      <c r="G101" s="88">
        <f t="shared" si="1"/>
        <v>0</v>
      </c>
      <c r="N101" s="8"/>
      <c r="O101" s="8"/>
    </row>
    <row r="102" spans="1:15" s="9" customFormat="1" ht="20.100000000000001" customHeight="1" x14ac:dyDescent="0.2">
      <c r="A102" s="6" t="s">
        <v>42</v>
      </c>
      <c r="B102" s="20">
        <v>2100007516</v>
      </c>
      <c r="C102" s="12" t="s">
        <v>284</v>
      </c>
      <c r="D102" s="7">
        <v>2</v>
      </c>
      <c r="E102" s="20"/>
      <c r="F102" s="89"/>
      <c r="G102" s="88">
        <f t="shared" si="1"/>
        <v>0</v>
      </c>
      <c r="N102" s="8"/>
      <c r="O102" s="8"/>
    </row>
    <row r="103" spans="1:15" s="9" customFormat="1" ht="20.100000000000001" customHeight="1" x14ac:dyDescent="0.2">
      <c r="A103" s="6" t="s">
        <v>43</v>
      </c>
      <c r="B103" s="20">
        <v>2100010711</v>
      </c>
      <c r="C103" s="12" t="s">
        <v>285</v>
      </c>
      <c r="D103" s="7">
        <v>2</v>
      </c>
      <c r="E103" s="20"/>
      <c r="F103" s="89"/>
      <c r="G103" s="88">
        <f t="shared" si="1"/>
        <v>0</v>
      </c>
      <c r="N103" s="8"/>
      <c r="O103" s="8"/>
    </row>
    <row r="104" spans="1:15" s="9" customFormat="1" ht="20.100000000000001" customHeight="1" x14ac:dyDescent="0.2">
      <c r="A104" s="6" t="s">
        <v>44</v>
      </c>
      <c r="B104" s="20">
        <v>2100010712</v>
      </c>
      <c r="C104" s="12" t="s">
        <v>286</v>
      </c>
      <c r="D104" s="7">
        <v>2</v>
      </c>
      <c r="E104" s="20"/>
      <c r="F104" s="89"/>
      <c r="G104" s="88">
        <f t="shared" si="1"/>
        <v>0</v>
      </c>
      <c r="N104" s="8"/>
      <c r="O104" s="8"/>
    </row>
    <row r="105" spans="1:15" s="9" customFormat="1" ht="20.100000000000001" customHeight="1" x14ac:dyDescent="0.2">
      <c r="A105" s="6" t="s">
        <v>45</v>
      </c>
      <c r="B105" s="20">
        <v>2100023365</v>
      </c>
      <c r="C105" s="12" t="s">
        <v>287</v>
      </c>
      <c r="D105" s="7">
        <v>2</v>
      </c>
      <c r="E105" s="20"/>
      <c r="F105" s="89"/>
      <c r="G105" s="88">
        <f t="shared" si="1"/>
        <v>0</v>
      </c>
      <c r="N105" s="8"/>
      <c r="O105" s="8"/>
    </row>
    <row r="106" spans="1:15" s="9" customFormat="1" ht="20.100000000000001" customHeight="1" x14ac:dyDescent="0.2">
      <c r="A106" s="24" t="s">
        <v>104</v>
      </c>
      <c r="B106" s="6">
        <v>190704023</v>
      </c>
      <c r="C106" s="10" t="s">
        <v>100</v>
      </c>
      <c r="D106" s="7">
        <v>2</v>
      </c>
      <c r="E106" s="46"/>
      <c r="F106" s="88"/>
      <c r="G106" s="88">
        <f t="shared" si="1"/>
        <v>0</v>
      </c>
      <c r="N106" s="8"/>
      <c r="O106" s="8"/>
    </row>
    <row r="107" spans="1:15" s="9" customFormat="1" ht="20.100000000000001" customHeight="1" x14ac:dyDescent="0.2">
      <c r="A107" s="24" t="s">
        <v>103</v>
      </c>
      <c r="B107" s="6">
        <v>190704027</v>
      </c>
      <c r="C107" s="10" t="s">
        <v>97</v>
      </c>
      <c r="D107" s="7">
        <v>2</v>
      </c>
      <c r="E107" s="46"/>
      <c r="F107" s="88"/>
      <c r="G107" s="88">
        <f t="shared" si="1"/>
        <v>0</v>
      </c>
      <c r="N107" s="8"/>
      <c r="O107" s="8"/>
    </row>
    <row r="108" spans="1:15" s="9" customFormat="1" ht="20.100000000000001" customHeight="1" x14ac:dyDescent="0.2">
      <c r="A108" s="24" t="s">
        <v>106</v>
      </c>
      <c r="B108" s="6">
        <v>190704015</v>
      </c>
      <c r="C108" s="10" t="s">
        <v>101</v>
      </c>
      <c r="D108" s="7">
        <v>1</v>
      </c>
      <c r="E108" s="46"/>
      <c r="F108" s="88"/>
      <c r="G108" s="88">
        <f t="shared" si="1"/>
        <v>0</v>
      </c>
      <c r="N108" s="8"/>
      <c r="O108" s="8"/>
    </row>
    <row r="109" spans="1:15" s="9" customFormat="1" ht="20.100000000000001" customHeight="1" x14ac:dyDescent="0.2">
      <c r="A109" s="24" t="s">
        <v>105</v>
      </c>
      <c r="B109" s="6">
        <v>190704019</v>
      </c>
      <c r="C109" s="10" t="s">
        <v>98</v>
      </c>
      <c r="D109" s="7">
        <v>1</v>
      </c>
      <c r="E109" s="46"/>
      <c r="F109" s="88"/>
      <c r="G109" s="88">
        <f t="shared" si="1"/>
        <v>0</v>
      </c>
      <c r="N109" s="8"/>
      <c r="O109" s="8"/>
    </row>
    <row r="110" spans="1:15" s="9" customFormat="1" ht="20.100000000000001" customHeight="1" x14ac:dyDescent="0.2">
      <c r="A110" s="24" t="s">
        <v>108</v>
      </c>
      <c r="B110" s="6">
        <v>190704008</v>
      </c>
      <c r="C110" s="10" t="s">
        <v>102</v>
      </c>
      <c r="D110" s="7">
        <v>1</v>
      </c>
      <c r="E110" s="46"/>
      <c r="F110" s="88"/>
      <c r="G110" s="88">
        <f t="shared" si="1"/>
        <v>0</v>
      </c>
      <c r="N110" s="8"/>
      <c r="O110" s="8"/>
    </row>
    <row r="111" spans="1:15" s="9" customFormat="1" ht="20.100000000000001" customHeight="1" x14ac:dyDescent="0.2">
      <c r="A111" s="24" t="s">
        <v>107</v>
      </c>
      <c r="B111" s="6">
        <v>190704011</v>
      </c>
      <c r="C111" s="10" t="s">
        <v>99</v>
      </c>
      <c r="D111" s="7">
        <v>1</v>
      </c>
      <c r="E111" s="46"/>
      <c r="F111" s="88"/>
      <c r="G111" s="88">
        <f t="shared" si="1"/>
        <v>0</v>
      </c>
      <c r="N111" s="8"/>
      <c r="O111" s="8"/>
    </row>
    <row r="112" spans="1:15" s="9" customFormat="1" ht="20.100000000000001" customHeight="1" x14ac:dyDescent="0.2">
      <c r="A112" s="22" t="s">
        <v>93</v>
      </c>
      <c r="B112" s="6">
        <v>190703993</v>
      </c>
      <c r="C112" s="10" t="s">
        <v>288</v>
      </c>
      <c r="D112" s="7">
        <v>1</v>
      </c>
      <c r="E112" s="46"/>
      <c r="F112" s="88"/>
      <c r="G112" s="88">
        <f t="shared" si="1"/>
        <v>0</v>
      </c>
      <c r="N112" s="8"/>
      <c r="O112" s="8"/>
    </row>
    <row r="113" spans="1:15" s="9" customFormat="1" ht="20.100000000000001" customHeight="1" x14ac:dyDescent="0.2">
      <c r="A113" s="24" t="s">
        <v>94</v>
      </c>
      <c r="B113" s="6">
        <v>190703997</v>
      </c>
      <c r="C113" s="10" t="s">
        <v>289</v>
      </c>
      <c r="D113" s="7">
        <v>1</v>
      </c>
      <c r="E113" s="46"/>
      <c r="F113" s="88"/>
      <c r="G113" s="88">
        <f t="shared" si="1"/>
        <v>0</v>
      </c>
      <c r="N113" s="8"/>
      <c r="O113" s="8"/>
    </row>
    <row r="114" spans="1:15" s="9" customFormat="1" ht="20.100000000000001" customHeight="1" x14ac:dyDescent="0.2">
      <c r="A114" s="22" t="s">
        <v>95</v>
      </c>
      <c r="B114" s="6">
        <v>190703985</v>
      </c>
      <c r="C114" s="10" t="s">
        <v>290</v>
      </c>
      <c r="D114" s="7">
        <v>1</v>
      </c>
      <c r="E114" s="46"/>
      <c r="F114" s="88"/>
      <c r="G114" s="88">
        <f t="shared" si="1"/>
        <v>0</v>
      </c>
      <c r="N114" s="8"/>
      <c r="O114" s="8"/>
    </row>
    <row r="115" spans="1:15" s="9" customFormat="1" ht="20.100000000000001" customHeight="1" x14ac:dyDescent="0.2">
      <c r="A115" s="24" t="s">
        <v>96</v>
      </c>
      <c r="B115" s="6">
        <v>190703989</v>
      </c>
      <c r="C115" s="10" t="s">
        <v>291</v>
      </c>
      <c r="D115" s="7">
        <v>1</v>
      </c>
      <c r="E115" s="46"/>
      <c r="F115" s="88"/>
      <c r="G115" s="88">
        <f t="shared" si="1"/>
        <v>0</v>
      </c>
      <c r="N115" s="8"/>
      <c r="O115" s="8"/>
    </row>
    <row r="116" spans="1:15" s="9" customFormat="1" ht="20.100000000000001" customHeight="1" x14ac:dyDescent="0.2">
      <c r="A116" s="42" t="s">
        <v>116</v>
      </c>
      <c r="B116" s="6">
        <v>190704004</v>
      </c>
      <c r="C116" s="5" t="s">
        <v>113</v>
      </c>
      <c r="D116" s="6">
        <v>1</v>
      </c>
      <c r="E116" s="6"/>
      <c r="F116" s="89"/>
      <c r="G116" s="88">
        <f t="shared" si="1"/>
        <v>0</v>
      </c>
      <c r="N116" s="8"/>
      <c r="O116" s="8"/>
    </row>
    <row r="117" spans="1:15" s="9" customFormat="1" ht="20.100000000000001" customHeight="1" x14ac:dyDescent="0.2">
      <c r="A117" s="42" t="s">
        <v>117</v>
      </c>
      <c r="B117" s="6">
        <v>190704001</v>
      </c>
      <c r="C117" s="5" t="s">
        <v>114</v>
      </c>
      <c r="D117" s="6">
        <v>1</v>
      </c>
      <c r="E117" s="6"/>
      <c r="F117" s="89"/>
      <c r="G117" s="88">
        <f t="shared" si="1"/>
        <v>0</v>
      </c>
      <c r="N117" s="8"/>
      <c r="O117" s="8"/>
    </row>
    <row r="118" spans="1:15" s="9" customFormat="1" ht="20.100000000000001" customHeight="1" x14ac:dyDescent="0.2">
      <c r="A118" s="42" t="s">
        <v>118</v>
      </c>
      <c r="B118" s="6">
        <v>190703999</v>
      </c>
      <c r="C118" s="5" t="s">
        <v>115</v>
      </c>
      <c r="D118" s="6">
        <v>1</v>
      </c>
      <c r="E118" s="6"/>
      <c r="F118" s="89"/>
      <c r="G118" s="88">
        <f t="shared" si="1"/>
        <v>0</v>
      </c>
      <c r="N118" s="8"/>
      <c r="O118" s="8"/>
    </row>
    <row r="119" spans="1:15" s="9" customFormat="1" ht="20.100000000000001" customHeight="1" x14ac:dyDescent="0.2">
      <c r="A119" s="11" t="s">
        <v>21</v>
      </c>
      <c r="B119" s="6">
        <v>190703981</v>
      </c>
      <c r="C119" s="10" t="s">
        <v>292</v>
      </c>
      <c r="D119" s="6">
        <v>1</v>
      </c>
      <c r="E119" s="46"/>
      <c r="F119" s="88">
        <v>451</v>
      </c>
      <c r="G119" s="88">
        <f t="shared" si="1"/>
        <v>451</v>
      </c>
      <c r="N119" s="8"/>
      <c r="O119" s="8"/>
    </row>
    <row r="120" spans="1:15" s="9" customFormat="1" ht="20.100000000000001" customHeight="1" x14ac:dyDescent="0.2">
      <c r="A120" s="11" t="s">
        <v>20</v>
      </c>
      <c r="B120" s="46">
        <v>200112888</v>
      </c>
      <c r="C120" s="10" t="s">
        <v>293</v>
      </c>
      <c r="D120" s="6">
        <v>1</v>
      </c>
      <c r="E120" s="46"/>
      <c r="F120" s="88">
        <v>452</v>
      </c>
      <c r="G120" s="88">
        <f t="shared" si="1"/>
        <v>452</v>
      </c>
      <c r="N120" s="8"/>
      <c r="O120" s="8"/>
    </row>
    <row r="121" spans="1:15" s="9" customFormat="1" ht="20.100000000000001" customHeight="1" x14ac:dyDescent="0.2">
      <c r="A121" s="24" t="s">
        <v>145</v>
      </c>
      <c r="B121" s="46">
        <v>200112889</v>
      </c>
      <c r="C121" s="10" t="s">
        <v>294</v>
      </c>
      <c r="D121" s="6">
        <v>1</v>
      </c>
      <c r="E121" s="46"/>
      <c r="F121" s="88"/>
      <c r="G121" s="88">
        <f t="shared" si="1"/>
        <v>0</v>
      </c>
      <c r="N121" s="8"/>
      <c r="O121" s="8"/>
    </row>
    <row r="122" spans="1:15" s="9" customFormat="1" ht="20.100000000000001" customHeight="1" x14ac:dyDescent="0.2">
      <c r="A122" s="24" t="s">
        <v>146</v>
      </c>
      <c r="B122" s="6">
        <v>190703977</v>
      </c>
      <c r="C122" s="10" t="s">
        <v>294</v>
      </c>
      <c r="D122" s="6">
        <v>1</v>
      </c>
      <c r="E122" s="46"/>
      <c r="F122" s="88"/>
      <c r="G122" s="88">
        <f t="shared" si="1"/>
        <v>0</v>
      </c>
      <c r="N122" s="8"/>
      <c r="O122" s="8"/>
    </row>
    <row r="123" spans="1:15" s="9" customFormat="1" ht="20.100000000000001" customHeight="1" x14ac:dyDescent="0.25">
      <c r="B123" s="56"/>
      <c r="C123" s="57"/>
      <c r="D123" s="58"/>
      <c r="E123" s="58"/>
      <c r="F123" s="90" t="s">
        <v>166</v>
      </c>
      <c r="G123" s="91">
        <f>SUM(G23:G122)</f>
        <v>10653</v>
      </c>
      <c r="N123" s="8"/>
      <c r="O123" s="8"/>
    </row>
    <row r="124" spans="1:15" s="9" customFormat="1" ht="20.100000000000001" customHeight="1" x14ac:dyDescent="0.25">
      <c r="B124" s="56"/>
      <c r="C124" s="57"/>
      <c r="D124" s="58"/>
      <c r="E124" s="58"/>
      <c r="F124" s="90" t="s">
        <v>167</v>
      </c>
      <c r="G124" s="92">
        <f>+G123*0.12</f>
        <v>1278.3599999999999</v>
      </c>
      <c r="N124" s="8"/>
      <c r="O124" s="8"/>
    </row>
    <row r="125" spans="1:15" s="9" customFormat="1" ht="20.100000000000001" customHeight="1" x14ac:dyDescent="0.25">
      <c r="B125" s="56"/>
      <c r="C125" s="57"/>
      <c r="D125" s="58"/>
      <c r="E125" s="58"/>
      <c r="F125" s="90" t="s">
        <v>168</v>
      </c>
      <c r="G125" s="92">
        <f>+G123+G124</f>
        <v>11931.36</v>
      </c>
      <c r="N125" s="8"/>
      <c r="O125" s="8"/>
    </row>
    <row r="126" spans="1:15" s="9" customFormat="1" ht="20.100000000000001" customHeight="1" x14ac:dyDescent="0.2">
      <c r="B126" s="56"/>
      <c r="C126" s="57"/>
      <c r="D126" s="58"/>
      <c r="E126" s="58"/>
      <c r="F126" s="59"/>
      <c r="G126" s="59"/>
      <c r="N126" s="8"/>
      <c r="O126" s="8"/>
    </row>
    <row r="128" spans="1:15" ht="20.100000000000001" customHeight="1" x14ac:dyDescent="0.25">
      <c r="B128" s="141"/>
      <c r="C128" s="142"/>
      <c r="D128" s="36"/>
      <c r="E128" s="36"/>
      <c r="F128" s="40"/>
      <c r="G128" s="21"/>
    </row>
    <row r="129" spans="2:7" ht="20.100000000000001" customHeight="1" x14ac:dyDescent="0.25">
      <c r="B129" s="26" t="s">
        <v>2</v>
      </c>
      <c r="C129" s="26" t="s">
        <v>59</v>
      </c>
      <c r="D129" s="36"/>
      <c r="E129" s="36"/>
      <c r="F129" s="40"/>
      <c r="G129" s="21"/>
    </row>
    <row r="130" spans="2:7" ht="20.100000000000001" customHeight="1" x14ac:dyDescent="0.25">
      <c r="B130" s="27"/>
      <c r="C130" s="39" t="s">
        <v>60</v>
      </c>
      <c r="D130" s="36"/>
      <c r="E130" s="36"/>
      <c r="F130" s="36"/>
      <c r="G130" s="21"/>
    </row>
    <row r="131" spans="2:7" ht="20.100000000000001" customHeight="1" x14ac:dyDescent="0.25">
      <c r="B131" s="28"/>
      <c r="C131" s="28" t="s">
        <v>61</v>
      </c>
      <c r="D131" s="43"/>
      <c r="E131" s="43"/>
      <c r="F131" s="37"/>
      <c r="G131" s="21"/>
    </row>
    <row r="132" spans="2:7" ht="20.100000000000001" customHeight="1" x14ac:dyDescent="0.2">
      <c r="B132" s="29"/>
      <c r="C132" s="35" t="s">
        <v>62</v>
      </c>
      <c r="D132" s="38"/>
      <c r="E132" s="38"/>
      <c r="F132" s="38"/>
      <c r="G132" s="21"/>
    </row>
    <row r="133" spans="2:7" ht="20.100000000000001" customHeight="1" x14ac:dyDescent="0.2">
      <c r="B133" s="29"/>
      <c r="C133" s="35" t="s">
        <v>63</v>
      </c>
      <c r="D133" s="38"/>
      <c r="E133" s="38"/>
      <c r="F133" s="38"/>
      <c r="G133" s="21"/>
    </row>
    <row r="134" spans="2:7" ht="20.100000000000001" customHeight="1" x14ac:dyDescent="0.2">
      <c r="B134" s="29"/>
      <c r="C134" s="35" t="s">
        <v>110</v>
      </c>
      <c r="D134" s="38"/>
      <c r="E134" s="38"/>
      <c r="F134" s="38"/>
      <c r="G134" s="21"/>
    </row>
    <row r="135" spans="2:7" ht="20.100000000000001" customHeight="1" x14ac:dyDescent="0.2">
      <c r="B135" s="29"/>
      <c r="C135" s="35" t="s">
        <v>64</v>
      </c>
      <c r="D135" s="38"/>
      <c r="E135" s="38"/>
      <c r="F135" s="38"/>
      <c r="G135" s="21"/>
    </row>
    <row r="136" spans="2:7" ht="20.100000000000001" customHeight="1" x14ac:dyDescent="0.2">
      <c r="B136" s="29"/>
      <c r="C136" s="35" t="s">
        <v>65</v>
      </c>
      <c r="D136" s="38"/>
      <c r="E136" s="38"/>
      <c r="F136" s="38"/>
      <c r="G136" s="21"/>
    </row>
    <row r="137" spans="2:7" ht="20.100000000000001" customHeight="1" x14ac:dyDescent="0.2">
      <c r="B137" s="29"/>
      <c r="C137" s="35" t="s">
        <v>66</v>
      </c>
      <c r="D137" s="38"/>
      <c r="E137" s="38"/>
      <c r="F137" s="38"/>
      <c r="G137" s="21"/>
    </row>
    <row r="138" spans="2:7" ht="20.100000000000001" customHeight="1" x14ac:dyDescent="0.2">
      <c r="B138" s="29"/>
      <c r="C138" s="35" t="s">
        <v>67</v>
      </c>
      <c r="D138" s="38"/>
      <c r="E138" s="38"/>
      <c r="F138" s="38"/>
      <c r="G138" s="21"/>
    </row>
    <row r="139" spans="2:7" ht="20.100000000000001" customHeight="1" x14ac:dyDescent="0.2">
      <c r="B139" s="29"/>
      <c r="C139" s="35" t="s">
        <v>68</v>
      </c>
      <c r="D139" s="38"/>
      <c r="E139" s="38"/>
      <c r="F139" s="38"/>
      <c r="G139" s="21"/>
    </row>
    <row r="140" spans="2:7" ht="20.100000000000001" customHeight="1" x14ac:dyDescent="0.2">
      <c r="B140" s="29"/>
      <c r="C140" s="35" t="s">
        <v>69</v>
      </c>
      <c r="D140" s="38"/>
      <c r="E140" s="38"/>
      <c r="F140" s="38"/>
      <c r="G140" s="21"/>
    </row>
    <row r="141" spans="2:7" ht="20.100000000000001" customHeight="1" x14ac:dyDescent="0.2">
      <c r="B141" s="29"/>
      <c r="C141" s="35" t="s">
        <v>70</v>
      </c>
      <c r="D141" s="38"/>
      <c r="E141" s="38"/>
      <c r="F141" s="38"/>
      <c r="G141" s="21"/>
    </row>
    <row r="142" spans="2:7" ht="20.100000000000001" customHeight="1" x14ac:dyDescent="0.2">
      <c r="B142" s="29"/>
      <c r="C142" s="35" t="s">
        <v>71</v>
      </c>
      <c r="D142" s="38"/>
      <c r="E142" s="38"/>
      <c r="F142" s="38"/>
      <c r="G142" s="21"/>
    </row>
    <row r="143" spans="2:7" ht="20.100000000000001" customHeight="1" x14ac:dyDescent="0.2">
      <c r="B143" s="29"/>
      <c r="C143" s="35" t="s">
        <v>111</v>
      </c>
      <c r="D143" s="38"/>
      <c r="E143" s="38"/>
      <c r="F143" s="38"/>
      <c r="G143" s="21"/>
    </row>
    <row r="144" spans="2:7" ht="20.100000000000001" customHeight="1" x14ac:dyDescent="0.25">
      <c r="B144" s="28"/>
      <c r="C144" s="28"/>
      <c r="D144" s="43"/>
      <c r="E144" s="43"/>
      <c r="F144" s="37"/>
      <c r="G144" s="21"/>
    </row>
    <row r="145" spans="2:7" ht="20.100000000000001" customHeight="1" x14ac:dyDescent="0.25">
      <c r="B145" s="28"/>
      <c r="C145" s="26" t="s">
        <v>73</v>
      </c>
      <c r="D145" s="36"/>
      <c r="E145" s="36"/>
      <c r="F145" s="37"/>
      <c r="G145" s="21"/>
    </row>
    <row r="146" spans="2:7" ht="20.100000000000001" customHeight="1" x14ac:dyDescent="0.25">
      <c r="B146" s="28"/>
      <c r="C146" s="35" t="s">
        <v>148</v>
      </c>
      <c r="D146" s="38"/>
      <c r="E146" s="38"/>
      <c r="F146" s="37"/>
      <c r="G146" s="21"/>
    </row>
    <row r="147" spans="2:7" ht="20.100000000000001" customHeight="1" x14ac:dyDescent="0.25">
      <c r="B147" s="28"/>
      <c r="C147" s="35" t="s">
        <v>147</v>
      </c>
      <c r="D147" s="38"/>
      <c r="E147" s="38"/>
      <c r="F147" s="37"/>
      <c r="G147" s="21"/>
    </row>
    <row r="148" spans="2:7" ht="20.100000000000001" customHeight="1" x14ac:dyDescent="0.25">
      <c r="B148" s="29"/>
      <c r="C148" s="35" t="s">
        <v>72</v>
      </c>
      <c r="D148" s="38"/>
      <c r="E148" s="38"/>
      <c r="F148" s="37"/>
      <c r="G148" s="21"/>
    </row>
    <row r="149" spans="2:7" ht="20.100000000000001" customHeight="1" x14ac:dyDescent="0.25">
      <c r="B149" s="28"/>
      <c r="C149" s="35" t="s">
        <v>91</v>
      </c>
      <c r="D149" s="38"/>
      <c r="E149" s="38"/>
      <c r="F149" s="37"/>
      <c r="G149" s="21"/>
    </row>
    <row r="150" spans="2:7" ht="20.100000000000001" customHeight="1" x14ac:dyDescent="0.2">
      <c r="B150" s="29"/>
      <c r="C150" s="35" t="s">
        <v>74</v>
      </c>
      <c r="D150" s="38"/>
      <c r="E150" s="38"/>
      <c r="F150" s="38"/>
      <c r="G150" s="21"/>
    </row>
    <row r="151" spans="2:7" ht="20.100000000000001" customHeight="1" x14ac:dyDescent="0.2">
      <c r="B151" s="29"/>
      <c r="C151" s="35" t="s">
        <v>75</v>
      </c>
      <c r="D151" s="38"/>
      <c r="E151" s="38"/>
      <c r="F151" s="38"/>
      <c r="G151" s="21"/>
    </row>
    <row r="152" spans="2:7" ht="20.100000000000001" customHeight="1" x14ac:dyDescent="0.2">
      <c r="B152" s="29"/>
      <c r="C152" s="35" t="s">
        <v>76</v>
      </c>
      <c r="D152" s="38"/>
      <c r="E152" s="38"/>
      <c r="F152" s="38"/>
      <c r="G152" s="21"/>
    </row>
    <row r="153" spans="2:7" ht="20.100000000000001" customHeight="1" x14ac:dyDescent="0.2">
      <c r="B153" s="29"/>
      <c r="C153" s="35" t="s">
        <v>77</v>
      </c>
      <c r="D153" s="38"/>
      <c r="E153" s="38"/>
      <c r="F153" s="38"/>
      <c r="G153" s="21"/>
    </row>
    <row r="154" spans="2:7" ht="20.100000000000001" customHeight="1" x14ac:dyDescent="0.2">
      <c r="B154" s="29"/>
      <c r="C154" s="35" t="s">
        <v>92</v>
      </c>
      <c r="D154" s="38"/>
      <c r="E154" s="38"/>
      <c r="F154" s="38"/>
      <c r="G154" s="21"/>
    </row>
    <row r="155" spans="2:7" ht="20.100000000000001" customHeight="1" x14ac:dyDescent="0.2">
      <c r="B155" s="29"/>
      <c r="C155" s="35" t="s">
        <v>78</v>
      </c>
      <c r="D155" s="38"/>
      <c r="E155" s="38"/>
      <c r="F155" s="38"/>
      <c r="G155" s="21"/>
    </row>
    <row r="156" spans="2:7" ht="20.100000000000001" customHeight="1" x14ac:dyDescent="0.2">
      <c r="B156" s="29"/>
      <c r="C156" s="35" t="s">
        <v>79</v>
      </c>
      <c r="D156" s="38"/>
      <c r="E156" s="38"/>
      <c r="F156" s="38"/>
      <c r="G156" s="21"/>
    </row>
    <row r="157" spans="2:7" ht="20.100000000000001" customHeight="1" x14ac:dyDescent="0.2">
      <c r="B157" s="29"/>
      <c r="C157" s="35" t="s">
        <v>80</v>
      </c>
      <c r="D157" s="38"/>
      <c r="E157" s="38"/>
      <c r="F157" s="38"/>
      <c r="G157" s="21"/>
    </row>
    <row r="158" spans="2:7" ht="20.100000000000001" customHeight="1" x14ac:dyDescent="0.2">
      <c r="B158" s="29"/>
      <c r="C158" s="35" t="s">
        <v>81</v>
      </c>
      <c r="D158" s="38"/>
      <c r="E158" s="38"/>
      <c r="F158" s="38"/>
      <c r="G158" s="21"/>
    </row>
    <row r="159" spans="2:7" ht="20.100000000000001" customHeight="1" x14ac:dyDescent="0.2">
      <c r="B159" s="29"/>
      <c r="C159" s="35" t="s">
        <v>82</v>
      </c>
      <c r="D159" s="38"/>
      <c r="E159" s="38"/>
      <c r="F159" s="38"/>
      <c r="G159" s="21"/>
    </row>
    <row r="160" spans="2:7" ht="20.100000000000001" customHeight="1" x14ac:dyDescent="0.2">
      <c r="B160" s="29"/>
      <c r="C160" s="35" t="s">
        <v>83</v>
      </c>
      <c r="D160" s="38"/>
      <c r="E160" s="38"/>
      <c r="F160" s="38"/>
      <c r="G160" s="21"/>
    </row>
    <row r="161" spans="1:8" ht="20.100000000000001" customHeight="1" x14ac:dyDescent="0.2">
      <c r="B161" s="29"/>
      <c r="C161" s="35" t="s">
        <v>84</v>
      </c>
      <c r="D161" s="38"/>
      <c r="E161" s="38"/>
      <c r="F161" s="38"/>
      <c r="G161" s="21"/>
    </row>
    <row r="162" spans="1:8" ht="20.100000000000001" customHeight="1" x14ac:dyDescent="0.2">
      <c r="B162" s="29"/>
      <c r="C162" s="35" t="s">
        <v>85</v>
      </c>
      <c r="D162" s="38"/>
      <c r="E162" s="38"/>
      <c r="F162" s="38"/>
      <c r="G162" s="21"/>
    </row>
    <row r="163" spans="1:8" ht="20.100000000000001" customHeight="1" x14ac:dyDescent="0.2">
      <c r="B163" s="29"/>
      <c r="C163" s="35" t="s">
        <v>86</v>
      </c>
      <c r="D163" s="38"/>
      <c r="E163" s="38"/>
      <c r="F163" s="38"/>
      <c r="G163" s="21"/>
    </row>
    <row r="164" spans="1:8" ht="20.100000000000001" customHeight="1" x14ac:dyDescent="0.2">
      <c r="B164" s="29"/>
      <c r="C164" s="35" t="s">
        <v>87</v>
      </c>
      <c r="D164" s="38"/>
      <c r="E164" s="38"/>
      <c r="F164" s="38"/>
      <c r="G164" s="21"/>
    </row>
    <row r="165" spans="1:8" ht="20.100000000000001" customHeight="1" x14ac:dyDescent="0.2">
      <c r="B165" s="29"/>
      <c r="C165" s="35" t="s">
        <v>88</v>
      </c>
      <c r="D165" s="38"/>
      <c r="E165" s="38"/>
      <c r="F165" s="38"/>
      <c r="G165" s="21"/>
    </row>
    <row r="166" spans="1:8" ht="20.100000000000001" customHeight="1" x14ac:dyDescent="0.2">
      <c r="B166" s="5"/>
      <c r="C166" s="5"/>
      <c r="D166" s="44"/>
      <c r="E166" s="44"/>
      <c r="F166" s="21"/>
      <c r="G166" s="21"/>
    </row>
    <row r="167" spans="1:8" ht="20.100000000000001" customHeight="1" x14ac:dyDescent="0.25">
      <c r="B167" s="31"/>
      <c r="C167" s="32" t="s">
        <v>89</v>
      </c>
      <c r="D167" s="45"/>
      <c r="E167" s="45"/>
      <c r="F167" s="30"/>
    </row>
    <row r="168" spans="1:8" ht="20.100000000000001" customHeight="1" x14ac:dyDescent="0.25">
      <c r="B168" s="33"/>
      <c r="C168" s="34" t="s">
        <v>90</v>
      </c>
      <c r="D168" s="45"/>
      <c r="E168" s="45"/>
      <c r="F168" s="30"/>
    </row>
    <row r="169" spans="1:8" ht="20.100000000000001" customHeight="1" x14ac:dyDescent="0.25">
      <c r="B169" s="33"/>
      <c r="C169" s="34">
        <v>2</v>
      </c>
      <c r="D169" s="45"/>
      <c r="E169" s="45"/>
      <c r="F169" s="30"/>
    </row>
    <row r="170" spans="1:8" ht="20.100000000000001" customHeight="1" x14ac:dyDescent="0.25">
      <c r="B170" s="30"/>
      <c r="C170" s="30"/>
      <c r="D170" s="30"/>
      <c r="E170" s="30"/>
      <c r="F170" s="30"/>
    </row>
    <row r="172" spans="1:8" s="48" customFormat="1" ht="16.5" thickBot="1" x14ac:dyDescent="0.3">
      <c r="A172" s="48" t="s">
        <v>1</v>
      </c>
      <c r="C172" s="64"/>
    </row>
    <row r="173" spans="1:8" s="48" customFormat="1" ht="15.75" x14ac:dyDescent="0.25">
      <c r="H173" s="49"/>
    </row>
    <row r="174" spans="1:8" s="48" customFormat="1" ht="15.75" x14ac:dyDescent="0.25">
      <c r="H174" s="49"/>
    </row>
    <row r="175" spans="1:8" s="48" customFormat="1" ht="15.75" x14ac:dyDescent="0.25">
      <c r="H175" s="49"/>
    </row>
    <row r="176" spans="1:8" s="48" customFormat="1" ht="16.5" thickBot="1" x14ac:dyDescent="0.3">
      <c r="A176" s="48" t="s">
        <v>0</v>
      </c>
      <c r="C176" s="64"/>
      <c r="H176" s="49"/>
    </row>
    <row r="177" spans="1:8" s="48" customFormat="1" ht="15.75" x14ac:dyDescent="0.25">
      <c r="H177" s="49"/>
    </row>
    <row r="178" spans="1:8" customFormat="1" ht="15" x14ac:dyDescent="0.25"/>
    <row r="179" spans="1:8" customFormat="1" ht="15" x14ac:dyDescent="0.25"/>
    <row r="180" spans="1:8" s="48" customFormat="1" ht="16.5" thickBot="1" x14ac:dyDescent="0.3">
      <c r="A180" s="48" t="s">
        <v>183</v>
      </c>
      <c r="C180" s="64"/>
      <c r="H180" s="49"/>
    </row>
    <row r="181" spans="1:8" s="48" customFormat="1" ht="15.75" x14ac:dyDescent="0.25">
      <c r="H181" s="49"/>
    </row>
    <row r="182" spans="1:8" s="80" customFormat="1" ht="20.100000000000001" customHeight="1" x14ac:dyDescent="0.2">
      <c r="A182" s="78"/>
      <c r="B182" s="78"/>
      <c r="C182" s="79"/>
    </row>
    <row r="183" spans="1:8" s="80" customFormat="1" ht="20.100000000000001" customHeight="1" thickBot="1" x14ac:dyDescent="0.3">
      <c r="A183" s="48" t="s">
        <v>184</v>
      </c>
      <c r="B183" s="48"/>
      <c r="C183" s="64"/>
    </row>
  </sheetData>
  <mergeCells count="13">
    <mergeCell ref="A9:B9"/>
    <mergeCell ref="A2:G2"/>
    <mergeCell ref="A3:G3"/>
    <mergeCell ref="A4:G4"/>
    <mergeCell ref="N4:O5"/>
    <mergeCell ref="A7:B7"/>
    <mergeCell ref="B128:C128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2022-09-10T23:54:54Z</cp:lastPrinted>
  <dcterms:created xsi:type="dcterms:W3CDTF">2022-06-24T16:55:21Z</dcterms:created>
  <dcterms:modified xsi:type="dcterms:W3CDTF">2022-09-10T23:56:05Z</dcterms:modified>
</cp:coreProperties>
</file>