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8_{52B498D2-B8F8-45C9-BE4C-44041B4C26A7}" xr6:coauthVersionLast="47" xr6:coauthVersionMax="47" xr10:uidLastSave="{00000000-0000-0000-0000-000000000000}"/>
  <bookViews>
    <workbookView xWindow="0" yWindow="600" windowWidth="28800" windowHeight="15600" xr2:uid="{135B6014-621D-488A-86BF-F48F64821B92}"/>
  </bookViews>
  <sheets>
    <sheet name="NEIQ" sheetId="1" r:id="rId1"/>
    <sheet name="Hoja1" sheetId="2" r:id="rId2"/>
  </sheets>
  <definedNames>
    <definedName name="_xlnm._FilterDatabase" localSheetId="0" hidden="1">NEIQ!$A$22:$E$143</definedName>
    <definedName name="_xlnm.Print_Area" localSheetId="0">NEIQ!$A$1:$G$330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3" i="1" l="1"/>
  <c r="G138" i="1" l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E170" i="2" l="1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173" i="2" s="1"/>
  <c r="E174" i="2" l="1"/>
  <c r="E175" i="2" s="1"/>
  <c r="G142" i="1" l="1"/>
  <c r="G141" i="1"/>
  <c r="G140" i="1"/>
  <c r="G139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144" i="1" l="1"/>
  <c r="G145" i="1" s="1"/>
</calcChain>
</file>

<file path=xl/sharedStrings.xml><?xml version="1.0" encoding="utf-8"?>
<sst xmlns="http://schemas.openxmlformats.org/spreadsheetml/2006/main" count="836" uniqueCount="682">
  <si>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</si>
  <si>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</si>
  <si>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</si>
  <si>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</si>
  <si>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</si>
  <si>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</si>
  <si>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</si>
  <si>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</si>
  <si>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</si>
  <si>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</si>
  <si>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</si>
  <si>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</si>
  <si>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</si>
  <si>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</si>
  <si>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</si>
  <si>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</si>
  <si>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</si>
  <si>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</si>
  <si>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</si>
  <si>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</si>
  <si>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</si>
  <si>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</si>
  <si>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</si>
  <si>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IVA 12%</t>
  </si>
  <si>
    <t>TOTAL</t>
  </si>
  <si>
    <t xml:space="preserve">INSTRUMENTAL 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</si>
  <si>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</si>
  <si>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</si>
  <si>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</si>
  <si>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</si>
  <si>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</si>
  <si>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</si>
  <si>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</si>
  <si>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</si>
  <si>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</si>
  <si>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</si>
  <si>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</si>
  <si>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</si>
  <si>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</si>
  <si>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</si>
  <si>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</si>
  <si>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</si>
  <si>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</si>
  <si>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</si>
  <si>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</si>
  <si>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</si>
  <si>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</si>
  <si>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</si>
  <si>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</si>
  <si>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</si>
  <si>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BANDEJA MEDIA</t>
  </si>
  <si>
    <t>BANDEJA INFERIOR</t>
  </si>
  <si>
    <t>BANDEJA SUPERIOR</t>
  </si>
  <si>
    <t xml:space="preserve">PINES </t>
  </si>
  <si>
    <t xml:space="preserve">NOTA </t>
  </si>
  <si>
    <t xml:space="preserve">EL MOTOR DEBE SER ESTERILIZADO EN SU COTENEDOR Y EN FRIO  </t>
  </si>
  <si>
    <t xml:space="preserve">LA INSTITUCION SE HACE RESPONSIBLE ANTE CUALQUIER DANO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</si>
  <si>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</si>
  <si>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</si>
  <si>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</si>
  <si>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</si>
  <si>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</si>
  <si>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>25-DVRA-109-R</t>
  </si>
  <si>
    <t>25-DVRA-109-L</t>
  </si>
  <si>
    <t>25-DVRA-110-R</t>
  </si>
  <si>
    <t>25-DVRA-110-L</t>
  </si>
  <si>
    <t>25-DVRA-111-R</t>
  </si>
  <si>
    <t>25-DVRA-111-L</t>
  </si>
  <si>
    <t>25-DVRA-209-R</t>
  </si>
  <si>
    <t>25-DVRA-209-L</t>
  </si>
  <si>
    <t>25-DVRA-210-R</t>
  </si>
  <si>
    <t>25-DVRA-210-L</t>
  </si>
  <si>
    <t>25-DVRA-211-R</t>
  </si>
  <si>
    <t>25-DVRA-211-L</t>
  </si>
  <si>
    <t>25-DVRA-309-L</t>
  </si>
  <si>
    <t>25-DVRA-309-R</t>
  </si>
  <si>
    <t>25-DVRA-310-R</t>
  </si>
  <si>
    <t>25-DVRA-310-L</t>
  </si>
  <si>
    <t>25-DVRA-311-R</t>
  </si>
  <si>
    <t>25-DVRA-311-L</t>
  </si>
  <si>
    <t>25J-DVRA-108-R</t>
  </si>
  <si>
    <t>25J-DVRA-108-L</t>
  </si>
  <si>
    <t>25J-DVRA-110-R</t>
  </si>
  <si>
    <t>25J-DVRA-110-L</t>
  </si>
  <si>
    <t>25J-DVRA-209-R</t>
  </si>
  <si>
    <t>25J-DVRA-209-L</t>
  </si>
  <si>
    <t>25J-DVRA-211-R</t>
  </si>
  <si>
    <t>25J-DVRA-211-L</t>
  </si>
  <si>
    <t>25R-DVRA-108-R</t>
  </si>
  <si>
    <t>25R-DVRA-108-L</t>
  </si>
  <si>
    <t>25R-DVRA-110-R</t>
  </si>
  <si>
    <t>25R-DVRA-110-L</t>
  </si>
  <si>
    <t>25R-DVRA-209-R</t>
  </si>
  <si>
    <t>25R-DVRA-209-L</t>
  </si>
  <si>
    <t>25R-DVRA-211-R</t>
  </si>
  <si>
    <t>25R-DVRA-211-L</t>
  </si>
  <si>
    <t>15L-HF-008</t>
  </si>
  <si>
    <t>15L-HF-010</t>
  </si>
  <si>
    <t>15L-HF-012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</si>
  <si>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</si>
  <si>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</si>
  <si>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</si>
  <si>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</si>
  <si>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</si>
  <si>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</si>
  <si>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</si>
  <si>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</si>
  <si>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</si>
  <si>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</si>
  <si>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25-SO-008-TA</t>
  </si>
  <si>
    <t>25-SO-010-TA</t>
  </si>
  <si>
    <t>25-SO-012-TA</t>
  </si>
  <si>
    <t>25-SO-014-TA</t>
  </si>
  <si>
    <t>25-SO-016-TA</t>
  </si>
  <si>
    <t>25-SO-018-TA</t>
  </si>
  <si>
    <t>25-SO-020-TA</t>
  </si>
  <si>
    <t>25-SO-022-TA</t>
  </si>
  <si>
    <t>25-SO-024-TA</t>
  </si>
  <si>
    <t>25-SO-026-TA</t>
  </si>
  <si>
    <t xml:space="preserve"> 2.5-DVRA Series Standard 9H Right</t>
  </si>
  <si>
    <t xml:space="preserve"> 2.5-DVRA Series Standard 9H Left</t>
  </si>
  <si>
    <t xml:space="preserve"> 2.5-DVRA Series Standard 10H Right</t>
  </si>
  <si>
    <t xml:space="preserve"> 2.5-DVRA Series Standard 10H Left</t>
  </si>
  <si>
    <t xml:space="preserve"> 2.5-DVRA Series Standard 11H Right</t>
  </si>
  <si>
    <t xml:space="preserve"> 2.5-DVRA Series Standard 11H Left</t>
  </si>
  <si>
    <t xml:space="preserve"> 2.5-DVRA Series Wide 9H Right</t>
  </si>
  <si>
    <t xml:space="preserve"> 2.5-DVRA Series Wide 9H Left</t>
  </si>
  <si>
    <t xml:space="preserve"> 2.5-DVRA Series Wide 10H right</t>
  </si>
  <si>
    <t xml:space="preserve"> 2.5-DVRA Series Wide 10H Left</t>
  </si>
  <si>
    <t xml:space="preserve"> 2.5-DVRA Series Wide 11H Right</t>
  </si>
  <si>
    <t xml:space="preserve"> 2.5-DVRA Series Wide 11H Left</t>
  </si>
  <si>
    <t xml:space="preserve"> 2.5-DVRA Series Extralarge 9H Left</t>
  </si>
  <si>
    <t xml:space="preserve"> 2.5-DVRA Series Extralarge 9H Right</t>
  </si>
  <si>
    <t xml:space="preserve"> 2.5-DVRA Series Extralarge 10H right</t>
  </si>
  <si>
    <t xml:space="preserve"> 2.5-DVRA Series Extralarge 10H Left</t>
  </si>
  <si>
    <t xml:space="preserve"> 2.5-DVRA Series Extralarge 11H Right</t>
  </si>
  <si>
    <t xml:space="preserve"> 2.5-DVRA Series Extralarge 11H Left</t>
  </si>
  <si>
    <t>Juxta, Right, Medium,2T, Blue 8H</t>
  </si>
  <si>
    <t xml:space="preserve">Juxta, Left, Medium,2T, Green 8H </t>
  </si>
  <si>
    <t xml:space="preserve">Juxta, Right, Medium,2T, Blue 10H </t>
  </si>
  <si>
    <t xml:space="preserve">Juxta, Left, Medium,2T, Green 10H </t>
  </si>
  <si>
    <t>Juxta, Right, Large,2T, Blue 9H</t>
  </si>
  <si>
    <t>Juxta, Left, Large,2T, Green 9H</t>
  </si>
  <si>
    <t>Juxta, Right, Large,2T, Blue 11H</t>
  </si>
  <si>
    <t xml:space="preserve">Juxta, Left, Large,2T, Green 11H </t>
  </si>
  <si>
    <t xml:space="preserve">Volar Rim, Right, Medium,2T, Blue 8H </t>
  </si>
  <si>
    <t xml:space="preserve">Volar Rim, Left, Medium,2T, Green 8H </t>
  </si>
  <si>
    <t xml:space="preserve">Volar Rim, Right, Medium,2T, Blue 10R </t>
  </si>
  <si>
    <t xml:space="preserve">Volar Rim, Left, Medium,2T, Green 10R </t>
  </si>
  <si>
    <t xml:space="preserve">Volar Rim, Right, Large,2T, Blue 9H </t>
  </si>
  <si>
    <t xml:space="preserve">Volar Rim, Left, Large,2T, Green 9H </t>
  </si>
  <si>
    <t xml:space="preserve">Volar Rim, Right, Large,2T, Blue 11H </t>
  </si>
  <si>
    <t xml:space="preserve">Volar Rim, Left, Large,2T, Green 11H </t>
  </si>
  <si>
    <t>Locking Screw 1.5×8mm</t>
  </si>
  <si>
    <t>Locking Screw 1.5×10mm</t>
  </si>
  <si>
    <t>Locking Screw 1.5×12mm</t>
  </si>
  <si>
    <t xml:space="preserve"> 2.5 LOCKING CORTICAL STARIX BLUE 8MM</t>
  </si>
  <si>
    <t xml:space="preserve"> 2.5 LOCKING CORTICAL STARIX BLUE 10MM</t>
  </si>
  <si>
    <t xml:space="preserve"> 2.5 LOCKING CORTICAL STARIX BLUE 12MM</t>
  </si>
  <si>
    <t xml:space="preserve"> 2.5 LOCKING CORTICAL STARIX BLUE 14MM</t>
  </si>
  <si>
    <t xml:space="preserve"> 2.5 LOCKING CORTICAL STARIX BLUE 16MM</t>
  </si>
  <si>
    <t xml:space="preserve"> 2.5 LOCKING CORTICAL STARIX BLUE 18MM</t>
  </si>
  <si>
    <t xml:space="preserve"> 2.5 LOCKING CORTICAL STARIX BLUE 20MM</t>
  </si>
  <si>
    <t xml:space="preserve"> 2.5 LOCKING CORTICAL STARIX BLUE 22MM</t>
  </si>
  <si>
    <t xml:space="preserve"> 2.5 LOCKING CORTICAL STARIX BLUE 24MM</t>
  </si>
  <si>
    <t xml:space="preserve"> 2.5 LOCKING CORTICAL STARIX BLUE 26MM</t>
  </si>
  <si>
    <t xml:space="preserve"> 2.5 NON LOCKING CORTICAL STARIX SILVER 8MM</t>
  </si>
  <si>
    <t xml:space="preserve"> 2.5 NON LOCKING CORTICAL STARIX SILVER 10MM</t>
  </si>
  <si>
    <t xml:space="preserve"> 2.5 NON LOCKING CORTICAL STARIX SILVER 12MM</t>
  </si>
  <si>
    <t xml:space="preserve"> 2.5 NON LOCKING CORTICAL STARIX SILVER 14MM</t>
  </si>
  <si>
    <t xml:space="preserve"> 2.5 NON LOCKING CORTICAL STARIX SILVER 16MM</t>
  </si>
  <si>
    <t xml:space="preserve"> 2.5 NON LOCKING CORTICAL STARIX SILVER 18MM</t>
  </si>
  <si>
    <t xml:space="preserve"> 2.5 NON LOCKING CORTICAL STARIX SILVER 20MM</t>
  </si>
  <si>
    <t xml:space="preserve"> 2.5 NON LOCKING CORTICAL STARIX SILVER 22MM</t>
  </si>
  <si>
    <t xml:space="preserve"> 2.5 NON LOCKING CORTICAL STARIX SILVER 24MM</t>
  </si>
  <si>
    <t xml:space="preserve"> 2.5 NON LOCKING CORTICAL STARIX SILVER 26MM</t>
  </si>
  <si>
    <t>CLAVIJA KIRSCHNER 1.2*250 MM ACERO</t>
  </si>
  <si>
    <t>CLAVIJA KIRSCHNER 1.6*250 MM ACERO</t>
  </si>
  <si>
    <t>CLAVIJA KIRSCHNER 1.8*250 MM ACERO</t>
  </si>
  <si>
    <t>CLAVIJA KIRSCHNER 2.0*250 MM ACERO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</si>
  <si>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</si>
  <si>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</si>
  <si>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</si>
  <si>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</si>
  <si>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</si>
  <si>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</si>
  <si>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</si>
  <si>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</si>
  <si>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</si>
  <si>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</si>
  <si>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</si>
  <si>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</si>
  <si>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</si>
  <si>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</si>
  <si>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</si>
  <si>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</si>
  <si>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</si>
  <si>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</si>
  <si>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</si>
  <si>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</si>
  <si>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</si>
  <si>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</si>
  <si>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</si>
  <si>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</si>
  <si>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</si>
  <si>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J220112-L088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</si>
  <si>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</si>
  <si>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</si>
  <si>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</si>
  <si>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</si>
  <si>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</si>
  <si>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</si>
  <si>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</si>
  <si>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</si>
  <si>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</si>
  <si>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</si>
  <si>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</si>
  <si>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</si>
  <si>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</si>
  <si>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</si>
  <si>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</si>
  <si>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</si>
  <si>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</si>
  <si>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</si>
  <si>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</si>
  <si>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201022788</t>
  </si>
  <si>
    <t>210127383</t>
  </si>
  <si>
    <t>210127384</t>
  </si>
  <si>
    <t xml:space="preserve">DISECTOR FINO </t>
  </si>
  <si>
    <t xml:space="preserve">DISECTOR </t>
  </si>
  <si>
    <t xml:space="preserve">HOMAN ANCHO COBRA </t>
  </si>
  <si>
    <t>INTERHOSPITAL</t>
  </si>
  <si>
    <t>AV. EL BOMBERO</t>
  </si>
  <si>
    <t>0992454407001</t>
  </si>
  <si>
    <t>FIJADOR DE COLLES</t>
  </si>
  <si>
    <t>INQUIORT S.A.</t>
  </si>
  <si>
    <t>NOTA DE INGRESO</t>
  </si>
  <si>
    <t>Fecha de Emision:</t>
  </si>
  <si>
    <t>Destinatario:</t>
  </si>
  <si>
    <t>RUC.:</t>
  </si>
  <si>
    <t>Punto de Llegada:</t>
  </si>
  <si>
    <t xml:space="preserve">Telefono: </t>
  </si>
  <si>
    <t>(04) 239-0556</t>
  </si>
  <si>
    <t>Motivo de Traslado :</t>
  </si>
  <si>
    <t xml:space="preserve">VENTA-CIRUGIA </t>
  </si>
  <si>
    <t xml:space="preserve">Nombre del Medico: </t>
  </si>
  <si>
    <t xml:space="preserve">DR. UQUILLAS </t>
  </si>
  <si>
    <t>Nombre del Paciente:</t>
  </si>
  <si>
    <t xml:space="preserve">Tipo de Seguro: </t>
  </si>
  <si>
    <t>Fecha de cirugía:</t>
  </si>
  <si>
    <t>Hora de cirugía:</t>
  </si>
  <si>
    <t>8:00PM</t>
  </si>
  <si>
    <t>ARIX Wrist System 1.5 / 2.0 / 2.5 Volar Distal Radius Locking Plate</t>
  </si>
  <si>
    <t>CANT.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</si>
  <si>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</si>
  <si>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</si>
  <si>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</si>
  <si>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</si>
  <si>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</si>
  <si>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</si>
  <si>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</si>
  <si>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</si>
  <si>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</si>
  <si>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</si>
  <si>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</si>
  <si>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</si>
  <si>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</si>
  <si>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</si>
  <si>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</si>
  <si>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</si>
  <si>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PLACA 2.4 ANGULO VA *02 IZQ. TITANIO LARGE</t>
  </si>
  <si>
    <t>3040</t>
  </si>
  <si>
    <t>PLACA 2.4 ANGULO VA *03 IZQ. TITANIO LARGE</t>
  </si>
  <si>
    <t>PLACA 2.4 ANGULO VA *04 IZQ. TITANIO LARGE</t>
  </si>
  <si>
    <t>PLACA 2.4 ANGULO VA *05 IZQ. TITANIO LARGE</t>
  </si>
  <si>
    <t>PLACA 2.4 ANGULO VA *02 DER. TITANIO LARGE</t>
  </si>
  <si>
    <t>3042</t>
  </si>
  <si>
    <t>PLACA 2.4 ANGULO VA *03 DER. TITANIO LARGE</t>
  </si>
  <si>
    <t>PLACA 2.4 ANGULO VA *04 DER. TITANIO LARGE</t>
  </si>
  <si>
    <t>PLACA 2.4 ANGULO VA *05 DER. TITANIO LARGE</t>
  </si>
  <si>
    <t>TI-SF-131.504L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</si>
  <si>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IZQ. TITANIO NET</t>
    </r>
  </si>
  <si>
    <t>TI-SF-131.504R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</si>
  <si>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DER. TITANIO NET</t>
    </r>
  </si>
  <si>
    <t>Ti-SF-121.304L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</si>
  <si>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IZQ. TITANIO NET</t>
    </r>
  </si>
  <si>
    <t>Ti-SF-121.304R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</si>
  <si>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DER. TITANIO NET</t>
    </r>
  </si>
  <si>
    <t>Ti-SF-121.305L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</si>
  <si>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IZQ. TITANIO NET</t>
    </r>
  </si>
  <si>
    <t>Ti-SF-121.305R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</si>
  <si>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DER. TITANIO NET</t>
    </r>
  </si>
  <si>
    <t>Ti-SF-120.803R</t>
  </si>
  <si>
    <t xml:space="preserve">PLACA DE BLOQUEO (LCP) 2.4 PARA RADIO DISTAL PALMAR 8X3 DERECHA </t>
  </si>
  <si>
    <t>Ti-SF-120.804R</t>
  </si>
  <si>
    <t xml:space="preserve">PLACA DE BLOQUEO (LCP) 2.4 PARA RADIO DISTAL PALMAR 8X4 DERECHA </t>
  </si>
  <si>
    <t>Ti-SF-120.805R</t>
  </si>
  <si>
    <t xml:space="preserve">PLACA DE BLOQUEO (LCP) 2.4 PARA RADIO DISTAL PALMAR 8X5 DERECHA </t>
  </si>
  <si>
    <t>Ti-SF-120.803L</t>
  </si>
  <si>
    <t>PLACA DE BLOQUEO (LCP) 2.4 PARA RADIO DISTAL PALMAR 8X3 IZQUIERDA</t>
  </si>
  <si>
    <t>Ti-SF-120.804L</t>
  </si>
  <si>
    <t xml:space="preserve">PLACA DE BLOQUEO (LCP) 2.4 PARA RADIO DISTAL PALMAR 8X4 IZQUIERDA </t>
  </si>
  <si>
    <t>Ti-SF-120.805L</t>
  </si>
  <si>
    <t>PLACA DE BLOQUEO (LCP) 2.4 PARA RADIO DISTAL PALMAR 8X5 IZQUIERDA</t>
  </si>
  <si>
    <t xml:space="preserve">05.5540-020848.          </t>
  </si>
  <si>
    <t>PLACA BLOQ. MULTIAXIAL RADIO DISTAL *2 IZQ. TITANIO YB</t>
  </si>
  <si>
    <t xml:space="preserve">05.5540-020856.          </t>
  </si>
  <si>
    <t>PLACA BLOQ. MULTIAXIAL RADIO DISTAL *3 IZQ. TITANIO YB</t>
  </si>
  <si>
    <t xml:space="preserve">05.5540-020864.          </t>
  </si>
  <si>
    <t>PLACA BLOQ. MULTIAXIAL RADIO DISTAL *4 IZQ. TITANIO YB</t>
  </si>
  <si>
    <t xml:space="preserve">05.5540-020872.          </t>
  </si>
  <si>
    <t>PLACA BLOQ. MULTIAXIAL RADIO DISTAL *5 IZQ. TITANIO YB</t>
  </si>
  <si>
    <t xml:space="preserve">05.5540-020880.          </t>
  </si>
  <si>
    <t>PLACA BLOQ. MULTIAXIAL RADIO DISTAL *6 IZQ. TITANIO YB</t>
  </si>
  <si>
    <t xml:space="preserve">05.5540-020896.          </t>
  </si>
  <si>
    <t>PLACA BLOQ. MULTIAXIAL RADIO DISTAL *8 IZQ. TITANIO YB</t>
  </si>
  <si>
    <t xml:space="preserve">05.5541-020848.          </t>
  </si>
  <si>
    <t>PLACA BLOQ. MULTIAXIAL RADIO DISTAL *2 DER. TITANIO YB</t>
  </si>
  <si>
    <t xml:space="preserve">05.5541-020856.          </t>
  </si>
  <si>
    <t>PLACA BLOQ. MULTIAXIAL RADIO DISTAL *3 DER. TITANIO YB</t>
  </si>
  <si>
    <t xml:space="preserve">05.5541-020864.          </t>
  </si>
  <si>
    <t>PLACA BLOQ. MULTIAXIAL RADIO DISTAL *4 DER. TITANIO YB</t>
  </si>
  <si>
    <t xml:space="preserve">05.5541-020872.          </t>
  </si>
  <si>
    <t>PLACA BLOQ. MULTIAXIAL RADIO DISTAL *5 DER. TITANIO YB</t>
  </si>
  <si>
    <t xml:space="preserve">05.5541-020880.          </t>
  </si>
  <si>
    <t>PLACA BLOQ. MULTIAXIAL RADIO DISTAL *6 DER. TITANIO YB</t>
  </si>
  <si>
    <t xml:space="preserve">05.5541-020896.          </t>
  </si>
  <si>
    <t>PLACA BLOQ. MULTIAXIAL RADIO DISTAL *8 DER. TITANIO YB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</si>
  <si>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</si>
  <si>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</si>
  <si>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</si>
  <si>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</si>
  <si>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>Ti-SF-123.503D</t>
  </si>
  <si>
    <t xml:space="preserve">PLACA DE BLOQUEO (LCP) 2.4 PARA RADIO DISTAL PALMAR, YUXTA-ARTICULAR 5X3 DER. </t>
  </si>
  <si>
    <t>Ti-SF-123.505D</t>
  </si>
  <si>
    <t xml:space="preserve">PLACA DE BLOQUEO (LCP) 2.4 PARA RADIO DISTAL PALMAR, YUXTA-ARTICULAR 5X5 DER. </t>
  </si>
  <si>
    <t>Ti-SF-123.503L</t>
  </si>
  <si>
    <t xml:space="preserve">PLACA DE BLOQUEO (LCP) 2.4 PARA RADIO DISTAL PALMAR, YUXTA-ARTICULAR 5X3 IZQ. </t>
  </si>
  <si>
    <t>Ti-SF-123.505L</t>
  </si>
  <si>
    <t xml:space="preserve">PLACA DE BLOQUEO (LCP) 2.4 PARA RADIO DISTAL PALMAR, YUXTA-ARTICULAR 5X5 IZQ. </t>
  </si>
  <si>
    <t>Ti-SF-126.203D</t>
  </si>
  <si>
    <t xml:space="preserve">PLACA DE BLOQUEO (LCP) 2.4 EN "L" PARA RADIO DISTAL DORSAL 2X3 DER. </t>
  </si>
  <si>
    <t>Ti-SF-126.203L</t>
  </si>
  <si>
    <t xml:space="preserve">PLACA DE BLOQUEO (LCP) 2.4 EN "L" PARA RADIO DISTAL DORSAL 2X3 IZQ. </t>
  </si>
  <si>
    <t>Ti-SF-127.303L</t>
  </si>
  <si>
    <t xml:space="preserve">PLACA DE BLOQUEO (LCP) 2.4 EN "L" PARA RADIO DISTAL DORSAL - OBLICUA 3X3 DER. </t>
  </si>
  <si>
    <t>Ti-SF-127.304R</t>
  </si>
  <si>
    <t xml:space="preserve">PLACA DE BLOQUEO (LCP) 2.4 EN "L" PARA RADIO DISTAL DORSAL - OBLICUA 3X4 DER. </t>
  </si>
  <si>
    <t>Ti-SF-127.304L</t>
  </si>
  <si>
    <t xml:space="preserve">PLACA DE BLOQUEO (LCP) 2.4 EN "L" PARA RADIO DISTAL DORSAL - OBLICUA 3X4 IZQ. </t>
  </si>
  <si>
    <t>Ti-121.108</t>
  </si>
  <si>
    <t>MINI PLACA 2.0, RECTA</t>
  </si>
  <si>
    <t>T50022410</t>
  </si>
  <si>
    <t>TORNILLO CORTICAL 2.4X10 MM TITANIO IRE</t>
  </si>
  <si>
    <t>T50022412</t>
  </si>
  <si>
    <t>TORNILLO CORTICAL 2.4X12 MM TITANIO IRE</t>
  </si>
  <si>
    <t>T50022414</t>
  </si>
  <si>
    <t>TORNILLO CORTICAL 2.4X14 MM TITANIO IRE</t>
  </si>
  <si>
    <t>T50022416</t>
  </si>
  <si>
    <t>TORNILLO CORTICAL 2.4X16MM TITANIO IRE</t>
  </si>
  <si>
    <t>T50022418</t>
  </si>
  <si>
    <t>TORNILLO CORTICAL 2.4X18MM TITANIO IRE</t>
  </si>
  <si>
    <t>T50022420</t>
  </si>
  <si>
    <t>TORNILLO CORTICAL 2.4X20 MM TITANIO IRE</t>
  </si>
  <si>
    <t>T50022422</t>
  </si>
  <si>
    <t>TORNILLO CORTICAL 2.4X22MM TITANIO IRE</t>
  </si>
  <si>
    <t>T50022424</t>
  </si>
  <si>
    <t>TORNILLO CORTICAL 2.4X24MM TITANIO IRE</t>
  </si>
  <si>
    <t>T50092408</t>
  </si>
  <si>
    <t>TORNILLO BLOQ. 2.4*08 MM TITANIO IRE</t>
  </si>
  <si>
    <t>T50092410</t>
  </si>
  <si>
    <t>TORNILLO BLOQ. 2.4*10 MM TITANIO IRE</t>
  </si>
  <si>
    <t>T50092412</t>
  </si>
  <si>
    <t>TORNILLO BLOQ. 2.4*12 MM TITANIO IRE</t>
  </si>
  <si>
    <t>T50092414</t>
  </si>
  <si>
    <t>TORNILLO BLOQ. 2.4*14 MM TITANIO IRE</t>
  </si>
  <si>
    <t>T50092416</t>
  </si>
  <si>
    <t>TORNILLO BLOQ. 2.4*16 MM TITANIO IRE</t>
  </si>
  <si>
    <t>T50092418</t>
  </si>
  <si>
    <t>TORNILLO BLOQ. 2.4X18 MM TITANIO IRE</t>
  </si>
  <si>
    <t>T50092420</t>
  </si>
  <si>
    <t>TORNILLO BLOQ. 2.4*20 MM TITANIO IRE</t>
  </si>
  <si>
    <t>T50092422</t>
  </si>
  <si>
    <t>TORNILLO BLOQ. 2.4*22MM TITANIO IRE</t>
  </si>
  <si>
    <t>T50092424</t>
  </si>
  <si>
    <t>TORNILLO BLOQ. 2.4*24 MM TITANIO IRE</t>
  </si>
  <si>
    <t>T50092426</t>
  </si>
  <si>
    <t>TORNILLO BLOQ. 2.4*26 MM TITANIO IRE</t>
  </si>
  <si>
    <t>T50092428</t>
  </si>
  <si>
    <t>TORNILLO BLOQ. 2.4*28 MM TITANIO IRE</t>
  </si>
  <si>
    <t>T50022712</t>
  </si>
  <si>
    <t>TORNILLO CORTICAL 2.7X12 MM TITANIO IRE</t>
  </si>
  <si>
    <t>T50022714</t>
  </si>
  <si>
    <t>TORNILLO CORTICAL 2.7X14 MM TITANIO IRE</t>
  </si>
  <si>
    <t>T50022716</t>
  </si>
  <si>
    <t>TORNILLO CORTICAL 2.7X16MM TITANIO IRE</t>
  </si>
  <si>
    <t>T50022718</t>
  </si>
  <si>
    <t>TORNILLO CORTICAL 2.7X18MM TITANIO IRE</t>
  </si>
  <si>
    <t>T50022720</t>
  </si>
  <si>
    <t>TORNILLO CORTICAL 2.7X20 MM TITANIO IRE</t>
  </si>
  <si>
    <t>T50092710</t>
  </si>
  <si>
    <t>TORNILLO BLOQ. 2.7*10 MM TITANIO IRE</t>
  </si>
  <si>
    <t>T50092712</t>
  </si>
  <si>
    <t>TORNILLO BLOQ. 2.7*12 MM TITANIO IRE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</si>
  <si>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</si>
  <si>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</si>
  <si>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</si>
  <si>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</si>
  <si>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</si>
  <si>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</si>
  <si>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</si>
  <si>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</si>
  <si>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</si>
  <si>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</si>
  <si>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</si>
  <si>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</si>
  <si>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</si>
  <si>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</si>
  <si>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T50092728</t>
  </si>
  <si>
    <t>TORNILLO BLOQ. 2.7*28 MM TITANIO IRE</t>
  </si>
  <si>
    <t>T50092730</t>
  </si>
  <si>
    <t>TORNILLO BLOQ. 2.7*30 MM TITANIO IRE</t>
  </si>
  <si>
    <t xml:space="preserve">185.766        </t>
  </si>
  <si>
    <t xml:space="preserve">185.769        </t>
  </si>
  <si>
    <t xml:space="preserve">185.770        </t>
  </si>
  <si>
    <t xml:space="preserve">185.771        </t>
  </si>
  <si>
    <t xml:space="preserve">Q.1031         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</si>
  <si>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</si>
  <si>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</si>
  <si>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</si>
  <si>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Wrist System 1.5 / 2.0 / 2.5 Volar Distal Radius Locking Plate</t>
  </si>
  <si>
    <t>CODIGO</t>
  </si>
  <si>
    <t>DESCRIPCIÓN</t>
  </si>
  <si>
    <t xml:space="preserve">PLANTILLAS DE PLACA 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</si>
  <si>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</si>
  <si>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</si>
  <si>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</si>
  <si>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</si>
  <si>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</si>
  <si>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</si>
  <si>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</si>
  <si>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</si>
  <si>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</si>
  <si>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</si>
  <si>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111-092</t>
  </si>
  <si>
    <t xml:space="preserve">MANGO DE ATORNILLADOR </t>
  </si>
  <si>
    <t>111-075</t>
  </si>
  <si>
    <t>112-25-701</t>
  </si>
  <si>
    <t>BROCAS DE l 2.0(AO)</t>
  </si>
  <si>
    <t>111-080</t>
  </si>
  <si>
    <t xml:space="preserve">2.5 GUIA ANGULO VARIABLE </t>
  </si>
  <si>
    <t>111-101</t>
  </si>
  <si>
    <t xml:space="preserve">GUIA DE BLOQUEO 2.0MM </t>
  </si>
  <si>
    <t>111-103</t>
  </si>
  <si>
    <t>DRILL O INSERTOR  2.0 VARIABLE ANGLE</t>
  </si>
  <si>
    <t>111-157</t>
  </si>
  <si>
    <t xml:space="preserve">GUIA VARIABLE </t>
  </si>
  <si>
    <t>114-009</t>
  </si>
  <si>
    <t>PINZA DE SUJECCION</t>
  </si>
  <si>
    <t>113-HF-613</t>
  </si>
  <si>
    <t xml:space="preserve">ANCLAJE RAPIDO </t>
  </si>
  <si>
    <t>111-068-2</t>
  </si>
  <si>
    <t>Guide Pin 1.1mm 3.0</t>
  </si>
  <si>
    <t>111-096</t>
  </si>
  <si>
    <t>DISPENSER FOR GUIDE PIN</t>
  </si>
  <si>
    <t>111-226</t>
  </si>
  <si>
    <t xml:space="preserve">GUIA DE BLOQUEO </t>
  </si>
  <si>
    <t>112-15-702</t>
  </si>
  <si>
    <t xml:space="preserve">BROCA DE 1.2MM </t>
  </si>
  <si>
    <t>113-NF-101</t>
  </si>
  <si>
    <t xml:space="preserve">PALA ATORNILLADOR DE 1.5MM </t>
  </si>
  <si>
    <t>SEPARADORES DE SEM MIILLER</t>
  </si>
  <si>
    <t xml:space="preserve">SEPARADORES DE MINI HOMAN </t>
  </si>
  <si>
    <t xml:space="preserve">SEPARADOR AUTOESTATICO </t>
  </si>
  <si>
    <t xml:space="preserve">GANCHOS </t>
  </si>
  <si>
    <t xml:space="preserve">IMPACTORES </t>
  </si>
  <si>
    <t>MOTOR ACULAN MAS LLAVE JACOBS</t>
  </si>
  <si>
    <t xml:space="preserve">ANCLAJES DE MOTOR </t>
  </si>
  <si>
    <t>BATERIA</t>
  </si>
  <si>
    <t>MALETA DE TRANSPORTE</t>
  </si>
  <si>
    <t xml:space="preserve">ENTREGADO POR </t>
  </si>
  <si>
    <t xml:space="preserve">RECIBIDO POR </t>
  </si>
  <si>
    <t>DR. ECHENIQUE</t>
  </si>
  <si>
    <t>GLADYS MARIANA RODRIGUEZ VILLAVICENCIO</t>
  </si>
  <si>
    <t>NEIQ0566</t>
  </si>
  <si>
    <t>BATERIAS ROJAS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</si>
  <si>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</si>
  <si>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</si>
  <si>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</si>
  <si>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</si>
  <si>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</si>
  <si>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</si>
  <si>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</si>
  <si>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</si>
  <si>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</si>
  <si>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</si>
  <si>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</si>
  <si>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</si>
  <si>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</si>
  <si>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</si>
  <si>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</si>
  <si>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</si>
  <si>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</si>
  <si>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</si>
  <si>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</si>
  <si>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</si>
  <si>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</si>
  <si>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</si>
  <si>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</si>
  <si>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</si>
  <si>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</si>
  <si>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</si>
  <si>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</si>
  <si>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</si>
  <si>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</si>
  <si>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</si>
  <si>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</si>
  <si>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</si>
  <si>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</si>
  <si>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</si>
  <si>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</si>
  <si>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</si>
  <si>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</si>
  <si>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</si>
  <si>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</si>
  <si>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</si>
  <si>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</si>
  <si>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</si>
  <si>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</si>
  <si>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</si>
  <si>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</si>
  <si>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</si>
  <si>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</si>
  <si>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</si>
  <si>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</si>
  <si>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</si>
  <si>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</si>
  <si>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</si>
  <si>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T500935012</t>
  </si>
  <si>
    <t>2100004807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</si>
  <si>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</si>
  <si>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</si>
  <si>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</si>
  <si>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</si>
  <si>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</si>
  <si>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</si>
  <si>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</si>
  <si>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</si>
  <si>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</si>
  <si>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</si>
  <si>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D180400701</t>
  </si>
  <si>
    <t>TORNILLO BLOQ. 3.5*22 MM TITANIO</t>
  </si>
  <si>
    <t>T500935024</t>
  </si>
  <si>
    <t>TORNILLO BLOQ. 3.5*24 MM TITANIO</t>
  </si>
  <si>
    <t>T500935026</t>
  </si>
  <si>
    <t>G200400794</t>
  </si>
  <si>
    <t>TORNILLO BLOQ. 3.5*26 MM TITANIO</t>
  </si>
  <si>
    <t>T500935028</t>
  </si>
  <si>
    <t>G200400784</t>
  </si>
  <si>
    <t>TORNILLO BLOQ. 3.5*28 MM TITANIO</t>
  </si>
  <si>
    <t>T500935030</t>
  </si>
  <si>
    <t>J2104590</t>
  </si>
  <si>
    <t>TORNILLO BLOQ. 3.5*30 MM TITANIO</t>
  </si>
  <si>
    <t>T500935032</t>
  </si>
  <si>
    <t>B2100005</t>
  </si>
  <si>
    <t>TORNILLO BLOQ. 3.5*32 MM TITANIO</t>
  </si>
  <si>
    <t>T500935034</t>
  </si>
  <si>
    <t>M190400704</t>
  </si>
  <si>
    <t>TORNILLO BLOQ. 3.5*34 MM TITANIO</t>
  </si>
  <si>
    <t>T500935036</t>
  </si>
  <si>
    <t>M180400712</t>
  </si>
  <si>
    <t>TORNILLO BLOQ. 3.5*36 MM TITANIO</t>
  </si>
  <si>
    <t>T500935038</t>
  </si>
  <si>
    <t>J2104467</t>
  </si>
  <si>
    <t>TORNILLO BLOQ. 3.5*38 MM TITANIO</t>
  </si>
  <si>
    <t>T500935040</t>
  </si>
  <si>
    <t>TORNILLO BLOQ. 3.5*40 MM TITANIO</t>
  </si>
  <si>
    <t>T500935042</t>
  </si>
  <si>
    <t>K180400706</t>
  </si>
  <si>
    <t>TORNILLO BLOQ. 3.5*42 MM TITANIO</t>
  </si>
  <si>
    <t>T500935044</t>
  </si>
  <si>
    <t>M180400715</t>
  </si>
  <si>
    <t>TORNILLO BLOQ. 3.5*44 MM TITANIO</t>
  </si>
  <si>
    <t>T500935045</t>
  </si>
  <si>
    <t>E190400736</t>
  </si>
  <si>
    <t>TORNILLO BLOQ. 3.5*45 MM TITANIO</t>
  </si>
  <si>
    <t>T500935046</t>
  </si>
  <si>
    <t>TORNILLO BLOQ. 3.5*46 MM TITANIO</t>
  </si>
  <si>
    <t>T500935048</t>
  </si>
  <si>
    <t>K180400719</t>
  </si>
  <si>
    <t>TORNILLO BLOQ. 3.5*48 MM TITANIO</t>
  </si>
  <si>
    <t>T500935050</t>
  </si>
  <si>
    <t>C2103692</t>
  </si>
  <si>
    <t>TORNILLO BLOQ. 3.5*50 MM TITANIO</t>
  </si>
  <si>
    <t>T500935055</t>
  </si>
  <si>
    <t>F180400701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</si>
  <si>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</si>
  <si>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</si>
  <si>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</si>
  <si>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</si>
  <si>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</si>
  <si>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</si>
  <si>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</si>
  <si>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</si>
  <si>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</si>
  <si>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X 20 MM TITANIO</t>
  </si>
  <si>
    <t>040030025</t>
  </si>
  <si>
    <t>K200400304</t>
  </si>
  <si>
    <t>TORNILLO ESPONJOSO 4.0 X 25 MM TITANIO</t>
  </si>
  <si>
    <t>040030030</t>
  </si>
  <si>
    <t>M200400313</t>
  </si>
  <si>
    <t>TORNILLO ESPONJOSO 4.0 X 30 MM TITANIO</t>
  </si>
  <si>
    <t>040030035</t>
  </si>
  <si>
    <t>1405040036</t>
  </si>
  <si>
    <t>TORNILLO ESPONJOSO 4.0 X 35 MM TITANIO</t>
  </si>
  <si>
    <t>040030040</t>
  </si>
  <si>
    <t>M180400312</t>
  </si>
  <si>
    <t>TORNILLO ESPONJOSO 4.0 X 40 MM TITANIO</t>
  </si>
  <si>
    <t>040030045</t>
  </si>
  <si>
    <t>H2102855</t>
  </si>
  <si>
    <t>TORNILLO ESPONJOSO 4.0 X 45 MM TITANIO</t>
  </si>
  <si>
    <t>040030050</t>
  </si>
  <si>
    <t>G200400307</t>
  </si>
  <si>
    <t>TORNILLO ESPONJOSO 4.0 X 50 MM TITANIO</t>
  </si>
  <si>
    <t>040030055</t>
  </si>
  <si>
    <t>H2104250</t>
  </si>
  <si>
    <t>TORNILLO ESPONJOSO 4.0 X 55 MM TITANIO</t>
  </si>
  <si>
    <t>040030060</t>
  </si>
  <si>
    <t>H200400312</t>
  </si>
  <si>
    <t>TORNILLO ESPONJOSO 4.0 X 60 MM TITANIO</t>
  </si>
  <si>
    <t>TI-115.010</t>
  </si>
  <si>
    <t>ARANDELAS 3.5 TITANIO</t>
  </si>
  <si>
    <t>INSTRUMENTAL 3.5 IRENE # 1</t>
  </si>
  <si>
    <t>DESCRIPCION</t>
  </si>
  <si>
    <t>SEPARADORES DE SENMILER</t>
  </si>
  <si>
    <t xml:space="preserve"> ANCLAJE RAPIDO 1.5 DORADO TORQUE </t>
  </si>
  <si>
    <t>ATORNILLADOR DE  ANCLAJE RAPIDO HEXAGONAL 3.5</t>
  </si>
  <si>
    <t>ATORNILLADOR 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</si>
  <si>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</si>
  <si>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</si>
  <si>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</si>
  <si>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</si>
  <si>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</si>
  <si>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</si>
  <si>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</si>
  <si>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</si>
  <si>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>MANCHUELO EN T (TARRAJA)</t>
  </si>
  <si>
    <t xml:space="preserve">BROCAS DE ANCLAJE RAPIDO 2.8MM CON TOPE </t>
  </si>
  <si>
    <t xml:space="preserve">BROCAS DE ANCLAJE RAPIDO 2.7MM CON TOPE 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</si>
  <si>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</si>
  <si>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</si>
  <si>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</si>
  <si>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</si>
  <si>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</si>
  <si>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</si>
  <si>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</si>
  <si>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</si>
  <si>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</si>
  <si>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</si>
  <si>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</si>
  <si>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</si>
  <si>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 xml:space="preserve">BROCAS 2.7 LARGA </t>
  </si>
  <si>
    <t>BROCAS 3.2</t>
  </si>
  <si>
    <t>BROCAS 2.5</t>
  </si>
  <si>
    <t>BROCAS 3.5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</si>
  <si>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</si>
  <si>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</si>
  <si>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</si>
  <si>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</si>
  <si>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</si>
  <si>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</si>
  <si>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</si>
  <si>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</si>
  <si>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</si>
  <si>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</si>
  <si>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</si>
  <si>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ADPTADORES ANCLAJE RAPIDO</t>
  </si>
  <si>
    <t>LLAVE JACOBS</t>
  </si>
  <si>
    <t>PORTA BATERIA</t>
  </si>
  <si>
    <t>INTERCAMBIADOR DE BATERIA</t>
  </si>
  <si>
    <t>MOTOR ACULAND</t>
  </si>
  <si>
    <t>201022787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</si>
</sst>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#,##0.00_ ;\-#,##0.00\ "/>
    <numFmt numFmtId="167" formatCode="_(&quot;$&quot;* #,##0.00_);_(&quot;$&quot;* \(#,##0.00\);_(&quot;$&quot;* &quot;-&quot;??_);_(@_)"/>
    <numFmt numFmtId="168" formatCode="_-[$$-240A]\ * #,##0.00_-;\-[$$-240A]\ * #,##0.00_-;_-[$$-240A]\ * &quot;-&quot;??_-;_-@_-"/>
    <numFmt numFmtId="169" formatCode="_-[$$-300A]\ * #,##0.00_ ;_-[$$-300A]\ * \-#,##0.00\ ;_-[$$-300A]\ * &quot;-&quot;??_ ;_-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65" fontId="9" fillId="0" borderId="1" xfId="0" applyNumberFormat="1" applyFont="1" applyBorder="1" applyAlignment="1">
      <alignment horizontal="right"/>
    </xf>
    <xf numFmtId="165" fontId="9" fillId="0" borderId="1" xfId="0" applyNumberFormat="1" applyFont="1" applyBorder="1"/>
    <xf numFmtId="0" fontId="9" fillId="2" borderId="0" xfId="0" applyFont="1" applyFill="1"/>
    <xf numFmtId="0" fontId="18" fillId="0" borderId="0" xfId="2" applyFont="1" applyAlignment="1">
      <alignment wrapText="1"/>
    </xf>
    <xf numFmtId="166" fontId="18" fillId="0" borderId="1" xfId="1" applyNumberFormat="1" applyFont="1" applyBorder="1" applyAlignment="1"/>
    <xf numFmtId="166" fontId="18" fillId="0" borderId="0" xfId="1" applyNumberFormat="1" applyFont="1" applyBorder="1" applyAlignment="1"/>
    <xf numFmtId="0" fontId="9" fillId="0" borderId="4" xfId="0" applyFont="1" applyBorder="1" applyAlignment="1">
      <alignment horizontal="center"/>
    </xf>
    <xf numFmtId="0" fontId="9" fillId="0" borderId="5" xfId="0" applyFont="1" applyBorder="1"/>
    <xf numFmtId="0" fontId="18" fillId="0" borderId="0" xfId="2" applyFont="1" applyAlignment="1">
      <alignment horizontal="center"/>
    </xf>
    <xf numFmtId="0" fontId="19" fillId="0" borderId="0" xfId="0" applyFont="1"/>
    <xf numFmtId="0" fontId="19" fillId="0" borderId="6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20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top" wrapText="1" readingOrder="1"/>
      <protection locked="0"/>
    </xf>
    <xf numFmtId="0" fontId="18" fillId="0" borderId="1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44" fontId="9" fillId="0" borderId="0" xfId="1" applyFont="1" applyFill="1" applyAlignment="1">
      <alignment horizontal="center" vertical="center"/>
    </xf>
    <xf numFmtId="2" fontId="8" fillId="0" borderId="0" xfId="2" applyNumberFormat="1" applyFont="1" applyAlignment="1">
      <alignment horizontal="center"/>
    </xf>
    <xf numFmtId="0" fontId="8" fillId="0" borderId="0" xfId="2" applyFont="1" applyAlignment="1">
      <alignment horizontal="left"/>
    </xf>
    <xf numFmtId="0" fontId="12" fillId="0" borderId="0" xfId="2" applyFont="1" applyAlignment="1">
      <alignment horizontal="center" vertical="center"/>
    </xf>
    <xf numFmtId="2" fontId="22" fillId="0" borderId="0" xfId="2" applyNumberFormat="1" applyFont="1" applyAlignment="1">
      <alignment horizontal="left"/>
    </xf>
    <xf numFmtId="164" fontId="8" fillId="0" borderId="7" xfId="2" applyNumberFormat="1" applyFont="1" applyBorder="1" applyAlignment="1">
      <alignment horizontal="left"/>
    </xf>
    <xf numFmtId="49" fontId="8" fillId="0" borderId="2" xfId="0" applyNumberFormat="1" applyFont="1" applyBorder="1" applyAlignment="1">
      <alignment horizontal="left"/>
    </xf>
    <xf numFmtId="0" fontId="8" fillId="0" borderId="2" xfId="2" applyFont="1" applyBorder="1" applyAlignment="1">
      <alignment horizontal="left"/>
    </xf>
    <xf numFmtId="0" fontId="9" fillId="0" borderId="2" xfId="2" applyFont="1" applyBorder="1" applyAlignment="1">
      <alignment horizontal="left"/>
    </xf>
    <xf numFmtId="20" fontId="9" fillId="0" borderId="8" xfId="2" applyNumberFormat="1" applyFont="1" applyBorder="1" applyAlignment="1">
      <alignment horizontal="left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8" fillId="0" borderId="1" xfId="0" applyFont="1" applyBorder="1" applyAlignment="1" applyProtection="1">
      <alignment horizontal="center" vertical="center" readingOrder="1"/>
      <protection locked="0"/>
    </xf>
    <xf numFmtId="167" fontId="8" fillId="0" borderId="1" xfId="4" applyFont="1" applyBorder="1"/>
    <xf numFmtId="0" fontId="8" fillId="0" borderId="0" xfId="0" applyFont="1" applyAlignment="1">
      <alignment horizontal="center" readingOrder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 applyProtection="1">
      <alignment vertical="top" wrapText="1" readingOrder="1"/>
      <protection locked="0"/>
    </xf>
    <xf numFmtId="0" fontId="8" fillId="0" borderId="1" xfId="0" quotePrefix="1" applyFont="1" applyBorder="1" applyAlignment="1" applyProtection="1">
      <alignment horizontal="center" vertical="top" readingOrder="1"/>
      <protection locked="0"/>
    </xf>
    <xf numFmtId="0" fontId="8" fillId="0" borderId="1" xfId="0" applyFont="1" applyBorder="1" applyAlignment="1" applyProtection="1">
      <alignment horizontal="center" vertical="top" readingOrder="1"/>
      <protection locked="0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0" borderId="1" xfId="2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2" borderId="1" xfId="0" applyFont="1" applyFill="1" applyBorder="1"/>
    <xf numFmtId="0" fontId="9" fillId="7" borderId="1" xfId="0" applyFont="1" applyFill="1" applyBorder="1"/>
    <xf numFmtId="0" fontId="8" fillId="0" borderId="1" xfId="0" applyFont="1" applyBorder="1" applyAlignment="1" applyProtection="1">
      <alignment horizontal="center" readingOrder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horizontal="left" vertical="top" readingOrder="1"/>
      <protection locked="0"/>
    </xf>
    <xf numFmtId="44" fontId="9" fillId="0" borderId="1" xfId="1" applyFont="1" applyBorder="1" applyAlignment="1">
      <alignment horizontal="left"/>
    </xf>
    <xf numFmtId="0" fontId="16" fillId="0" borderId="1" xfId="2" applyFont="1" applyBorder="1" applyAlignment="1">
      <alignment horizontal="center" vertical="center"/>
    </xf>
    <xf numFmtId="168" fontId="8" fillId="0" borderId="1" xfId="3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10" xfId="0" applyFont="1" applyBorder="1"/>
    <xf numFmtId="44" fontId="8" fillId="0" borderId="1" xfId="5" applyFont="1" applyFill="1" applyBorder="1"/>
    <xf numFmtId="0" fontId="16" fillId="0" borderId="1" xfId="0" applyFont="1" applyBorder="1" applyAlignment="1">
      <alignment horizontal="left" vertical="top"/>
    </xf>
    <xf numFmtId="168" fontId="9" fillId="0" borderId="1" xfId="0" applyNumberFormat="1" applyFont="1" applyBorder="1"/>
    <xf numFmtId="169" fontId="9" fillId="0" borderId="1" xfId="0" applyNumberFormat="1" applyFont="1" applyBorder="1" applyAlignment="1">
      <alignment horizontal="center" vertical="center"/>
    </xf>
    <xf numFmtId="167" fontId="8" fillId="0" borderId="1" xfId="4" applyFont="1" applyFill="1" applyBorder="1" applyAlignment="1">
      <alignment horizontal="center" vertical="center"/>
    </xf>
    <xf numFmtId="9" fontId="18" fillId="0" borderId="1" xfId="2" applyNumberFormat="1" applyFont="1" applyBorder="1" applyAlignment="1">
      <alignment wrapText="1"/>
    </xf>
    <xf numFmtId="0" fontId="18" fillId="0" borderId="0" xfId="2" applyFont="1" applyAlignment="1">
      <alignment horizontal="center" wrapText="1"/>
    </xf>
    <xf numFmtId="44" fontId="9" fillId="0" borderId="0" xfId="1" applyFont="1" applyFill="1" applyBorder="1" applyAlignment="1"/>
    <xf numFmtId="2" fontId="9" fillId="0" borderId="0" xfId="0" applyNumberFormat="1" applyFont="1" applyAlignment="1">
      <alignment horizontal="center"/>
    </xf>
    <xf numFmtId="2" fontId="9" fillId="0" borderId="0" xfId="0" applyNumberFormat="1" applyFont="1"/>
    <xf numFmtId="168" fontId="12" fillId="0" borderId="5" xfId="3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8" fillId="0" borderId="0" xfId="0" applyFont="1"/>
    <xf numFmtId="0" fontId="16" fillId="0" borderId="1" xfId="0" applyFont="1" applyBorder="1" applyAlignment="1">
      <alignment horizontal="center"/>
    </xf>
    <xf numFmtId="0" fontId="8" fillId="0" borderId="1" xfId="0" applyFont="1" applyBorder="1" applyAlignment="1" applyProtection="1">
      <alignment vertical="top" readingOrder="1"/>
      <protection locked="0"/>
    </xf>
    <xf numFmtId="1" fontId="8" fillId="0" borderId="1" xfId="0" applyNumberFormat="1" applyFont="1" applyBorder="1" applyAlignment="1">
      <alignment horizontal="center"/>
    </xf>
    <xf numFmtId="4" fontId="9" fillId="0" borderId="1" xfId="0" applyNumberFormat="1" applyFont="1" applyBorder="1"/>
    <xf numFmtId="49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top"/>
    </xf>
    <xf numFmtId="1" fontId="8" fillId="0" borderId="4" xfId="0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/>
    </xf>
    <xf numFmtId="44" fontId="9" fillId="0" borderId="1" xfId="1" applyFont="1" applyBorder="1"/>
    <xf numFmtId="0" fontId="18" fillId="0" borderId="1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18" fillId="0" borderId="1" xfId="2" applyFont="1" applyBorder="1" applyAlignment="1">
      <alignment horizontal="right" wrapText="1"/>
    </xf>
    <xf numFmtId="168" fontId="12" fillId="0" borderId="4" xfId="3" applyNumberFormat="1" applyFont="1" applyFill="1" applyBorder="1" applyAlignment="1">
      <alignment horizontal="center"/>
    </xf>
    <xf numFmtId="168" fontId="12" fillId="0" borderId="11" xfId="3" applyNumberFormat="1" applyFont="1" applyFill="1" applyBorder="1" applyAlignment="1">
      <alignment horizontal="center"/>
    </xf>
    <xf numFmtId="168" fontId="12" fillId="0" borderId="5" xfId="3" applyNumberFormat="1" applyFont="1" applyFill="1" applyBorder="1" applyAlignment="1">
      <alignment horizontal="center"/>
    </xf>
    <xf numFmtId="0" fontId="18" fillId="0" borderId="4" xfId="2" applyFont="1" applyBorder="1" applyAlignment="1">
      <alignment horizontal="right" wrapText="1"/>
    </xf>
    <xf numFmtId="0" fontId="18" fillId="0" borderId="11" xfId="2" applyFont="1" applyBorder="1" applyAlignment="1">
      <alignment horizontal="right" wrapText="1"/>
    </xf>
    <xf numFmtId="0" fontId="18" fillId="0" borderId="5" xfId="2" applyFont="1" applyBorder="1" applyAlignment="1">
      <alignment horizontal="right" wrapText="1"/>
    </xf>
    <xf numFmtId="0" fontId="18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21" fillId="0" borderId="0" xfId="2" applyFont="1" applyAlignment="1">
      <alignment horizontal="center"/>
    </xf>
    <xf numFmtId="0" fontId="23" fillId="4" borderId="9" xfId="0" applyFont="1" applyFill="1" applyBorder="1" applyAlignment="1">
      <alignment horizontal="center"/>
    </xf>
    <xf numFmtId="0" fontId="23" fillId="4" borderId="0" xfId="0" applyFont="1" applyFill="1" applyAlignment="1">
      <alignment horizontal="center"/>
    </xf>
  </cellXfs>
  <cellStyles count="6">
    <cellStyle name="Moneda" xfId="1" builtinId="4"/>
    <cellStyle name="Moneda [0]" xfId="3" builtinId="7"/>
    <cellStyle name="Moneda 3 2" xfId="4" xr:uid="{FEC3E00B-DBDA-46F9-AB9C-21292D37168C}"/>
    <cellStyle name="Moneda 8" xfId="5" xr:uid="{923CA68F-BF75-4BAA-BBA5-D84ADCB61EB5}"/>
    <cellStyle name="Normal" xfId="0" builtinId="0"/>
    <cellStyle name="Normal 2" xfId="2" xr:uid="{2E31852E-1689-4A66-B8D8-04C599C842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2</xdr:col>
      <xdr:colOff>340894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618EA4-B1FB-4050-B228-672ABB5584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787205" cy="1233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3653118</xdr:colOff>
      <xdr:row>0</xdr:row>
      <xdr:rowOff>112058</xdr:rowOff>
    </xdr:from>
    <xdr:ext cx="2752725" cy="1294606"/>
    <xdr:pic>
      <xdr:nvPicPr>
        <xdr:cNvPr id="2" name="Imagen 1">
          <a:extLst>
            <a:ext uri="{FF2B5EF4-FFF2-40B4-BE49-F238E27FC236}">
              <a16:creationId xmlns:a16="http://schemas.microsoft.com/office/drawing/2014/main" id="{A9B2B2BD-A731-481A-ADD3-F8430DC71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062943" y="112058"/>
          <a:ext cx="2752725" cy="12946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310F-480A-40C4-B71E-9CD79BE3D231}">
  <sheetPr>
    <pageSetUpPr fitToPage="1"/>
  </sheetPr>
  <dimension ref="A1:P330"/>
  <sheetViews>
    <sheetView showGridLines="0" tabSelected="1" topLeftCell="A9" zoomScale="95" zoomScaleNormal="95" workbookViewId="0">
      <selection activeCell="E132" sqref="E132"/>
    </sheetView>
  </sheetViews>
  <sheetFormatPr baseColWidth="10" defaultColWidth="8.42578125" defaultRowHeight="20.100000000000001" customHeight="1" x14ac:dyDescent="0.2"/>
  <cols>
    <col min="1" max="1" width="18.140625" style="7" customWidth="1"/>
    <col min="2" max="2" width="19.28515625" style="7" bestFit="1" customWidth="1"/>
    <col min="3" max="3" width="97.42578125" style="7" customWidth="1"/>
    <col min="4" max="4" width="22.7109375" style="47" bestFit="1" customWidth="1"/>
    <col min="5" max="5" width="18.140625" style="47" customWidth="1"/>
    <col min="6" max="6" width="13.28515625" style="7" customWidth="1"/>
    <col min="7" max="7" width="13.710937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137" t="s">
        <v>0</v>
      </c>
      <c r="B2" s="137"/>
      <c r="C2" s="137"/>
      <c r="D2" s="137"/>
      <c r="E2" s="137"/>
      <c r="F2" s="137"/>
      <c r="G2" s="137"/>
      <c r="H2" s="2"/>
      <c r="I2" s="2"/>
      <c r="J2" s="2"/>
      <c r="K2" s="2"/>
      <c r="L2" s="3"/>
      <c r="M2" s="4"/>
    </row>
    <row r="3" spans="1:16" customFormat="1" ht="23.25" x14ac:dyDescent="0.35">
      <c r="A3" s="137" t="s">
        <v>1</v>
      </c>
      <c r="B3" s="137"/>
      <c r="C3" s="137"/>
      <c r="D3" s="137"/>
      <c r="E3" s="137"/>
      <c r="F3" s="137"/>
      <c r="G3" s="137"/>
      <c r="H3" s="5"/>
      <c r="I3" s="5"/>
      <c r="J3" s="5"/>
      <c r="K3" s="5"/>
      <c r="L3" s="5"/>
      <c r="M3" s="5"/>
    </row>
    <row r="4" spans="1:16" customFormat="1" ht="23.25" x14ac:dyDescent="0.35">
      <c r="A4" s="138" t="s">
        <v>2</v>
      </c>
      <c r="B4" s="138"/>
      <c r="C4" s="138"/>
      <c r="D4" s="138"/>
      <c r="E4" s="138"/>
      <c r="F4" s="138"/>
      <c r="G4" s="138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44892.120770370369</v>
      </c>
      <c r="D7" s="8" t="s">
        <v>4</v>
      </c>
      <c r="E7" s="10" t="s">
        <v>484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231</v>
      </c>
      <c r="D9" s="16"/>
      <c r="E9" s="17" t="s">
        <v>233</v>
      </c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6</v>
      </c>
      <c r="B11" s="8"/>
      <c r="C11" s="20" t="s">
        <v>232</v>
      </c>
      <c r="D11" s="16" t="s">
        <v>7</v>
      </c>
      <c r="E11" s="21" t="s">
        <v>8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9</v>
      </c>
      <c r="B13" s="8"/>
      <c r="C13" s="9">
        <v>44892</v>
      </c>
      <c r="D13" s="16" t="s">
        <v>10</v>
      </c>
      <c r="E13" s="25">
        <v>0.33333333333333331</v>
      </c>
      <c r="F13" s="26"/>
      <c r="G13" s="27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8"/>
      <c r="H14" s="28"/>
      <c r="O14" s="29"/>
      <c r="P14" s="29"/>
    </row>
    <row r="15" spans="1:16" s="6" customFormat="1" ht="20.100000000000001" customHeight="1" x14ac:dyDescent="0.2">
      <c r="A15" s="8" t="s">
        <v>11</v>
      </c>
      <c r="B15" s="8"/>
      <c r="C15" s="30" t="s">
        <v>482</v>
      </c>
      <c r="D15" s="31"/>
      <c r="E15" s="22"/>
      <c r="F15" s="22"/>
      <c r="G15" s="23"/>
      <c r="H15" s="23"/>
      <c r="O15" s="29"/>
      <c r="P15" s="29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8"/>
      <c r="H16" s="28"/>
      <c r="O16" s="29"/>
      <c r="P16" s="29"/>
    </row>
    <row r="17" spans="1:16" s="6" customFormat="1" ht="20.100000000000001" customHeight="1" thickBot="1" x14ac:dyDescent="0.25">
      <c r="A17" s="8" t="s">
        <v>12</v>
      </c>
      <c r="B17" s="8"/>
      <c r="C17" s="20" t="s">
        <v>483</v>
      </c>
      <c r="D17" s="16" t="s">
        <v>13</v>
      </c>
      <c r="E17" s="32"/>
      <c r="F17" s="22"/>
      <c r="G17" s="23"/>
      <c r="H17" s="23"/>
      <c r="O17" s="29"/>
      <c r="P17" s="29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8"/>
      <c r="H18" s="28"/>
      <c r="O18" s="33"/>
      <c r="P18" s="33"/>
    </row>
    <row r="19" spans="1:16" s="6" customFormat="1" ht="20.100000000000001" customHeight="1" x14ac:dyDescent="0.2">
      <c r="A19" s="8" t="s">
        <v>14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20.100000000000001" customHeight="1" x14ac:dyDescent="0.2">
      <c r="A21" s="39"/>
      <c r="B21" s="39"/>
      <c r="C21" s="39"/>
      <c r="D21" s="39"/>
      <c r="E21" s="39"/>
      <c r="F21" s="39"/>
      <c r="G21" s="39"/>
      <c r="H21" s="40"/>
      <c r="O21" s="33"/>
      <c r="P21" s="33"/>
    </row>
    <row r="22" spans="1:16" s="6" customFormat="1" ht="30" customHeight="1" x14ac:dyDescent="0.2">
      <c r="A22" s="41" t="s">
        <v>15</v>
      </c>
      <c r="B22" s="41" t="s">
        <v>16</v>
      </c>
      <c r="C22" s="41" t="s">
        <v>17</v>
      </c>
      <c r="D22" s="41" t="s">
        <v>18</v>
      </c>
      <c r="E22" s="41" t="s">
        <v>19</v>
      </c>
      <c r="F22" s="42" t="s">
        <v>20</v>
      </c>
      <c r="G22" s="42" t="s">
        <v>21</v>
      </c>
      <c r="O22" s="33"/>
      <c r="P22" s="33"/>
    </row>
    <row r="23" spans="1:16" ht="15" x14ac:dyDescent="0.2">
      <c r="A23" s="43" t="s">
        <v>62</v>
      </c>
      <c r="B23" s="43" t="s">
        <v>180</v>
      </c>
      <c r="C23" s="30" t="s">
        <v>119</v>
      </c>
      <c r="D23" s="43">
        <v>1</v>
      </c>
      <c r="E23" s="44"/>
      <c r="F23" s="45">
        <v>967.04</v>
      </c>
      <c r="G23" s="46">
        <f>+D23*F23</f>
        <v>967.04</v>
      </c>
    </row>
    <row r="24" spans="1:16" ht="18.75" x14ac:dyDescent="0.3">
      <c r="A24" s="43" t="s">
        <v>63</v>
      </c>
      <c r="B24" s="43" t="s">
        <v>181</v>
      </c>
      <c r="C24" s="60" t="s">
        <v>120</v>
      </c>
      <c r="D24" s="43">
        <v>1</v>
      </c>
      <c r="E24" s="44"/>
      <c r="F24" s="45">
        <v>967.04</v>
      </c>
      <c r="G24" s="46">
        <f t="shared" ref="G24:G79" si="0">+D24*F24</f>
        <v>967.04</v>
      </c>
    </row>
    <row r="25" spans="1:16" ht="15" x14ac:dyDescent="0.2">
      <c r="A25" s="43" t="s">
        <v>64</v>
      </c>
      <c r="B25" s="43" t="s">
        <v>182</v>
      </c>
      <c r="C25" s="30" t="s">
        <v>121</v>
      </c>
      <c r="D25" s="43">
        <v>1</v>
      </c>
      <c r="E25" s="44"/>
      <c r="F25" s="45">
        <v>967.04</v>
      </c>
      <c r="G25" s="46">
        <f t="shared" si="0"/>
        <v>967.04</v>
      </c>
    </row>
    <row r="26" spans="1:16" ht="15" x14ac:dyDescent="0.2">
      <c r="A26" s="43" t="s">
        <v>65</v>
      </c>
      <c r="B26" s="43" t="s">
        <v>183</v>
      </c>
      <c r="C26" s="30" t="s">
        <v>122</v>
      </c>
      <c r="D26" s="43">
        <v>1</v>
      </c>
      <c r="E26" s="44"/>
      <c r="F26" s="45">
        <v>967.04</v>
      </c>
      <c r="G26" s="46">
        <f t="shared" si="0"/>
        <v>967.04</v>
      </c>
    </row>
    <row r="27" spans="1:16" ht="15" x14ac:dyDescent="0.2">
      <c r="A27" s="43" t="s">
        <v>66</v>
      </c>
      <c r="B27" s="43" t="s">
        <v>184</v>
      </c>
      <c r="C27" s="30" t="s">
        <v>123</v>
      </c>
      <c r="D27" s="43">
        <v>1</v>
      </c>
      <c r="E27" s="44"/>
      <c r="F27" s="45">
        <v>967.04</v>
      </c>
      <c r="G27" s="46">
        <f t="shared" si="0"/>
        <v>967.04</v>
      </c>
    </row>
    <row r="28" spans="1:16" ht="15" x14ac:dyDescent="0.2">
      <c r="A28" s="43" t="s">
        <v>67</v>
      </c>
      <c r="B28" s="43" t="s">
        <v>185</v>
      </c>
      <c r="C28" s="30" t="s">
        <v>124</v>
      </c>
      <c r="D28" s="43">
        <v>1</v>
      </c>
      <c r="E28" s="44"/>
      <c r="F28" s="45">
        <v>967.04</v>
      </c>
      <c r="G28" s="46">
        <f t="shared" si="0"/>
        <v>967.04</v>
      </c>
    </row>
    <row r="29" spans="1:16" ht="15" x14ac:dyDescent="0.2">
      <c r="A29" s="43" t="s">
        <v>68</v>
      </c>
      <c r="B29" s="43" t="s">
        <v>186</v>
      </c>
      <c r="C29" s="30" t="s">
        <v>125</v>
      </c>
      <c r="D29" s="43">
        <v>1</v>
      </c>
      <c r="E29" s="44"/>
      <c r="F29" s="45">
        <v>967.04</v>
      </c>
      <c r="G29" s="46">
        <f t="shared" si="0"/>
        <v>967.04</v>
      </c>
    </row>
    <row r="30" spans="1:16" ht="15" x14ac:dyDescent="0.2">
      <c r="A30" s="43" t="s">
        <v>69</v>
      </c>
      <c r="B30" s="43" t="s">
        <v>187</v>
      </c>
      <c r="C30" s="30" t="s">
        <v>126</v>
      </c>
      <c r="D30" s="43">
        <v>1</v>
      </c>
      <c r="E30" s="44"/>
      <c r="F30" s="45">
        <v>967.04</v>
      </c>
      <c r="G30" s="46">
        <f t="shared" si="0"/>
        <v>967.04</v>
      </c>
    </row>
    <row r="31" spans="1:16" ht="15" x14ac:dyDescent="0.2">
      <c r="A31" s="43" t="s">
        <v>70</v>
      </c>
      <c r="B31" s="43" t="s">
        <v>188</v>
      </c>
      <c r="C31" s="30" t="s">
        <v>127</v>
      </c>
      <c r="D31" s="43">
        <v>1</v>
      </c>
      <c r="E31" s="44"/>
      <c r="F31" s="45">
        <v>967.04</v>
      </c>
      <c r="G31" s="46">
        <f t="shared" si="0"/>
        <v>967.04</v>
      </c>
    </row>
    <row r="32" spans="1:16" ht="15" x14ac:dyDescent="0.2">
      <c r="A32" s="43" t="s">
        <v>71</v>
      </c>
      <c r="B32" s="43" t="s">
        <v>189</v>
      </c>
      <c r="C32" s="30" t="s">
        <v>128</v>
      </c>
      <c r="D32" s="43">
        <v>1</v>
      </c>
      <c r="E32" s="44"/>
      <c r="F32" s="45">
        <v>967.04</v>
      </c>
      <c r="G32" s="46">
        <f t="shared" si="0"/>
        <v>967.04</v>
      </c>
    </row>
    <row r="33" spans="1:7" ht="15" x14ac:dyDescent="0.2">
      <c r="A33" s="43" t="s">
        <v>72</v>
      </c>
      <c r="B33" s="43" t="s">
        <v>190</v>
      </c>
      <c r="C33" s="30" t="s">
        <v>129</v>
      </c>
      <c r="D33" s="43">
        <v>1</v>
      </c>
      <c r="E33" s="44"/>
      <c r="F33" s="45">
        <v>967.04</v>
      </c>
      <c r="G33" s="46">
        <f t="shared" si="0"/>
        <v>967.04</v>
      </c>
    </row>
    <row r="34" spans="1:7" ht="15" x14ac:dyDescent="0.2">
      <c r="A34" s="43" t="s">
        <v>73</v>
      </c>
      <c r="B34" s="43" t="s">
        <v>191</v>
      </c>
      <c r="C34" s="30" t="s">
        <v>130</v>
      </c>
      <c r="D34" s="43">
        <v>1</v>
      </c>
      <c r="E34" s="44"/>
      <c r="F34" s="45">
        <v>967.04</v>
      </c>
      <c r="G34" s="46">
        <f t="shared" si="0"/>
        <v>967.04</v>
      </c>
    </row>
    <row r="35" spans="1:7" ht="15" x14ac:dyDescent="0.2">
      <c r="A35" s="43" t="s">
        <v>74</v>
      </c>
      <c r="B35" s="43" t="s">
        <v>192</v>
      </c>
      <c r="C35" s="30" t="s">
        <v>131</v>
      </c>
      <c r="D35" s="43">
        <v>1</v>
      </c>
      <c r="E35" s="44"/>
      <c r="F35" s="45">
        <v>967.04</v>
      </c>
      <c r="G35" s="46">
        <f t="shared" si="0"/>
        <v>967.04</v>
      </c>
    </row>
    <row r="36" spans="1:7" ht="15" x14ac:dyDescent="0.2">
      <c r="A36" s="43" t="s">
        <v>75</v>
      </c>
      <c r="B36" s="43" t="s">
        <v>193</v>
      </c>
      <c r="C36" s="30" t="s">
        <v>132</v>
      </c>
      <c r="D36" s="43">
        <v>1</v>
      </c>
      <c r="E36" s="44"/>
      <c r="F36" s="45">
        <v>967.04</v>
      </c>
      <c r="G36" s="46">
        <f t="shared" si="0"/>
        <v>967.04</v>
      </c>
    </row>
    <row r="37" spans="1:7" ht="15" x14ac:dyDescent="0.2">
      <c r="A37" s="43" t="s">
        <v>76</v>
      </c>
      <c r="B37" s="43" t="s">
        <v>194</v>
      </c>
      <c r="C37" s="30" t="s">
        <v>133</v>
      </c>
      <c r="D37" s="43">
        <v>1</v>
      </c>
      <c r="E37" s="44"/>
      <c r="F37" s="45">
        <v>967.04</v>
      </c>
      <c r="G37" s="46">
        <f t="shared" si="0"/>
        <v>967.04</v>
      </c>
    </row>
    <row r="38" spans="1:7" ht="15" x14ac:dyDescent="0.2">
      <c r="A38" s="43" t="s">
        <v>77</v>
      </c>
      <c r="B38" s="43" t="s">
        <v>195</v>
      </c>
      <c r="C38" s="30" t="s">
        <v>134</v>
      </c>
      <c r="D38" s="43">
        <v>1</v>
      </c>
      <c r="E38" s="44"/>
      <c r="F38" s="45">
        <v>967.04</v>
      </c>
      <c r="G38" s="46">
        <f t="shared" si="0"/>
        <v>967.04</v>
      </c>
    </row>
    <row r="39" spans="1:7" ht="15" x14ac:dyDescent="0.2">
      <c r="A39" s="43" t="s">
        <v>78</v>
      </c>
      <c r="B39" s="43" t="s">
        <v>196</v>
      </c>
      <c r="C39" s="30" t="s">
        <v>135</v>
      </c>
      <c r="D39" s="43">
        <v>1</v>
      </c>
      <c r="E39" s="44"/>
      <c r="F39" s="45">
        <v>967.04</v>
      </c>
      <c r="G39" s="46">
        <f t="shared" si="0"/>
        <v>967.04</v>
      </c>
    </row>
    <row r="40" spans="1:7" ht="15" x14ac:dyDescent="0.2">
      <c r="A40" s="43" t="s">
        <v>79</v>
      </c>
      <c r="B40" s="43" t="s">
        <v>197</v>
      </c>
      <c r="C40" s="30" t="s">
        <v>136</v>
      </c>
      <c r="D40" s="43">
        <v>1</v>
      </c>
      <c r="E40" s="44"/>
      <c r="F40" s="45">
        <v>967.04</v>
      </c>
      <c r="G40" s="46">
        <f t="shared" si="0"/>
        <v>967.04</v>
      </c>
    </row>
    <row r="41" spans="1:7" ht="15" x14ac:dyDescent="0.2">
      <c r="A41" s="43" t="s">
        <v>80</v>
      </c>
      <c r="B41" s="43" t="s">
        <v>198</v>
      </c>
      <c r="C41" s="30" t="s">
        <v>137</v>
      </c>
      <c r="D41" s="43">
        <v>1</v>
      </c>
      <c r="E41" s="44"/>
      <c r="F41" s="45">
        <v>967.04</v>
      </c>
      <c r="G41" s="46">
        <f t="shared" si="0"/>
        <v>967.04</v>
      </c>
    </row>
    <row r="42" spans="1:7" ht="18.75" x14ac:dyDescent="0.3">
      <c r="A42" s="43" t="s">
        <v>81</v>
      </c>
      <c r="B42" s="43" t="s">
        <v>199</v>
      </c>
      <c r="C42" s="60" t="s">
        <v>138</v>
      </c>
      <c r="D42" s="43">
        <v>1</v>
      </c>
      <c r="E42" s="44"/>
      <c r="F42" s="45">
        <v>967.04</v>
      </c>
      <c r="G42" s="46">
        <f t="shared" si="0"/>
        <v>967.04</v>
      </c>
    </row>
    <row r="43" spans="1:7" ht="15" x14ac:dyDescent="0.2">
      <c r="A43" s="43" t="s">
        <v>82</v>
      </c>
      <c r="B43" s="43" t="s">
        <v>200</v>
      </c>
      <c r="C43" s="30" t="s">
        <v>139</v>
      </c>
      <c r="D43" s="43">
        <v>1</v>
      </c>
      <c r="E43" s="44"/>
      <c r="F43" s="45">
        <v>967.04</v>
      </c>
      <c r="G43" s="46">
        <f t="shared" si="0"/>
        <v>967.04</v>
      </c>
    </row>
    <row r="44" spans="1:7" ht="15" x14ac:dyDescent="0.2">
      <c r="A44" s="43" t="s">
        <v>83</v>
      </c>
      <c r="B44" s="43" t="s">
        <v>201</v>
      </c>
      <c r="C44" s="30" t="s">
        <v>140</v>
      </c>
      <c r="D44" s="43">
        <v>1</v>
      </c>
      <c r="E44" s="44"/>
      <c r="F44" s="45">
        <v>967.04</v>
      </c>
      <c r="G44" s="46">
        <f t="shared" si="0"/>
        <v>967.04</v>
      </c>
    </row>
    <row r="45" spans="1:7" ht="18.75" x14ac:dyDescent="0.3">
      <c r="A45" s="43" t="s">
        <v>84</v>
      </c>
      <c r="B45" s="43" t="s">
        <v>202</v>
      </c>
      <c r="C45" s="60" t="s">
        <v>141</v>
      </c>
      <c r="D45" s="43">
        <v>1</v>
      </c>
      <c r="E45" s="44"/>
      <c r="F45" s="45">
        <v>967.04</v>
      </c>
      <c r="G45" s="46">
        <f t="shared" si="0"/>
        <v>967.04</v>
      </c>
    </row>
    <row r="46" spans="1:7" ht="18.75" x14ac:dyDescent="0.3">
      <c r="A46" s="43" t="s">
        <v>85</v>
      </c>
      <c r="B46" s="43" t="s">
        <v>203</v>
      </c>
      <c r="C46" s="60" t="s">
        <v>142</v>
      </c>
      <c r="D46" s="43">
        <v>1</v>
      </c>
      <c r="E46" s="44"/>
      <c r="F46" s="45">
        <v>967.04</v>
      </c>
      <c r="G46" s="46">
        <f t="shared" si="0"/>
        <v>967.04</v>
      </c>
    </row>
    <row r="47" spans="1:7" ht="15" x14ac:dyDescent="0.2">
      <c r="A47" s="43" t="s">
        <v>86</v>
      </c>
      <c r="B47" s="43" t="s">
        <v>204</v>
      </c>
      <c r="C47" s="30" t="s">
        <v>143</v>
      </c>
      <c r="D47" s="43">
        <v>1</v>
      </c>
      <c r="E47" s="44"/>
      <c r="F47" s="45">
        <v>967.04</v>
      </c>
      <c r="G47" s="46">
        <f t="shared" si="0"/>
        <v>967.04</v>
      </c>
    </row>
    <row r="48" spans="1:7" ht="15" x14ac:dyDescent="0.2">
      <c r="A48" s="43" t="s">
        <v>87</v>
      </c>
      <c r="B48" s="43" t="s">
        <v>205</v>
      </c>
      <c r="C48" s="30" t="s">
        <v>144</v>
      </c>
      <c r="D48" s="43">
        <v>1</v>
      </c>
      <c r="E48" s="44"/>
      <c r="F48" s="45">
        <v>967.04</v>
      </c>
      <c r="G48" s="46">
        <f t="shared" si="0"/>
        <v>967.04</v>
      </c>
    </row>
    <row r="49" spans="1:7" ht="15" x14ac:dyDescent="0.2">
      <c r="A49" s="43" t="s">
        <v>88</v>
      </c>
      <c r="B49" s="43" t="s">
        <v>206</v>
      </c>
      <c r="C49" s="30" t="s">
        <v>145</v>
      </c>
      <c r="D49" s="43">
        <v>1</v>
      </c>
      <c r="E49" s="44"/>
      <c r="F49" s="45">
        <v>967.04</v>
      </c>
      <c r="G49" s="46">
        <f t="shared" si="0"/>
        <v>967.04</v>
      </c>
    </row>
    <row r="50" spans="1:7" ht="15" x14ac:dyDescent="0.2">
      <c r="A50" s="43" t="s">
        <v>89</v>
      </c>
      <c r="B50" s="43" t="s">
        <v>207</v>
      </c>
      <c r="C50" s="30" t="s">
        <v>146</v>
      </c>
      <c r="D50" s="43">
        <v>1</v>
      </c>
      <c r="E50" s="44"/>
      <c r="F50" s="45">
        <v>967.04</v>
      </c>
      <c r="G50" s="46">
        <f t="shared" si="0"/>
        <v>967.04</v>
      </c>
    </row>
    <row r="51" spans="1:7" ht="15" x14ac:dyDescent="0.2">
      <c r="A51" s="43" t="s">
        <v>90</v>
      </c>
      <c r="B51" s="43" t="s">
        <v>208</v>
      </c>
      <c r="C51" s="30" t="s">
        <v>147</v>
      </c>
      <c r="D51" s="43">
        <v>1</v>
      </c>
      <c r="E51" s="44"/>
      <c r="F51" s="45">
        <v>967.04</v>
      </c>
      <c r="G51" s="46">
        <f t="shared" si="0"/>
        <v>967.04</v>
      </c>
    </row>
    <row r="52" spans="1:7" ht="18.75" x14ac:dyDescent="0.3">
      <c r="A52" s="43" t="s">
        <v>91</v>
      </c>
      <c r="B52" s="43" t="s">
        <v>209</v>
      </c>
      <c r="C52" s="60" t="s">
        <v>148</v>
      </c>
      <c r="D52" s="43">
        <v>1</v>
      </c>
      <c r="E52" s="44"/>
      <c r="F52" s="45">
        <v>967.04</v>
      </c>
      <c r="G52" s="46">
        <f t="shared" si="0"/>
        <v>967.04</v>
      </c>
    </row>
    <row r="53" spans="1:7" ht="15" x14ac:dyDescent="0.2">
      <c r="A53" s="43" t="s">
        <v>92</v>
      </c>
      <c r="B53" s="43" t="s">
        <v>210</v>
      </c>
      <c r="C53" s="30" t="s">
        <v>149</v>
      </c>
      <c r="D53" s="43">
        <v>1</v>
      </c>
      <c r="E53" s="44"/>
      <c r="F53" s="45">
        <v>967.04</v>
      </c>
      <c r="G53" s="46">
        <f t="shared" si="0"/>
        <v>967.04</v>
      </c>
    </row>
    <row r="54" spans="1:7" ht="15" x14ac:dyDescent="0.2">
      <c r="A54" s="43" t="s">
        <v>93</v>
      </c>
      <c r="B54" s="43" t="s">
        <v>211</v>
      </c>
      <c r="C54" s="30" t="s">
        <v>150</v>
      </c>
      <c r="D54" s="43">
        <v>1</v>
      </c>
      <c r="E54" s="44"/>
      <c r="F54" s="45">
        <v>967.04</v>
      </c>
      <c r="G54" s="46">
        <f t="shared" si="0"/>
        <v>967.04</v>
      </c>
    </row>
    <row r="55" spans="1:7" ht="15" x14ac:dyDescent="0.2">
      <c r="A55" s="43" t="s">
        <v>94</v>
      </c>
      <c r="B55" s="43" t="s">
        <v>212</v>
      </c>
      <c r="C55" s="30" t="s">
        <v>151</v>
      </c>
      <c r="D55" s="43">
        <v>1</v>
      </c>
      <c r="E55" s="44"/>
      <c r="F55" s="45">
        <v>967.04</v>
      </c>
      <c r="G55" s="46">
        <f t="shared" si="0"/>
        <v>967.04</v>
      </c>
    </row>
    <row r="56" spans="1:7" ht="15" x14ac:dyDescent="0.2">
      <c r="A56" s="43" t="s">
        <v>95</v>
      </c>
      <c r="B56" s="43" t="s">
        <v>213</v>
      </c>
      <c r="C56" s="30" t="s">
        <v>152</v>
      </c>
      <c r="D56" s="43">
        <v>1</v>
      </c>
      <c r="E56" s="44"/>
      <c r="F56" s="45">
        <v>967.04</v>
      </c>
      <c r="G56" s="46">
        <f t="shared" si="0"/>
        <v>967.04</v>
      </c>
    </row>
    <row r="57" spans="1:7" ht="15" x14ac:dyDescent="0.2">
      <c r="A57" s="43" t="s">
        <v>96</v>
      </c>
      <c r="B57" s="43" t="s">
        <v>214</v>
      </c>
      <c r="C57" s="30" t="s">
        <v>153</v>
      </c>
      <c r="D57" s="43">
        <v>4</v>
      </c>
      <c r="E57" s="44"/>
      <c r="F57" s="45">
        <v>45</v>
      </c>
      <c r="G57" s="46">
        <f t="shared" si="0"/>
        <v>180</v>
      </c>
    </row>
    <row r="58" spans="1:7" ht="15" x14ac:dyDescent="0.2">
      <c r="A58" s="43" t="s">
        <v>97</v>
      </c>
      <c r="B58" s="43" t="s">
        <v>215</v>
      </c>
      <c r="C58" s="30" t="s">
        <v>154</v>
      </c>
      <c r="D58" s="43">
        <v>4</v>
      </c>
      <c r="E58" s="44"/>
      <c r="F58" s="45">
        <v>45</v>
      </c>
      <c r="G58" s="46">
        <f t="shared" si="0"/>
        <v>180</v>
      </c>
    </row>
    <row r="59" spans="1:7" ht="15" x14ac:dyDescent="0.2">
      <c r="A59" s="43" t="s">
        <v>98</v>
      </c>
      <c r="B59" s="43" t="s">
        <v>216</v>
      </c>
      <c r="C59" s="30" t="s">
        <v>155</v>
      </c>
      <c r="D59" s="43">
        <v>4</v>
      </c>
      <c r="E59" s="44"/>
      <c r="F59" s="45">
        <v>45</v>
      </c>
      <c r="G59" s="46">
        <f t="shared" si="0"/>
        <v>180</v>
      </c>
    </row>
    <row r="60" spans="1:7" ht="15" x14ac:dyDescent="0.2">
      <c r="A60" s="43" t="s">
        <v>99</v>
      </c>
      <c r="B60" s="43" t="s">
        <v>217</v>
      </c>
      <c r="C60" s="61" t="s">
        <v>156</v>
      </c>
      <c r="D60" s="43">
        <v>10</v>
      </c>
      <c r="E60" s="44"/>
      <c r="F60" s="45">
        <v>60</v>
      </c>
      <c r="G60" s="46">
        <f t="shared" si="0"/>
        <v>600</v>
      </c>
    </row>
    <row r="61" spans="1:7" ht="15" x14ac:dyDescent="0.2">
      <c r="A61" s="43" t="s">
        <v>100</v>
      </c>
      <c r="B61" s="43" t="s">
        <v>217</v>
      </c>
      <c r="C61" s="61" t="s">
        <v>157</v>
      </c>
      <c r="D61" s="43">
        <v>10</v>
      </c>
      <c r="E61" s="44"/>
      <c r="F61" s="45">
        <v>60</v>
      </c>
      <c r="G61" s="46">
        <f t="shared" si="0"/>
        <v>600</v>
      </c>
    </row>
    <row r="62" spans="1:7" ht="15" x14ac:dyDescent="0.2">
      <c r="A62" s="43" t="s">
        <v>101</v>
      </c>
      <c r="B62" s="43" t="s">
        <v>218</v>
      </c>
      <c r="C62" s="61" t="s">
        <v>158</v>
      </c>
      <c r="D62" s="43">
        <v>12</v>
      </c>
      <c r="E62" s="44"/>
      <c r="F62" s="45">
        <v>60</v>
      </c>
      <c r="G62" s="46">
        <f t="shared" si="0"/>
        <v>720</v>
      </c>
    </row>
    <row r="63" spans="1:7" ht="15" x14ac:dyDescent="0.2">
      <c r="A63" s="43" t="s">
        <v>102</v>
      </c>
      <c r="B63" s="43" t="s">
        <v>219</v>
      </c>
      <c r="C63" s="61" t="s">
        <v>159</v>
      </c>
      <c r="D63" s="43">
        <v>15</v>
      </c>
      <c r="E63" s="44"/>
      <c r="F63" s="45">
        <v>60</v>
      </c>
      <c r="G63" s="46">
        <f t="shared" si="0"/>
        <v>900</v>
      </c>
    </row>
    <row r="64" spans="1:7" ht="15" x14ac:dyDescent="0.2">
      <c r="A64" s="43" t="s">
        <v>103</v>
      </c>
      <c r="B64" s="43" t="s">
        <v>220</v>
      </c>
      <c r="C64" s="61" t="s">
        <v>160</v>
      </c>
      <c r="D64" s="43">
        <v>15</v>
      </c>
      <c r="E64" s="44"/>
      <c r="F64" s="45">
        <v>60</v>
      </c>
      <c r="G64" s="46">
        <f t="shared" si="0"/>
        <v>900</v>
      </c>
    </row>
    <row r="65" spans="1:7" ht="15" x14ac:dyDescent="0.2">
      <c r="A65" s="43" t="s">
        <v>104</v>
      </c>
      <c r="B65" s="43" t="s">
        <v>221</v>
      </c>
      <c r="C65" s="61" t="s">
        <v>161</v>
      </c>
      <c r="D65" s="43">
        <v>15</v>
      </c>
      <c r="E65" s="44"/>
      <c r="F65" s="45">
        <v>60</v>
      </c>
      <c r="G65" s="46">
        <f t="shared" si="0"/>
        <v>900</v>
      </c>
    </row>
    <row r="66" spans="1:7" ht="15" x14ac:dyDescent="0.2">
      <c r="A66" s="43" t="s">
        <v>105</v>
      </c>
      <c r="B66" s="43" t="s">
        <v>222</v>
      </c>
      <c r="C66" s="61" t="s">
        <v>162</v>
      </c>
      <c r="D66" s="43">
        <v>10</v>
      </c>
      <c r="E66" s="44"/>
      <c r="F66" s="45">
        <v>60</v>
      </c>
      <c r="G66" s="133">
        <f t="shared" si="0"/>
        <v>600</v>
      </c>
    </row>
    <row r="67" spans="1:7" ht="15" x14ac:dyDescent="0.2">
      <c r="A67" s="43" t="s">
        <v>106</v>
      </c>
      <c r="B67" s="43" t="s">
        <v>223</v>
      </c>
      <c r="C67" s="61" t="s">
        <v>163</v>
      </c>
      <c r="D67" s="43">
        <v>5</v>
      </c>
      <c r="E67" s="44"/>
      <c r="F67" s="45">
        <v>60</v>
      </c>
      <c r="G67" s="133">
        <f t="shared" si="0"/>
        <v>300</v>
      </c>
    </row>
    <row r="68" spans="1:7" ht="15" x14ac:dyDescent="0.2">
      <c r="A68" s="43" t="s">
        <v>107</v>
      </c>
      <c r="B68" s="43" t="s">
        <v>224</v>
      </c>
      <c r="C68" s="61" t="s">
        <v>164</v>
      </c>
      <c r="D68" s="43">
        <v>5</v>
      </c>
      <c r="E68" s="44"/>
      <c r="F68" s="45">
        <v>60</v>
      </c>
      <c r="G68" s="133">
        <f t="shared" si="0"/>
        <v>300</v>
      </c>
    </row>
    <row r="69" spans="1:7" ht="15" x14ac:dyDescent="0.2">
      <c r="A69" s="43" t="s">
        <v>108</v>
      </c>
      <c r="B69" s="43" t="s">
        <v>223</v>
      </c>
      <c r="C69" s="61" t="s">
        <v>165</v>
      </c>
      <c r="D69" s="43">
        <v>5</v>
      </c>
      <c r="E69" s="44"/>
      <c r="F69" s="45">
        <v>60</v>
      </c>
      <c r="G69" s="133">
        <f t="shared" si="0"/>
        <v>300</v>
      </c>
    </row>
    <row r="70" spans="1:7" ht="15" x14ac:dyDescent="0.2">
      <c r="A70" s="43" t="s">
        <v>109</v>
      </c>
      <c r="B70" s="43" t="s">
        <v>223</v>
      </c>
      <c r="C70" s="61" t="s">
        <v>166</v>
      </c>
      <c r="D70" s="43">
        <v>5</v>
      </c>
      <c r="E70" s="44"/>
      <c r="F70" s="45">
        <v>60</v>
      </c>
      <c r="G70" s="133">
        <f t="shared" si="0"/>
        <v>300</v>
      </c>
    </row>
    <row r="71" spans="1:7" ht="15" x14ac:dyDescent="0.2">
      <c r="A71" s="43" t="s">
        <v>110</v>
      </c>
      <c r="B71" s="43" t="s">
        <v>223</v>
      </c>
      <c r="C71" s="61" t="s">
        <v>167</v>
      </c>
      <c r="D71" s="43">
        <v>5</v>
      </c>
      <c r="E71" s="44"/>
      <c r="F71" s="45">
        <v>60</v>
      </c>
      <c r="G71" s="133">
        <f t="shared" si="0"/>
        <v>300</v>
      </c>
    </row>
    <row r="72" spans="1:7" ht="15" x14ac:dyDescent="0.2">
      <c r="A72" s="43" t="s">
        <v>111</v>
      </c>
      <c r="B72" s="43" t="s">
        <v>223</v>
      </c>
      <c r="C72" s="61" t="s">
        <v>168</v>
      </c>
      <c r="D72" s="43">
        <v>5</v>
      </c>
      <c r="E72" s="44"/>
      <c r="F72" s="45">
        <v>60</v>
      </c>
      <c r="G72" s="133">
        <f t="shared" si="0"/>
        <v>300</v>
      </c>
    </row>
    <row r="73" spans="1:7" ht="15" x14ac:dyDescent="0.2">
      <c r="A73" s="43" t="s">
        <v>112</v>
      </c>
      <c r="B73" s="43" t="s">
        <v>223</v>
      </c>
      <c r="C73" s="61" t="s">
        <v>169</v>
      </c>
      <c r="D73" s="43">
        <v>5</v>
      </c>
      <c r="E73" s="44"/>
      <c r="F73" s="45">
        <v>60</v>
      </c>
      <c r="G73" s="133">
        <f t="shared" si="0"/>
        <v>300</v>
      </c>
    </row>
    <row r="74" spans="1:7" ht="15" x14ac:dyDescent="0.2">
      <c r="A74" s="43" t="s">
        <v>113</v>
      </c>
      <c r="B74" s="43" t="s">
        <v>223</v>
      </c>
      <c r="C74" s="61" t="s">
        <v>170</v>
      </c>
      <c r="D74" s="43">
        <v>10</v>
      </c>
      <c r="E74" s="44"/>
      <c r="F74" s="45">
        <v>60</v>
      </c>
      <c r="G74" s="133">
        <f t="shared" si="0"/>
        <v>600</v>
      </c>
    </row>
    <row r="75" spans="1:7" ht="15" x14ac:dyDescent="0.2">
      <c r="A75" s="43" t="s">
        <v>114</v>
      </c>
      <c r="B75" s="43" t="s">
        <v>224</v>
      </c>
      <c r="C75" s="61" t="s">
        <v>171</v>
      </c>
      <c r="D75" s="43">
        <v>10</v>
      </c>
      <c r="E75" s="44"/>
      <c r="F75" s="45">
        <v>60</v>
      </c>
      <c r="G75" s="133">
        <f t="shared" si="0"/>
        <v>600</v>
      </c>
    </row>
    <row r="76" spans="1:7" ht="15" x14ac:dyDescent="0.2">
      <c r="A76" s="43" t="s">
        <v>115</v>
      </c>
      <c r="B76" s="43" t="s">
        <v>224</v>
      </c>
      <c r="C76" s="61" t="s">
        <v>172</v>
      </c>
      <c r="D76" s="43">
        <v>10</v>
      </c>
      <c r="E76" s="44"/>
      <c r="F76" s="45">
        <v>60</v>
      </c>
      <c r="G76" s="133">
        <f t="shared" si="0"/>
        <v>600</v>
      </c>
    </row>
    <row r="77" spans="1:7" ht="15" x14ac:dyDescent="0.2">
      <c r="A77" s="43" t="s">
        <v>116</v>
      </c>
      <c r="B77" s="43" t="s">
        <v>224</v>
      </c>
      <c r="C77" s="61" t="s">
        <v>173</v>
      </c>
      <c r="D77" s="43">
        <v>10</v>
      </c>
      <c r="E77" s="44"/>
      <c r="F77" s="45">
        <v>60</v>
      </c>
      <c r="G77" s="133">
        <f t="shared" si="0"/>
        <v>600</v>
      </c>
    </row>
    <row r="78" spans="1:7" ht="15" x14ac:dyDescent="0.2">
      <c r="A78" s="43" t="s">
        <v>117</v>
      </c>
      <c r="B78" s="43" t="s">
        <v>224</v>
      </c>
      <c r="C78" s="61" t="s">
        <v>174</v>
      </c>
      <c r="D78" s="43">
        <v>5</v>
      </c>
      <c r="E78" s="44"/>
      <c r="F78" s="45">
        <v>60</v>
      </c>
      <c r="G78" s="133">
        <f t="shared" si="0"/>
        <v>300</v>
      </c>
    </row>
    <row r="79" spans="1:7" ht="15" x14ac:dyDescent="0.2">
      <c r="A79" s="43" t="s">
        <v>118</v>
      </c>
      <c r="B79" s="43" t="s">
        <v>224</v>
      </c>
      <c r="C79" s="61" t="s">
        <v>175</v>
      </c>
      <c r="D79" s="43">
        <v>5</v>
      </c>
      <c r="E79" s="44"/>
      <c r="F79" s="45">
        <v>60</v>
      </c>
      <c r="G79" s="133">
        <f t="shared" si="0"/>
        <v>300</v>
      </c>
    </row>
    <row r="80" spans="1:7" ht="15" x14ac:dyDescent="0.2">
      <c r="A80" s="121" t="s">
        <v>486</v>
      </c>
      <c r="B80" s="43">
        <v>200112210</v>
      </c>
      <c r="C80" s="122" t="s">
        <v>487</v>
      </c>
      <c r="D80" s="123">
        <v>2</v>
      </c>
      <c r="E80" s="44"/>
      <c r="F80" s="45">
        <v>48</v>
      </c>
      <c r="G80" s="133">
        <f>+D80*F80</f>
        <v>96</v>
      </c>
    </row>
    <row r="81" spans="1:7" ht="15" x14ac:dyDescent="0.2">
      <c r="A81" s="121" t="s">
        <v>488</v>
      </c>
      <c r="B81" s="43">
        <v>200112210</v>
      </c>
      <c r="C81" s="122" t="s">
        <v>489</v>
      </c>
      <c r="D81" s="123">
        <v>4</v>
      </c>
      <c r="E81" s="44"/>
      <c r="F81" s="45">
        <v>48</v>
      </c>
      <c r="G81" s="133">
        <f t="shared" ref="G81:G138" si="1">+D81*F81</f>
        <v>192</v>
      </c>
    </row>
    <row r="82" spans="1:7" ht="15" x14ac:dyDescent="0.2">
      <c r="A82" s="121" t="s">
        <v>490</v>
      </c>
      <c r="B82" s="43">
        <v>200112211</v>
      </c>
      <c r="C82" s="122" t="s">
        <v>491</v>
      </c>
      <c r="D82" s="123">
        <v>2</v>
      </c>
      <c r="E82" s="44"/>
      <c r="F82" s="45">
        <v>48</v>
      </c>
      <c r="G82" s="133">
        <f t="shared" si="1"/>
        <v>96</v>
      </c>
    </row>
    <row r="83" spans="1:7" ht="15" x14ac:dyDescent="0.2">
      <c r="A83" s="121" t="s">
        <v>492</v>
      </c>
      <c r="B83" s="43">
        <v>200112212</v>
      </c>
      <c r="C83" s="122" t="s">
        <v>493</v>
      </c>
      <c r="D83" s="123">
        <v>4</v>
      </c>
      <c r="E83" s="44"/>
      <c r="F83" s="45">
        <v>48</v>
      </c>
      <c r="G83" s="133">
        <f t="shared" si="1"/>
        <v>192</v>
      </c>
    </row>
    <row r="84" spans="1:7" ht="15" x14ac:dyDescent="0.2">
      <c r="A84" s="121" t="s">
        <v>494</v>
      </c>
      <c r="B84" s="43">
        <v>200112212</v>
      </c>
      <c r="C84" s="122" t="s">
        <v>495</v>
      </c>
      <c r="D84" s="123">
        <v>4</v>
      </c>
      <c r="E84" s="44"/>
      <c r="F84" s="45">
        <v>48</v>
      </c>
      <c r="G84" s="133">
        <f t="shared" si="1"/>
        <v>192</v>
      </c>
    </row>
    <row r="85" spans="1:7" ht="15" x14ac:dyDescent="0.2">
      <c r="A85" s="121" t="s">
        <v>496</v>
      </c>
      <c r="B85" s="43">
        <v>200112213</v>
      </c>
      <c r="C85" s="122" t="s">
        <v>497</v>
      </c>
      <c r="D85" s="123">
        <v>4</v>
      </c>
      <c r="E85" s="44"/>
      <c r="F85" s="45">
        <v>48</v>
      </c>
      <c r="G85" s="133">
        <f t="shared" si="1"/>
        <v>192</v>
      </c>
    </row>
    <row r="86" spans="1:7" ht="15" x14ac:dyDescent="0.2">
      <c r="A86" s="121" t="s">
        <v>498</v>
      </c>
      <c r="B86" s="43">
        <v>200112214</v>
      </c>
      <c r="C86" s="122" t="s">
        <v>499</v>
      </c>
      <c r="D86" s="123">
        <v>4</v>
      </c>
      <c r="E86" s="44"/>
      <c r="F86" s="45">
        <v>48</v>
      </c>
      <c r="G86" s="133">
        <f t="shared" si="1"/>
        <v>192</v>
      </c>
    </row>
    <row r="87" spans="1:7" ht="15" x14ac:dyDescent="0.2">
      <c r="A87" s="121" t="s">
        <v>500</v>
      </c>
      <c r="B87" s="43">
        <v>191211231</v>
      </c>
      <c r="C87" s="122" t="s">
        <v>501</v>
      </c>
      <c r="D87" s="123">
        <v>4</v>
      </c>
      <c r="E87" s="44"/>
      <c r="F87" s="45">
        <v>48</v>
      </c>
      <c r="G87" s="133">
        <f t="shared" si="1"/>
        <v>192</v>
      </c>
    </row>
    <row r="88" spans="1:7" ht="15" x14ac:dyDescent="0.2">
      <c r="A88" s="121" t="s">
        <v>502</v>
      </c>
      <c r="B88" s="43">
        <v>200112216</v>
      </c>
      <c r="C88" s="122" t="s">
        <v>503</v>
      </c>
      <c r="D88" s="123">
        <v>4</v>
      </c>
      <c r="E88" s="44"/>
      <c r="F88" s="45">
        <v>48</v>
      </c>
      <c r="G88" s="133">
        <f t="shared" si="1"/>
        <v>192</v>
      </c>
    </row>
    <row r="89" spans="1:7" ht="15" x14ac:dyDescent="0.2">
      <c r="A89" s="121" t="s">
        <v>504</v>
      </c>
      <c r="B89" s="43">
        <v>200112216</v>
      </c>
      <c r="C89" s="122" t="s">
        <v>505</v>
      </c>
      <c r="D89" s="123">
        <v>3</v>
      </c>
      <c r="E89" s="44"/>
      <c r="F89" s="45">
        <v>48</v>
      </c>
      <c r="G89" s="133">
        <f t="shared" si="1"/>
        <v>144</v>
      </c>
    </row>
    <row r="90" spans="1:7" ht="15" x14ac:dyDescent="0.2">
      <c r="A90" s="121" t="s">
        <v>506</v>
      </c>
      <c r="B90" s="43">
        <v>200112217</v>
      </c>
      <c r="C90" s="122" t="s">
        <v>507</v>
      </c>
      <c r="D90" s="123">
        <v>4</v>
      </c>
      <c r="E90" s="44"/>
      <c r="F90" s="45">
        <v>48</v>
      </c>
      <c r="G90" s="133">
        <f t="shared" si="1"/>
        <v>192</v>
      </c>
    </row>
    <row r="91" spans="1:7" ht="15" x14ac:dyDescent="0.2">
      <c r="A91" s="121" t="s">
        <v>508</v>
      </c>
      <c r="B91" s="43">
        <v>200112217</v>
      </c>
      <c r="C91" s="122" t="s">
        <v>509</v>
      </c>
      <c r="D91" s="123">
        <v>4</v>
      </c>
      <c r="E91" s="44"/>
      <c r="F91" s="45">
        <v>48</v>
      </c>
      <c r="G91" s="133">
        <f t="shared" si="1"/>
        <v>192</v>
      </c>
    </row>
    <row r="92" spans="1:7" ht="15" x14ac:dyDescent="0.2">
      <c r="A92" s="121" t="s">
        <v>510</v>
      </c>
      <c r="B92" s="43">
        <v>200112217</v>
      </c>
      <c r="C92" s="122" t="s">
        <v>511</v>
      </c>
      <c r="D92" s="123">
        <v>4</v>
      </c>
      <c r="E92" s="44"/>
      <c r="F92" s="45">
        <v>48</v>
      </c>
      <c r="G92" s="133">
        <f t="shared" si="1"/>
        <v>192</v>
      </c>
    </row>
    <row r="93" spans="1:7" ht="15" x14ac:dyDescent="0.2">
      <c r="A93" s="121" t="s">
        <v>512</v>
      </c>
      <c r="B93" s="43">
        <v>200112217</v>
      </c>
      <c r="C93" s="122" t="s">
        <v>513</v>
      </c>
      <c r="D93" s="123">
        <v>4</v>
      </c>
      <c r="E93" s="44"/>
      <c r="F93" s="45">
        <v>48</v>
      </c>
      <c r="G93" s="133">
        <f t="shared" si="1"/>
        <v>192</v>
      </c>
    </row>
    <row r="94" spans="1:7" ht="15" x14ac:dyDescent="0.2">
      <c r="A94" s="121" t="s">
        <v>514</v>
      </c>
      <c r="B94" s="43">
        <v>200112217</v>
      </c>
      <c r="C94" s="122" t="s">
        <v>515</v>
      </c>
      <c r="D94" s="123">
        <v>2</v>
      </c>
      <c r="E94" s="44"/>
      <c r="F94" s="45">
        <v>48</v>
      </c>
      <c r="G94" s="133">
        <f t="shared" si="1"/>
        <v>96</v>
      </c>
    </row>
    <row r="95" spans="1:7" ht="15" x14ac:dyDescent="0.2">
      <c r="A95" s="121" t="s">
        <v>516</v>
      </c>
      <c r="B95" s="43">
        <v>200112216</v>
      </c>
      <c r="C95" s="122" t="s">
        <v>517</v>
      </c>
      <c r="D95" s="123">
        <v>2</v>
      </c>
      <c r="E95" s="44"/>
      <c r="F95" s="45">
        <v>48</v>
      </c>
      <c r="G95" s="133">
        <f t="shared" si="1"/>
        <v>96</v>
      </c>
    </row>
    <row r="96" spans="1:7" ht="15" x14ac:dyDescent="0.2">
      <c r="A96" s="121" t="s">
        <v>518</v>
      </c>
      <c r="B96" s="43">
        <v>200112216</v>
      </c>
      <c r="C96" s="122" t="s">
        <v>519</v>
      </c>
      <c r="D96" s="123">
        <v>2</v>
      </c>
      <c r="E96" s="44"/>
      <c r="F96" s="45">
        <v>48</v>
      </c>
      <c r="G96" s="133">
        <f t="shared" si="1"/>
        <v>96</v>
      </c>
    </row>
    <row r="97" spans="1:7" ht="15" x14ac:dyDescent="0.2">
      <c r="A97" s="121" t="s">
        <v>520</v>
      </c>
      <c r="B97" s="43">
        <v>200112216</v>
      </c>
      <c r="C97" s="122" t="s">
        <v>521</v>
      </c>
      <c r="D97" s="123">
        <v>2</v>
      </c>
      <c r="E97" s="44"/>
      <c r="F97" s="45">
        <v>48</v>
      </c>
      <c r="G97" s="133">
        <f t="shared" si="1"/>
        <v>96</v>
      </c>
    </row>
    <row r="98" spans="1:7" ht="15" x14ac:dyDescent="0.2">
      <c r="A98" s="121" t="s">
        <v>522</v>
      </c>
      <c r="B98" s="43">
        <v>200112216</v>
      </c>
      <c r="C98" s="122" t="s">
        <v>523</v>
      </c>
      <c r="D98" s="123">
        <v>2</v>
      </c>
      <c r="E98" s="44"/>
      <c r="F98" s="45">
        <v>48</v>
      </c>
      <c r="G98" s="133">
        <f t="shared" si="1"/>
        <v>96</v>
      </c>
    </row>
    <row r="99" spans="1:7" ht="15" x14ac:dyDescent="0.2">
      <c r="A99" s="121" t="s">
        <v>524</v>
      </c>
      <c r="B99" s="43">
        <v>200112216</v>
      </c>
      <c r="C99" s="122" t="s">
        <v>525</v>
      </c>
      <c r="D99" s="123">
        <v>4</v>
      </c>
      <c r="E99" s="44"/>
      <c r="F99" s="45">
        <v>48</v>
      </c>
      <c r="G99" s="133">
        <f t="shared" si="1"/>
        <v>192</v>
      </c>
    </row>
    <row r="100" spans="1:7" ht="15" x14ac:dyDescent="0.2">
      <c r="A100" s="121" t="s">
        <v>526</v>
      </c>
      <c r="B100" s="43" t="s">
        <v>527</v>
      </c>
      <c r="C100" s="122" t="s">
        <v>528</v>
      </c>
      <c r="D100" s="123">
        <v>4</v>
      </c>
      <c r="E100" s="44"/>
      <c r="F100" s="45">
        <v>48</v>
      </c>
      <c r="G100" s="133">
        <f t="shared" si="1"/>
        <v>192</v>
      </c>
    </row>
    <row r="101" spans="1:7" ht="15" x14ac:dyDescent="0.2">
      <c r="A101" s="121" t="s">
        <v>529</v>
      </c>
      <c r="B101" s="43" t="s">
        <v>530</v>
      </c>
      <c r="C101" s="122" t="s">
        <v>531</v>
      </c>
      <c r="D101" s="123">
        <v>4</v>
      </c>
      <c r="E101" s="44"/>
      <c r="F101" s="45">
        <v>48</v>
      </c>
      <c r="G101" s="133">
        <f t="shared" si="1"/>
        <v>192</v>
      </c>
    </row>
    <row r="102" spans="1:7" ht="15" x14ac:dyDescent="0.2">
      <c r="A102" s="121" t="s">
        <v>532</v>
      </c>
      <c r="B102" s="43" t="s">
        <v>533</v>
      </c>
      <c r="C102" s="122" t="s">
        <v>534</v>
      </c>
      <c r="D102" s="123">
        <v>4</v>
      </c>
      <c r="E102" s="44"/>
      <c r="F102" s="45">
        <v>48</v>
      </c>
      <c r="G102" s="133">
        <f t="shared" si="1"/>
        <v>192</v>
      </c>
    </row>
    <row r="103" spans="1:7" ht="15" x14ac:dyDescent="0.2">
      <c r="A103" s="121" t="s">
        <v>535</v>
      </c>
      <c r="B103" s="43" t="s">
        <v>536</v>
      </c>
      <c r="C103" s="122" t="s">
        <v>537</v>
      </c>
      <c r="D103" s="123">
        <v>4</v>
      </c>
      <c r="E103" s="44"/>
      <c r="F103" s="45">
        <v>48</v>
      </c>
      <c r="G103" s="133">
        <f t="shared" si="1"/>
        <v>192</v>
      </c>
    </row>
    <row r="104" spans="1:7" ht="15" x14ac:dyDescent="0.2">
      <c r="A104" s="121" t="s">
        <v>538</v>
      </c>
      <c r="B104" s="43" t="s">
        <v>539</v>
      </c>
      <c r="C104" s="106" t="s">
        <v>540</v>
      </c>
      <c r="D104" s="123">
        <v>4</v>
      </c>
      <c r="E104" s="44"/>
      <c r="F104" s="45">
        <v>60</v>
      </c>
      <c r="G104" s="133">
        <f t="shared" si="1"/>
        <v>240</v>
      </c>
    </row>
    <row r="105" spans="1:7" ht="15" x14ac:dyDescent="0.2">
      <c r="A105" s="121" t="s">
        <v>541</v>
      </c>
      <c r="B105" s="43">
        <v>2100010641</v>
      </c>
      <c r="C105" s="106" t="s">
        <v>542</v>
      </c>
      <c r="D105" s="123">
        <v>6</v>
      </c>
      <c r="E105" s="44"/>
      <c r="F105" s="45">
        <v>60</v>
      </c>
      <c r="G105" s="133">
        <f t="shared" si="1"/>
        <v>360</v>
      </c>
    </row>
    <row r="106" spans="1:7" ht="15" x14ac:dyDescent="0.2">
      <c r="A106" s="121" t="s">
        <v>543</v>
      </c>
      <c r="B106" s="43">
        <v>2100017399</v>
      </c>
      <c r="C106" s="106" t="s">
        <v>544</v>
      </c>
      <c r="D106" s="123">
        <v>6</v>
      </c>
      <c r="E106" s="44"/>
      <c r="F106" s="45">
        <v>60</v>
      </c>
      <c r="G106" s="133">
        <f t="shared" si="1"/>
        <v>360</v>
      </c>
    </row>
    <row r="107" spans="1:7" ht="15" x14ac:dyDescent="0.2">
      <c r="A107" s="121" t="s">
        <v>545</v>
      </c>
      <c r="B107" s="43">
        <v>2100017484</v>
      </c>
      <c r="C107" s="106" t="s">
        <v>546</v>
      </c>
      <c r="D107" s="123">
        <v>6</v>
      </c>
      <c r="E107" s="44"/>
      <c r="F107" s="45">
        <v>60</v>
      </c>
      <c r="G107" s="133">
        <f t="shared" si="1"/>
        <v>360</v>
      </c>
    </row>
    <row r="108" spans="1:7" ht="15" x14ac:dyDescent="0.2">
      <c r="A108" s="121" t="s">
        <v>547</v>
      </c>
      <c r="B108" s="43">
        <v>2100017484</v>
      </c>
      <c r="C108" s="106" t="s">
        <v>548</v>
      </c>
      <c r="D108" s="123">
        <v>6</v>
      </c>
      <c r="E108" s="44"/>
      <c r="F108" s="45">
        <v>60</v>
      </c>
      <c r="G108" s="133">
        <f t="shared" si="1"/>
        <v>360</v>
      </c>
    </row>
    <row r="109" spans="1:7" ht="15" x14ac:dyDescent="0.2">
      <c r="A109" s="121" t="s">
        <v>549</v>
      </c>
      <c r="B109" s="43" t="s">
        <v>550</v>
      </c>
      <c r="C109" s="106" t="s">
        <v>551</v>
      </c>
      <c r="D109" s="123">
        <v>6</v>
      </c>
      <c r="E109" s="44"/>
      <c r="F109" s="45">
        <v>60</v>
      </c>
      <c r="G109" s="133">
        <f t="shared" si="1"/>
        <v>360</v>
      </c>
    </row>
    <row r="110" spans="1:7" ht="15" x14ac:dyDescent="0.2">
      <c r="A110" s="121" t="s">
        <v>552</v>
      </c>
      <c r="B110" s="43" t="s">
        <v>550</v>
      </c>
      <c r="C110" s="106" t="s">
        <v>553</v>
      </c>
      <c r="D110" s="123">
        <v>6</v>
      </c>
      <c r="E110" s="44"/>
      <c r="F110" s="45">
        <v>60</v>
      </c>
      <c r="G110" s="133">
        <f t="shared" si="1"/>
        <v>360</v>
      </c>
    </row>
    <row r="111" spans="1:7" ht="15" x14ac:dyDescent="0.2">
      <c r="A111" s="121" t="s">
        <v>554</v>
      </c>
      <c r="B111" s="43" t="s">
        <v>555</v>
      </c>
      <c r="C111" s="106" t="s">
        <v>556</v>
      </c>
      <c r="D111" s="123">
        <v>6</v>
      </c>
      <c r="E111" s="44"/>
      <c r="F111" s="45">
        <v>60</v>
      </c>
      <c r="G111" s="133">
        <f t="shared" si="1"/>
        <v>360</v>
      </c>
    </row>
    <row r="112" spans="1:7" ht="15" x14ac:dyDescent="0.2">
      <c r="A112" s="121" t="s">
        <v>557</v>
      </c>
      <c r="B112" s="43" t="s">
        <v>558</v>
      </c>
      <c r="C112" s="106" t="s">
        <v>559</v>
      </c>
      <c r="D112" s="123">
        <v>6</v>
      </c>
      <c r="E112" s="44"/>
      <c r="F112" s="45">
        <v>60</v>
      </c>
      <c r="G112" s="133">
        <f t="shared" si="1"/>
        <v>360</v>
      </c>
    </row>
    <row r="113" spans="1:7" ht="15" x14ac:dyDescent="0.2">
      <c r="A113" s="121" t="s">
        <v>560</v>
      </c>
      <c r="B113" s="43" t="s">
        <v>561</v>
      </c>
      <c r="C113" s="106" t="s">
        <v>562</v>
      </c>
      <c r="D113" s="123">
        <v>6</v>
      </c>
      <c r="E113" s="44"/>
      <c r="F113" s="45">
        <v>60</v>
      </c>
      <c r="G113" s="133">
        <f t="shared" si="1"/>
        <v>360</v>
      </c>
    </row>
    <row r="114" spans="1:7" ht="15" x14ac:dyDescent="0.2">
      <c r="A114" s="121" t="s">
        <v>563</v>
      </c>
      <c r="B114" s="43" t="s">
        <v>564</v>
      </c>
      <c r="C114" s="106" t="s">
        <v>565</v>
      </c>
      <c r="D114" s="123">
        <v>6</v>
      </c>
      <c r="E114" s="44"/>
      <c r="F114" s="45">
        <v>60</v>
      </c>
      <c r="G114" s="133">
        <f t="shared" si="1"/>
        <v>360</v>
      </c>
    </row>
    <row r="115" spans="1:7" ht="15" x14ac:dyDescent="0.2">
      <c r="A115" s="121" t="s">
        <v>566</v>
      </c>
      <c r="B115" s="43" t="s">
        <v>567</v>
      </c>
      <c r="C115" s="106" t="s">
        <v>568</v>
      </c>
      <c r="D115" s="123">
        <v>6</v>
      </c>
      <c r="E115" s="44"/>
      <c r="F115" s="45">
        <v>60</v>
      </c>
      <c r="G115" s="133">
        <f t="shared" si="1"/>
        <v>360</v>
      </c>
    </row>
    <row r="116" spans="1:7" ht="15" x14ac:dyDescent="0.2">
      <c r="A116" s="121" t="s">
        <v>569</v>
      </c>
      <c r="B116" s="43" t="s">
        <v>570</v>
      </c>
      <c r="C116" s="106" t="s">
        <v>571</v>
      </c>
      <c r="D116" s="123">
        <v>6</v>
      </c>
      <c r="E116" s="44"/>
      <c r="F116" s="45">
        <v>60</v>
      </c>
      <c r="G116" s="133">
        <f t="shared" si="1"/>
        <v>360</v>
      </c>
    </row>
    <row r="117" spans="1:7" ht="15" x14ac:dyDescent="0.2">
      <c r="A117" s="121" t="s">
        <v>572</v>
      </c>
      <c r="B117" s="43" t="s">
        <v>573</v>
      </c>
      <c r="C117" s="106" t="s">
        <v>574</v>
      </c>
      <c r="D117" s="123">
        <v>6</v>
      </c>
      <c r="E117" s="44"/>
      <c r="F117" s="45">
        <v>60</v>
      </c>
      <c r="G117" s="133">
        <f t="shared" si="1"/>
        <v>360</v>
      </c>
    </row>
    <row r="118" spans="1:7" ht="15" x14ac:dyDescent="0.2">
      <c r="A118" s="121" t="s">
        <v>575</v>
      </c>
      <c r="B118" s="43">
        <v>2100022697</v>
      </c>
      <c r="C118" s="106" t="s">
        <v>576</v>
      </c>
      <c r="D118" s="123">
        <v>6</v>
      </c>
      <c r="E118" s="44"/>
      <c r="F118" s="45">
        <v>60</v>
      </c>
      <c r="G118" s="133">
        <f t="shared" si="1"/>
        <v>360</v>
      </c>
    </row>
    <row r="119" spans="1:7" ht="15" x14ac:dyDescent="0.2">
      <c r="A119" s="121" t="s">
        <v>577</v>
      </c>
      <c r="B119" s="43" t="s">
        <v>578</v>
      </c>
      <c r="C119" s="106" t="s">
        <v>579</v>
      </c>
      <c r="D119" s="123">
        <v>2</v>
      </c>
      <c r="E119" s="44"/>
      <c r="F119" s="45">
        <v>60</v>
      </c>
      <c r="G119" s="133">
        <f t="shared" si="1"/>
        <v>120</v>
      </c>
    </row>
    <row r="120" spans="1:7" ht="15" x14ac:dyDescent="0.2">
      <c r="A120" s="121" t="s">
        <v>580</v>
      </c>
      <c r="B120" s="43" t="s">
        <v>581</v>
      </c>
      <c r="C120" s="106" t="s">
        <v>582</v>
      </c>
      <c r="D120" s="123">
        <v>0</v>
      </c>
      <c r="E120" s="44"/>
      <c r="F120" s="45">
        <v>60</v>
      </c>
      <c r="G120" s="133">
        <f t="shared" si="1"/>
        <v>0</v>
      </c>
    </row>
    <row r="121" spans="1:7" ht="15" x14ac:dyDescent="0.2">
      <c r="A121" s="121" t="s">
        <v>583</v>
      </c>
      <c r="B121" s="43" t="s">
        <v>584</v>
      </c>
      <c r="C121" s="106" t="s">
        <v>585</v>
      </c>
      <c r="D121" s="123">
        <v>6</v>
      </c>
      <c r="E121" s="44"/>
      <c r="F121" s="45">
        <v>60</v>
      </c>
      <c r="G121" s="133">
        <f t="shared" si="1"/>
        <v>360</v>
      </c>
    </row>
    <row r="122" spans="1:7" ht="15" x14ac:dyDescent="0.2">
      <c r="A122" s="121" t="s">
        <v>586</v>
      </c>
      <c r="B122" s="43" t="s">
        <v>584</v>
      </c>
      <c r="C122" s="106" t="s">
        <v>587</v>
      </c>
      <c r="D122" s="123">
        <v>2</v>
      </c>
      <c r="E122" s="44"/>
      <c r="F122" s="45">
        <v>60</v>
      </c>
      <c r="G122" s="133">
        <f t="shared" si="1"/>
        <v>120</v>
      </c>
    </row>
    <row r="123" spans="1:7" ht="15" x14ac:dyDescent="0.2">
      <c r="A123" s="121" t="s">
        <v>588</v>
      </c>
      <c r="B123" s="43" t="s">
        <v>589</v>
      </c>
      <c r="C123" s="106" t="s">
        <v>590</v>
      </c>
      <c r="D123" s="123">
        <v>2</v>
      </c>
      <c r="E123" s="44"/>
      <c r="F123" s="45">
        <v>60</v>
      </c>
      <c r="G123" s="133">
        <f t="shared" si="1"/>
        <v>120</v>
      </c>
    </row>
    <row r="124" spans="1:7" ht="15" x14ac:dyDescent="0.2">
      <c r="A124" s="121" t="s">
        <v>591</v>
      </c>
      <c r="B124" s="43" t="s">
        <v>592</v>
      </c>
      <c r="C124" s="106" t="s">
        <v>593</v>
      </c>
      <c r="D124" s="123">
        <v>6</v>
      </c>
      <c r="E124" s="44"/>
      <c r="F124" s="45">
        <v>60</v>
      </c>
      <c r="G124" s="133">
        <f t="shared" si="1"/>
        <v>360</v>
      </c>
    </row>
    <row r="125" spans="1:7" ht="15" x14ac:dyDescent="0.2">
      <c r="A125" s="125" t="s">
        <v>594</v>
      </c>
      <c r="B125" s="43" t="s">
        <v>595</v>
      </c>
      <c r="C125" s="106" t="s">
        <v>596</v>
      </c>
      <c r="D125" s="123">
        <v>4</v>
      </c>
      <c r="E125" s="44"/>
      <c r="F125" s="45">
        <v>60</v>
      </c>
      <c r="G125" s="133">
        <f t="shared" si="1"/>
        <v>240</v>
      </c>
    </row>
    <row r="126" spans="1:7" ht="15" x14ac:dyDescent="0.2">
      <c r="A126" s="121" t="s">
        <v>597</v>
      </c>
      <c r="B126" s="43">
        <v>2100007516</v>
      </c>
      <c r="C126" s="106" t="s">
        <v>598</v>
      </c>
      <c r="D126" s="123">
        <v>8</v>
      </c>
      <c r="E126" s="44"/>
      <c r="F126" s="45">
        <v>60</v>
      </c>
      <c r="G126" s="133">
        <f t="shared" si="1"/>
        <v>480</v>
      </c>
    </row>
    <row r="127" spans="1:7" ht="15" x14ac:dyDescent="0.2">
      <c r="A127" s="121" t="s">
        <v>599</v>
      </c>
      <c r="B127" s="43">
        <v>2100010712</v>
      </c>
      <c r="C127" s="106" t="s">
        <v>600</v>
      </c>
      <c r="D127" s="123">
        <v>4</v>
      </c>
      <c r="E127" s="44"/>
      <c r="F127" s="45">
        <v>60</v>
      </c>
      <c r="G127" s="133">
        <f t="shared" si="1"/>
        <v>240</v>
      </c>
    </row>
    <row r="128" spans="1:7" ht="15" x14ac:dyDescent="0.2">
      <c r="A128" s="121" t="s">
        <v>601</v>
      </c>
      <c r="B128" s="43">
        <v>2100007744</v>
      </c>
      <c r="C128" s="106" t="s">
        <v>602</v>
      </c>
      <c r="D128" s="123">
        <v>4</v>
      </c>
      <c r="E128" s="44"/>
      <c r="F128" s="45">
        <v>60</v>
      </c>
      <c r="G128" s="133">
        <f t="shared" si="1"/>
        <v>240</v>
      </c>
    </row>
    <row r="129" spans="1:7" ht="15" x14ac:dyDescent="0.2">
      <c r="A129" s="125" t="s">
        <v>603</v>
      </c>
      <c r="B129" s="43" t="s">
        <v>604</v>
      </c>
      <c r="C129" s="106" t="s">
        <v>605</v>
      </c>
      <c r="D129" s="123">
        <v>2</v>
      </c>
      <c r="E129" s="44"/>
      <c r="F129" s="45">
        <v>48</v>
      </c>
      <c r="G129" s="133">
        <f t="shared" si="1"/>
        <v>96</v>
      </c>
    </row>
    <row r="130" spans="1:7" ht="15" x14ac:dyDescent="0.2">
      <c r="A130" s="125" t="s">
        <v>606</v>
      </c>
      <c r="B130" s="43" t="s">
        <v>607</v>
      </c>
      <c r="C130" s="106" t="s">
        <v>608</v>
      </c>
      <c r="D130" s="123">
        <v>2</v>
      </c>
      <c r="E130" s="44"/>
      <c r="F130" s="45">
        <v>48</v>
      </c>
      <c r="G130" s="133">
        <f t="shared" si="1"/>
        <v>96</v>
      </c>
    </row>
    <row r="131" spans="1:7" ht="15" x14ac:dyDescent="0.2">
      <c r="A131" s="125" t="s">
        <v>609</v>
      </c>
      <c r="B131" s="43" t="s">
        <v>610</v>
      </c>
      <c r="C131" s="106" t="s">
        <v>611</v>
      </c>
      <c r="D131" s="123">
        <v>2</v>
      </c>
      <c r="E131" s="44"/>
      <c r="F131" s="45">
        <v>48</v>
      </c>
      <c r="G131" s="133">
        <f t="shared" si="1"/>
        <v>96</v>
      </c>
    </row>
    <row r="132" spans="1:7" ht="15" x14ac:dyDescent="0.2">
      <c r="A132" s="125" t="s">
        <v>612</v>
      </c>
      <c r="B132" s="43" t="s">
        <v>613</v>
      </c>
      <c r="C132" s="106" t="s">
        <v>614</v>
      </c>
      <c r="D132" s="123">
        <v>2</v>
      </c>
      <c r="E132" s="44"/>
      <c r="F132" s="45">
        <v>48</v>
      </c>
      <c r="G132" s="133">
        <f t="shared" si="1"/>
        <v>96</v>
      </c>
    </row>
    <row r="133" spans="1:7" ht="15" x14ac:dyDescent="0.2">
      <c r="A133" s="125" t="s">
        <v>615</v>
      </c>
      <c r="B133" s="43" t="s">
        <v>616</v>
      </c>
      <c r="C133" s="106" t="s">
        <v>617</v>
      </c>
      <c r="D133" s="123">
        <v>2</v>
      </c>
      <c r="E133" s="44"/>
      <c r="F133" s="45">
        <v>48</v>
      </c>
      <c r="G133" s="133">
        <f t="shared" si="1"/>
        <v>96</v>
      </c>
    </row>
    <row r="134" spans="1:7" ht="15" x14ac:dyDescent="0.2">
      <c r="A134" s="125" t="s">
        <v>618</v>
      </c>
      <c r="B134" s="43" t="s">
        <v>619</v>
      </c>
      <c r="C134" s="106" t="s">
        <v>620</v>
      </c>
      <c r="D134" s="123">
        <v>2</v>
      </c>
      <c r="E134" s="44"/>
      <c r="F134" s="45">
        <v>48</v>
      </c>
      <c r="G134" s="133">
        <f t="shared" si="1"/>
        <v>96</v>
      </c>
    </row>
    <row r="135" spans="1:7" ht="15" x14ac:dyDescent="0.2">
      <c r="A135" s="125" t="s">
        <v>621</v>
      </c>
      <c r="B135" s="43" t="s">
        <v>622</v>
      </c>
      <c r="C135" s="106" t="s">
        <v>623</v>
      </c>
      <c r="D135" s="123">
        <v>2</v>
      </c>
      <c r="E135" s="44"/>
      <c r="F135" s="45">
        <v>48</v>
      </c>
      <c r="G135" s="133">
        <f t="shared" si="1"/>
        <v>96</v>
      </c>
    </row>
    <row r="136" spans="1:7" ht="15" x14ac:dyDescent="0.2">
      <c r="A136" s="125" t="s">
        <v>624</v>
      </c>
      <c r="B136" s="43" t="s">
        <v>625</v>
      </c>
      <c r="C136" s="106" t="s">
        <v>626</v>
      </c>
      <c r="D136" s="123">
        <v>2</v>
      </c>
      <c r="E136" s="44"/>
      <c r="F136" s="45">
        <v>48</v>
      </c>
      <c r="G136" s="133">
        <f t="shared" si="1"/>
        <v>96</v>
      </c>
    </row>
    <row r="137" spans="1:7" ht="15" x14ac:dyDescent="0.2">
      <c r="A137" s="125" t="s">
        <v>627</v>
      </c>
      <c r="B137" s="43" t="s">
        <v>628</v>
      </c>
      <c r="C137" s="106" t="s">
        <v>629</v>
      </c>
      <c r="D137" s="123">
        <v>2</v>
      </c>
      <c r="E137" s="44"/>
      <c r="F137" s="45">
        <v>48</v>
      </c>
      <c r="G137" s="124">
        <f t="shared" si="1"/>
        <v>96</v>
      </c>
    </row>
    <row r="138" spans="1:7" ht="15" x14ac:dyDescent="0.2">
      <c r="A138" s="126" t="s">
        <v>630</v>
      </c>
      <c r="B138" s="43">
        <v>211038335</v>
      </c>
      <c r="C138" s="106" t="s">
        <v>631</v>
      </c>
      <c r="D138" s="127">
        <v>5</v>
      </c>
      <c r="E138" s="44"/>
      <c r="F138" s="45">
        <v>48</v>
      </c>
      <c r="G138" s="124">
        <f t="shared" si="1"/>
        <v>240</v>
      </c>
    </row>
    <row r="139" spans="1:7" ht="15" x14ac:dyDescent="0.2">
      <c r="A139" s="43">
        <v>185766</v>
      </c>
      <c r="B139" s="43" t="s">
        <v>681</v>
      </c>
      <c r="C139" s="44" t="s">
        <v>176</v>
      </c>
      <c r="D139" s="43">
        <v>3</v>
      </c>
      <c r="E139" s="44"/>
      <c r="F139" s="45">
        <v>14.399999999999991</v>
      </c>
      <c r="G139" s="46">
        <f>+D139*F139</f>
        <v>43.199999999999974</v>
      </c>
    </row>
    <row r="140" spans="1:7" ht="15" x14ac:dyDescent="0.2">
      <c r="A140" s="43">
        <v>185769</v>
      </c>
      <c r="B140" s="43" t="s">
        <v>225</v>
      </c>
      <c r="C140" s="44" t="s">
        <v>177</v>
      </c>
      <c r="D140" s="43">
        <v>2</v>
      </c>
      <c r="E140" s="44"/>
      <c r="F140" s="45">
        <v>14.399999999999991</v>
      </c>
      <c r="G140" s="46">
        <f>+D140*F140</f>
        <v>28.799999999999983</v>
      </c>
    </row>
    <row r="141" spans="1:7" ht="15" x14ac:dyDescent="0.2">
      <c r="A141" s="43">
        <v>185770</v>
      </c>
      <c r="B141" s="43" t="s">
        <v>226</v>
      </c>
      <c r="C141" s="44" t="s">
        <v>178</v>
      </c>
      <c r="D141" s="43">
        <v>3</v>
      </c>
      <c r="E141" s="44"/>
      <c r="F141" s="45">
        <v>14.399999999999991</v>
      </c>
      <c r="G141" s="46">
        <f>+D141*F141</f>
        <v>43.199999999999974</v>
      </c>
    </row>
    <row r="142" spans="1:7" ht="15" x14ac:dyDescent="0.2">
      <c r="A142" s="43">
        <v>185771</v>
      </c>
      <c r="B142" s="43" t="s">
        <v>227</v>
      </c>
      <c r="C142" s="44" t="s">
        <v>179</v>
      </c>
      <c r="D142" s="43">
        <v>2</v>
      </c>
      <c r="E142" s="44"/>
      <c r="F142" s="45">
        <v>14.399999999999991</v>
      </c>
      <c r="G142" s="46">
        <f>+D142*F142</f>
        <v>28.799999999999983</v>
      </c>
    </row>
    <row r="143" spans="1:7" ht="18.75" customHeight="1" x14ac:dyDescent="0.25">
      <c r="E143" s="7"/>
      <c r="F143" s="48" t="s">
        <v>22</v>
      </c>
      <c r="G143" s="49">
        <f>SUM(G23:G142)</f>
        <v>56435.360000000022</v>
      </c>
    </row>
    <row r="144" spans="1:7" ht="20.100000000000001" customHeight="1" x14ac:dyDescent="0.25">
      <c r="E144" s="7"/>
      <c r="F144" s="48" t="s">
        <v>23</v>
      </c>
      <c r="G144" s="49">
        <f>+G143*0.12</f>
        <v>6772.2432000000026</v>
      </c>
    </row>
    <row r="145" spans="2:7" ht="20.100000000000001" customHeight="1" x14ac:dyDescent="0.25">
      <c r="E145" s="7"/>
      <c r="F145" s="48" t="s">
        <v>24</v>
      </c>
      <c r="G145" s="49">
        <f>+G143+G144</f>
        <v>63207.603200000027</v>
      </c>
    </row>
    <row r="146" spans="2:7" ht="20.100000000000001" customHeight="1" x14ac:dyDescent="0.25">
      <c r="E146" s="7"/>
      <c r="F146" s="48"/>
      <c r="G146" s="50"/>
    </row>
    <row r="147" spans="2:7" ht="20.100000000000001" customHeight="1" x14ac:dyDescent="0.25">
      <c r="B147" s="135" t="s">
        <v>25</v>
      </c>
      <c r="C147" s="136"/>
      <c r="E147" s="7"/>
      <c r="F147" s="48"/>
      <c r="G147" s="50"/>
    </row>
    <row r="148" spans="2:7" ht="20.100000000000001" customHeight="1" x14ac:dyDescent="0.25">
      <c r="B148" s="135" t="s">
        <v>51</v>
      </c>
      <c r="C148" s="136"/>
      <c r="E148" s="7"/>
      <c r="F148" s="48"/>
      <c r="G148" s="50"/>
    </row>
    <row r="149" spans="2:7" ht="20.100000000000001" customHeight="1" x14ac:dyDescent="0.25">
      <c r="B149" s="43">
        <v>2</v>
      </c>
      <c r="C149" s="44" t="s">
        <v>41</v>
      </c>
      <c r="E149" s="7"/>
      <c r="F149" s="48"/>
      <c r="G149" s="50"/>
    </row>
    <row r="150" spans="2:7" ht="20.100000000000001" customHeight="1" x14ac:dyDescent="0.25">
      <c r="B150" s="43">
        <v>1</v>
      </c>
      <c r="C150" s="44" t="s">
        <v>42</v>
      </c>
      <c r="E150" s="7"/>
      <c r="F150" s="48"/>
      <c r="G150" s="50"/>
    </row>
    <row r="151" spans="2:7" ht="20.100000000000001" customHeight="1" x14ac:dyDescent="0.25">
      <c r="B151" s="43">
        <v>1</v>
      </c>
      <c r="C151" s="44" t="s">
        <v>40</v>
      </c>
      <c r="E151" s="7"/>
      <c r="F151" s="48"/>
      <c r="G151" s="50"/>
    </row>
    <row r="152" spans="2:7" ht="20.100000000000001" customHeight="1" x14ac:dyDescent="0.25">
      <c r="B152" s="43">
        <v>1</v>
      </c>
      <c r="C152" s="44" t="s">
        <v>46</v>
      </c>
      <c r="E152" s="7"/>
      <c r="F152" s="48"/>
      <c r="G152" s="50"/>
    </row>
    <row r="153" spans="2:7" ht="20.100000000000001" customHeight="1" x14ac:dyDescent="0.25">
      <c r="B153" s="43">
        <v>1</v>
      </c>
      <c r="C153" s="44" t="s">
        <v>47</v>
      </c>
      <c r="E153" s="7"/>
      <c r="F153" s="48"/>
      <c r="G153" s="50"/>
    </row>
    <row r="154" spans="2:7" ht="20.100000000000001" customHeight="1" x14ac:dyDescent="0.25">
      <c r="B154" s="43">
        <v>2</v>
      </c>
      <c r="C154" s="44" t="s">
        <v>48</v>
      </c>
      <c r="E154" s="7"/>
      <c r="F154" s="48"/>
      <c r="G154" s="50"/>
    </row>
    <row r="155" spans="2:7" ht="20.100000000000001" customHeight="1" x14ac:dyDescent="0.25">
      <c r="B155" s="43">
        <v>3</v>
      </c>
      <c r="C155" s="44" t="s">
        <v>49</v>
      </c>
      <c r="E155" s="7"/>
      <c r="F155" s="48"/>
      <c r="G155" s="50"/>
    </row>
    <row r="156" spans="2:7" ht="20.100000000000001" customHeight="1" x14ac:dyDescent="0.25">
      <c r="B156" s="43">
        <v>3</v>
      </c>
      <c r="C156" s="44" t="s">
        <v>46</v>
      </c>
      <c r="E156" s="7"/>
      <c r="F156" s="48"/>
      <c r="G156" s="50"/>
    </row>
    <row r="157" spans="2:7" ht="20.100000000000001" customHeight="1" x14ac:dyDescent="0.25">
      <c r="B157" s="43">
        <v>1</v>
      </c>
      <c r="C157" s="44" t="s">
        <v>44</v>
      </c>
      <c r="E157" s="7"/>
      <c r="F157" s="48"/>
      <c r="G157" s="50"/>
    </row>
    <row r="158" spans="2:7" ht="20.100000000000001" customHeight="1" x14ac:dyDescent="0.25">
      <c r="B158" s="43">
        <v>1</v>
      </c>
      <c r="C158" s="44" t="s">
        <v>45</v>
      </c>
      <c r="E158" s="7"/>
      <c r="F158" s="48"/>
      <c r="G158" s="50"/>
    </row>
    <row r="159" spans="2:7" ht="20.100000000000001" customHeight="1" x14ac:dyDescent="0.25">
      <c r="B159" s="43">
        <v>2</v>
      </c>
      <c r="C159" s="44" t="s">
        <v>228</v>
      </c>
      <c r="E159" s="7"/>
      <c r="F159" s="48"/>
      <c r="G159" s="50"/>
    </row>
    <row r="160" spans="2:7" ht="20.100000000000001" customHeight="1" x14ac:dyDescent="0.25">
      <c r="B160" s="43">
        <v>2</v>
      </c>
      <c r="C160" s="44" t="s">
        <v>229</v>
      </c>
      <c r="E160" s="7"/>
      <c r="F160" s="48"/>
      <c r="G160" s="50"/>
    </row>
    <row r="161" spans="2:7" ht="20.100000000000001" customHeight="1" x14ac:dyDescent="0.25">
      <c r="B161" s="43">
        <v>2</v>
      </c>
      <c r="C161" s="44" t="s">
        <v>43</v>
      </c>
      <c r="E161" s="7"/>
      <c r="F161" s="48"/>
      <c r="G161" s="50"/>
    </row>
    <row r="162" spans="2:7" ht="20.100000000000001" hidden="1" customHeight="1" x14ac:dyDescent="0.25">
      <c r="B162" s="43"/>
      <c r="C162" s="44"/>
      <c r="E162" s="7"/>
      <c r="F162" s="48"/>
      <c r="G162" s="50"/>
    </row>
    <row r="163" spans="2:7" ht="20.100000000000001" hidden="1" customHeight="1" x14ac:dyDescent="0.25">
      <c r="B163" s="43"/>
      <c r="C163" s="44"/>
      <c r="E163" s="7"/>
      <c r="F163" s="48"/>
      <c r="G163" s="50"/>
    </row>
    <row r="164" spans="2:7" ht="20.100000000000001" hidden="1" customHeight="1" x14ac:dyDescent="0.25">
      <c r="B164" s="43"/>
      <c r="C164" s="44"/>
      <c r="E164" s="7"/>
      <c r="F164" s="48"/>
      <c r="G164" s="50"/>
    </row>
    <row r="165" spans="2:7" ht="20.100000000000001" hidden="1" customHeight="1" x14ac:dyDescent="0.25">
      <c r="B165" s="43"/>
      <c r="C165" s="44"/>
      <c r="E165" s="7"/>
      <c r="F165" s="48"/>
      <c r="G165" s="50"/>
    </row>
    <row r="166" spans="2:7" ht="20.100000000000001" hidden="1" customHeight="1" x14ac:dyDescent="0.25">
      <c r="B166" s="43"/>
      <c r="C166" s="44"/>
      <c r="E166" s="7"/>
      <c r="F166" s="48"/>
      <c r="G166" s="50"/>
    </row>
    <row r="167" spans="2:7" ht="20.100000000000001" hidden="1" customHeight="1" x14ac:dyDescent="0.25">
      <c r="B167" s="43"/>
      <c r="C167" s="44"/>
      <c r="E167" s="7"/>
      <c r="F167" s="48"/>
      <c r="G167" s="50"/>
    </row>
    <row r="168" spans="2:7" ht="20.100000000000001" hidden="1" customHeight="1" x14ac:dyDescent="0.25">
      <c r="B168" s="43"/>
      <c r="C168" s="44"/>
      <c r="E168" s="7"/>
      <c r="F168" s="48"/>
      <c r="G168" s="50"/>
    </row>
    <row r="169" spans="2:7" ht="20.100000000000001" hidden="1" customHeight="1" x14ac:dyDescent="0.25">
      <c r="B169" s="43"/>
      <c r="C169" s="44"/>
      <c r="E169" s="7"/>
      <c r="F169" s="48"/>
      <c r="G169" s="50"/>
    </row>
    <row r="170" spans="2:7" ht="20.100000000000001" hidden="1" customHeight="1" x14ac:dyDescent="0.25">
      <c r="B170" s="43"/>
      <c r="C170" s="44"/>
      <c r="E170" s="7"/>
      <c r="F170" s="48"/>
      <c r="G170" s="50"/>
    </row>
    <row r="171" spans="2:7" ht="20.100000000000001" hidden="1" customHeight="1" x14ac:dyDescent="0.25">
      <c r="B171" s="43"/>
      <c r="C171" s="44"/>
      <c r="E171" s="7"/>
      <c r="F171" s="48"/>
      <c r="G171" s="50"/>
    </row>
    <row r="172" spans="2:7" ht="20.100000000000001" hidden="1" customHeight="1" x14ac:dyDescent="0.25">
      <c r="B172" s="43"/>
      <c r="C172" s="44"/>
      <c r="E172" s="7"/>
      <c r="F172" s="48"/>
      <c r="G172" s="50"/>
    </row>
    <row r="173" spans="2:7" ht="20.100000000000001" hidden="1" customHeight="1" x14ac:dyDescent="0.25">
      <c r="B173" s="43"/>
      <c r="C173" s="44"/>
      <c r="E173" s="7"/>
      <c r="F173" s="48"/>
      <c r="G173" s="50"/>
    </row>
    <row r="174" spans="2:7" ht="20.100000000000001" hidden="1" customHeight="1" x14ac:dyDescent="0.25">
      <c r="B174" s="43"/>
      <c r="C174" s="44"/>
      <c r="E174" s="7"/>
      <c r="F174" s="48"/>
      <c r="G174" s="50"/>
    </row>
    <row r="175" spans="2:7" ht="20.100000000000001" hidden="1" customHeight="1" x14ac:dyDescent="0.25">
      <c r="B175" s="43"/>
      <c r="C175" s="44"/>
      <c r="E175" s="7"/>
      <c r="F175" s="48"/>
      <c r="G175" s="50"/>
    </row>
    <row r="176" spans="2:7" ht="20.100000000000001" hidden="1" customHeight="1" x14ac:dyDescent="0.25">
      <c r="B176" s="43"/>
      <c r="C176" s="44"/>
      <c r="E176" s="7"/>
      <c r="F176" s="48"/>
      <c r="G176" s="50"/>
    </row>
    <row r="177" spans="2:7" ht="20.100000000000001" hidden="1" customHeight="1" x14ac:dyDescent="0.25">
      <c r="B177" s="43"/>
      <c r="C177" s="44"/>
      <c r="E177" s="7"/>
      <c r="F177" s="48"/>
      <c r="G177" s="50"/>
    </row>
    <row r="178" spans="2:7" ht="20.100000000000001" hidden="1" customHeight="1" x14ac:dyDescent="0.25">
      <c r="B178" s="43"/>
      <c r="C178" s="44"/>
      <c r="E178" s="7"/>
      <c r="F178" s="48"/>
      <c r="G178" s="50"/>
    </row>
    <row r="179" spans="2:7" ht="20.100000000000001" hidden="1" customHeight="1" x14ac:dyDescent="0.25">
      <c r="B179" s="43"/>
      <c r="C179" s="44"/>
      <c r="E179" s="7"/>
      <c r="F179" s="48"/>
      <c r="G179" s="50"/>
    </row>
    <row r="180" spans="2:7" ht="20.100000000000001" hidden="1" customHeight="1" x14ac:dyDescent="0.25">
      <c r="B180" s="43"/>
      <c r="C180" s="44"/>
      <c r="E180" s="7"/>
      <c r="F180" s="48"/>
      <c r="G180" s="50"/>
    </row>
    <row r="181" spans="2:7" ht="20.100000000000001" hidden="1" customHeight="1" x14ac:dyDescent="0.25">
      <c r="B181" s="43"/>
      <c r="C181" s="44"/>
      <c r="E181" s="7"/>
      <c r="F181" s="48"/>
      <c r="G181" s="50"/>
    </row>
    <row r="182" spans="2:7" ht="20.100000000000001" hidden="1" customHeight="1" x14ac:dyDescent="0.25">
      <c r="B182" s="43"/>
      <c r="C182" s="44"/>
      <c r="E182" s="7"/>
      <c r="F182" s="48"/>
      <c r="G182" s="50"/>
    </row>
    <row r="183" spans="2:7" ht="20.100000000000001" customHeight="1" x14ac:dyDescent="0.25">
      <c r="B183" s="134" t="s">
        <v>52</v>
      </c>
      <c r="C183" s="134"/>
      <c r="E183" s="7"/>
      <c r="F183" s="48"/>
      <c r="G183" s="50"/>
    </row>
    <row r="184" spans="2:7" ht="20.100000000000001" customHeight="1" x14ac:dyDescent="0.25">
      <c r="B184" s="43">
        <v>5</v>
      </c>
      <c r="C184" s="44" t="s">
        <v>53</v>
      </c>
      <c r="E184" s="7"/>
      <c r="F184" s="48"/>
      <c r="G184" s="50"/>
    </row>
    <row r="185" spans="2:7" ht="20.100000000000001" customHeight="1" x14ac:dyDescent="0.25">
      <c r="B185" s="43">
        <v>2</v>
      </c>
      <c r="C185" s="44" t="s">
        <v>26</v>
      </c>
      <c r="E185" s="7"/>
      <c r="F185" s="48"/>
      <c r="G185" s="50"/>
    </row>
    <row r="186" spans="2:7" ht="20.100000000000001" customHeight="1" x14ac:dyDescent="0.25">
      <c r="B186" s="43">
        <v>1</v>
      </c>
      <c r="C186" s="44" t="s">
        <v>27</v>
      </c>
      <c r="E186" s="7"/>
      <c r="F186" s="48"/>
      <c r="G186" s="50"/>
    </row>
    <row r="187" spans="2:7" ht="20.100000000000001" customHeight="1" x14ac:dyDescent="0.25">
      <c r="B187" s="43">
        <v>1</v>
      </c>
      <c r="C187" s="44" t="s">
        <v>28</v>
      </c>
      <c r="E187" s="7"/>
      <c r="F187" s="48"/>
      <c r="G187" s="50"/>
    </row>
    <row r="188" spans="2:7" ht="20.100000000000001" customHeight="1" x14ac:dyDescent="0.25">
      <c r="B188" s="43">
        <v>1</v>
      </c>
      <c r="C188" s="44" t="s">
        <v>29</v>
      </c>
      <c r="E188" s="7"/>
      <c r="F188" s="48"/>
      <c r="G188" s="50"/>
    </row>
    <row r="189" spans="2:7" ht="20.100000000000001" customHeight="1" x14ac:dyDescent="0.25">
      <c r="B189" s="43">
        <v>1</v>
      </c>
      <c r="C189" s="44" t="s">
        <v>30</v>
      </c>
      <c r="E189" s="7"/>
      <c r="F189" s="48"/>
      <c r="G189" s="50"/>
    </row>
    <row r="190" spans="2:7" ht="20.100000000000001" customHeight="1" x14ac:dyDescent="0.25">
      <c r="B190" s="43">
        <v>1</v>
      </c>
      <c r="C190" s="44" t="s">
        <v>31</v>
      </c>
      <c r="E190" s="7"/>
      <c r="F190" s="48"/>
      <c r="G190" s="50"/>
    </row>
    <row r="191" spans="2:7" ht="20.100000000000001" customHeight="1" x14ac:dyDescent="0.25">
      <c r="B191" s="43">
        <v>3</v>
      </c>
      <c r="C191" s="44" t="s">
        <v>32</v>
      </c>
      <c r="E191" s="7"/>
      <c r="F191" s="48"/>
      <c r="G191" s="50"/>
    </row>
    <row r="192" spans="2:7" ht="20.100000000000001" customHeight="1" x14ac:dyDescent="0.25">
      <c r="B192" s="43">
        <v>3</v>
      </c>
      <c r="C192" s="44" t="s">
        <v>33</v>
      </c>
      <c r="E192" s="7"/>
      <c r="F192" s="48"/>
      <c r="G192" s="50"/>
    </row>
    <row r="193" spans="2:7" ht="20.100000000000001" customHeight="1" x14ac:dyDescent="0.25">
      <c r="B193" s="43">
        <v>1</v>
      </c>
      <c r="C193" s="44" t="s">
        <v>34</v>
      </c>
      <c r="E193" s="7"/>
      <c r="F193" s="48"/>
      <c r="G193" s="50"/>
    </row>
    <row r="194" spans="2:7" ht="20.100000000000001" customHeight="1" x14ac:dyDescent="0.25">
      <c r="B194" s="43">
        <v>1</v>
      </c>
      <c r="C194" s="44" t="s">
        <v>35</v>
      </c>
      <c r="E194" s="7"/>
      <c r="F194" s="48"/>
      <c r="G194" s="50"/>
    </row>
    <row r="195" spans="2:7" ht="20.100000000000001" customHeight="1" x14ac:dyDescent="0.25">
      <c r="B195" s="43">
        <v>2</v>
      </c>
      <c r="C195" s="44" t="s">
        <v>36</v>
      </c>
      <c r="E195" s="7"/>
      <c r="F195" s="48"/>
      <c r="G195" s="50"/>
    </row>
    <row r="196" spans="2:7" ht="20.100000000000001" customHeight="1" x14ac:dyDescent="0.25">
      <c r="B196" s="43">
        <v>1</v>
      </c>
      <c r="C196" s="44" t="s">
        <v>230</v>
      </c>
      <c r="E196" s="7"/>
      <c r="F196" s="48"/>
      <c r="G196" s="50"/>
    </row>
    <row r="197" spans="2:7" ht="20.100000000000001" customHeight="1" x14ac:dyDescent="0.25">
      <c r="B197" s="43">
        <v>1</v>
      </c>
      <c r="C197" s="44" t="s">
        <v>37</v>
      </c>
      <c r="E197" s="7"/>
      <c r="F197" s="48"/>
      <c r="G197" s="50"/>
    </row>
    <row r="198" spans="2:7" ht="20.100000000000001" customHeight="1" x14ac:dyDescent="0.25">
      <c r="B198" s="43">
        <v>2</v>
      </c>
      <c r="C198" s="44" t="s">
        <v>38</v>
      </c>
      <c r="E198" s="7"/>
      <c r="F198" s="48"/>
      <c r="G198" s="50"/>
    </row>
    <row r="199" spans="2:7" ht="20.100000000000001" customHeight="1" x14ac:dyDescent="0.25">
      <c r="B199" s="43">
        <v>1</v>
      </c>
      <c r="C199" s="44" t="s">
        <v>39</v>
      </c>
      <c r="E199" s="7"/>
      <c r="F199" s="48"/>
      <c r="G199" s="50"/>
    </row>
    <row r="200" spans="2:7" ht="20.100000000000001" customHeight="1" x14ac:dyDescent="0.25">
      <c r="B200" s="43"/>
      <c r="C200" s="44"/>
      <c r="E200" s="7"/>
      <c r="F200" s="48"/>
      <c r="G200" s="50"/>
    </row>
    <row r="201" spans="2:7" ht="20.100000000000001" customHeight="1" x14ac:dyDescent="0.3">
      <c r="B201"/>
      <c r="C201" s="128" t="s">
        <v>632</v>
      </c>
      <c r="E201" s="7"/>
      <c r="F201" s="48"/>
      <c r="G201" s="50"/>
    </row>
    <row r="202" spans="2:7" ht="20.100000000000001" customHeight="1" x14ac:dyDescent="0.25">
      <c r="B202" s="129" t="s">
        <v>18</v>
      </c>
      <c r="C202" s="129" t="s">
        <v>633</v>
      </c>
      <c r="E202" s="7"/>
      <c r="F202" s="48"/>
      <c r="G202" s="50"/>
    </row>
    <row r="203" spans="2:7" ht="20.100000000000001" customHeight="1" x14ac:dyDescent="0.25">
      <c r="B203" s="129"/>
      <c r="C203" s="129" t="s">
        <v>52</v>
      </c>
      <c r="E203" s="7"/>
      <c r="F203" s="48"/>
      <c r="G203" s="50"/>
    </row>
    <row r="204" spans="2:7" ht="20.100000000000001" customHeight="1" x14ac:dyDescent="0.25">
      <c r="B204" s="84">
        <v>2</v>
      </c>
      <c r="C204" s="106" t="s">
        <v>634</v>
      </c>
      <c r="E204" s="7"/>
      <c r="F204" s="48"/>
      <c r="G204" s="50"/>
    </row>
    <row r="205" spans="2:7" ht="20.100000000000001" customHeight="1" x14ac:dyDescent="0.25">
      <c r="B205" s="84">
        <v>1</v>
      </c>
      <c r="C205" s="106" t="s">
        <v>635</v>
      </c>
      <c r="E205" s="7"/>
      <c r="F205" s="48"/>
      <c r="G205" s="50"/>
    </row>
    <row r="206" spans="2:7" ht="20.100000000000001" customHeight="1" x14ac:dyDescent="0.25">
      <c r="B206" s="84">
        <v>2</v>
      </c>
      <c r="C206" s="106" t="s">
        <v>636</v>
      </c>
      <c r="E206" s="7"/>
      <c r="F206" s="48"/>
      <c r="G206" s="50"/>
    </row>
    <row r="207" spans="2:7" ht="20.100000000000001" customHeight="1" x14ac:dyDescent="0.25">
      <c r="B207" s="84">
        <v>2</v>
      </c>
      <c r="C207" s="106" t="s">
        <v>637</v>
      </c>
      <c r="E207" s="7"/>
      <c r="F207" s="48"/>
      <c r="G207" s="50"/>
    </row>
    <row r="208" spans="2:7" ht="20.100000000000001" customHeight="1" x14ac:dyDescent="0.25">
      <c r="B208" s="84">
        <v>1</v>
      </c>
      <c r="C208" s="106" t="s">
        <v>638</v>
      </c>
      <c r="E208" s="7"/>
      <c r="F208" s="48"/>
      <c r="G208" s="50"/>
    </row>
    <row r="209" spans="2:7" ht="20.100000000000001" customHeight="1" x14ac:dyDescent="0.25">
      <c r="B209" s="84">
        <v>1</v>
      </c>
      <c r="C209" s="106" t="s">
        <v>639</v>
      </c>
      <c r="E209" s="7"/>
      <c r="F209" s="48"/>
      <c r="G209" s="50"/>
    </row>
    <row r="210" spans="2:7" ht="20.100000000000001" customHeight="1" x14ac:dyDescent="0.25">
      <c r="B210" s="84">
        <v>2</v>
      </c>
      <c r="C210" s="106" t="s">
        <v>640</v>
      </c>
      <c r="E210" s="7"/>
      <c r="F210" s="48"/>
      <c r="G210" s="50"/>
    </row>
    <row r="211" spans="2:7" ht="20.100000000000001" customHeight="1" x14ac:dyDescent="0.25">
      <c r="B211" s="84">
        <v>2</v>
      </c>
      <c r="C211" s="106" t="s">
        <v>641</v>
      </c>
      <c r="E211" s="7"/>
      <c r="F211" s="48"/>
      <c r="G211" s="50"/>
    </row>
    <row r="212" spans="2:7" ht="20.100000000000001" customHeight="1" x14ac:dyDescent="0.25">
      <c r="B212" s="84">
        <v>1</v>
      </c>
      <c r="C212" s="106" t="s">
        <v>642</v>
      </c>
      <c r="E212" s="7"/>
      <c r="F212" s="48"/>
      <c r="G212" s="50"/>
    </row>
    <row r="213" spans="2:7" ht="20.100000000000001" customHeight="1" x14ac:dyDescent="0.25">
      <c r="B213" s="84">
        <v>1</v>
      </c>
      <c r="C213" s="106" t="s">
        <v>643</v>
      </c>
      <c r="E213" s="7"/>
      <c r="F213" s="48"/>
      <c r="G213" s="50"/>
    </row>
    <row r="214" spans="2:7" ht="20.100000000000001" customHeight="1" x14ac:dyDescent="0.25">
      <c r="B214" s="84">
        <v>1</v>
      </c>
      <c r="C214" s="106" t="s">
        <v>644</v>
      </c>
      <c r="E214" s="7"/>
      <c r="F214" s="48"/>
      <c r="G214" s="50"/>
    </row>
    <row r="215" spans="2:7" ht="20.100000000000001" customHeight="1" x14ac:dyDescent="0.25">
      <c r="B215" s="84">
        <v>1</v>
      </c>
      <c r="C215" s="106" t="s">
        <v>645</v>
      </c>
      <c r="E215" s="7"/>
      <c r="F215" s="48"/>
      <c r="G215" s="50"/>
    </row>
    <row r="216" spans="2:7" ht="20.100000000000001" customHeight="1" x14ac:dyDescent="0.25">
      <c r="B216" s="84">
        <v>1</v>
      </c>
      <c r="C216" s="106" t="s">
        <v>646</v>
      </c>
      <c r="E216" s="7"/>
      <c r="F216" s="48"/>
      <c r="G216" s="50"/>
    </row>
    <row r="217" spans="2:7" ht="20.100000000000001" customHeight="1" x14ac:dyDescent="0.25">
      <c r="B217" s="84">
        <v>2</v>
      </c>
      <c r="C217" s="106" t="s">
        <v>647</v>
      </c>
      <c r="E217" s="7"/>
      <c r="F217" s="48"/>
      <c r="G217" s="50"/>
    </row>
    <row r="218" spans="2:7" ht="20.100000000000001" customHeight="1" x14ac:dyDescent="0.25">
      <c r="B218" s="84">
        <v>2</v>
      </c>
      <c r="C218" s="106" t="s">
        <v>648</v>
      </c>
      <c r="E218" s="7"/>
      <c r="F218" s="48"/>
      <c r="G218" s="50"/>
    </row>
    <row r="219" spans="2:7" ht="20.100000000000001" customHeight="1" x14ac:dyDescent="0.25">
      <c r="B219" s="130"/>
      <c r="C219" s="131"/>
      <c r="E219" s="7"/>
      <c r="F219" s="48"/>
      <c r="G219" s="50"/>
    </row>
    <row r="220" spans="2:7" ht="20.100000000000001" customHeight="1" x14ac:dyDescent="0.25">
      <c r="B220" s="139" t="s">
        <v>50</v>
      </c>
      <c r="C220" s="139"/>
      <c r="E220" s="7"/>
      <c r="F220" s="48"/>
      <c r="G220" s="50"/>
    </row>
    <row r="221" spans="2:7" ht="20.100000000000001" customHeight="1" x14ac:dyDescent="0.25">
      <c r="B221" s="85">
        <v>2</v>
      </c>
      <c r="C221" s="106" t="s">
        <v>649</v>
      </c>
      <c r="E221" s="7"/>
      <c r="F221" s="48"/>
      <c r="G221" s="50"/>
    </row>
    <row r="222" spans="2:7" ht="20.100000000000001" customHeight="1" x14ac:dyDescent="0.25">
      <c r="B222" s="85">
        <v>2</v>
      </c>
      <c r="C222" s="106" t="s">
        <v>650</v>
      </c>
      <c r="E222" s="7"/>
      <c r="F222" s="48"/>
      <c r="G222" s="50"/>
    </row>
    <row r="223" spans="2:7" ht="20.100000000000001" customHeight="1" x14ac:dyDescent="0.25">
      <c r="B223" s="85">
        <v>1</v>
      </c>
      <c r="C223" s="106" t="s">
        <v>651</v>
      </c>
      <c r="E223" s="7"/>
      <c r="F223" s="48"/>
      <c r="G223" s="50"/>
    </row>
    <row r="224" spans="2:7" ht="20.100000000000001" customHeight="1" x14ac:dyDescent="0.25">
      <c r="B224" s="85">
        <v>2</v>
      </c>
      <c r="C224" s="106" t="s">
        <v>652</v>
      </c>
      <c r="E224" s="7"/>
      <c r="F224" s="48"/>
      <c r="G224" s="50"/>
    </row>
    <row r="225" spans="2:7" ht="20.100000000000001" customHeight="1" x14ac:dyDescent="0.25">
      <c r="B225" s="85">
        <v>1</v>
      </c>
      <c r="C225" s="106" t="s">
        <v>653</v>
      </c>
      <c r="E225" s="7"/>
      <c r="F225" s="48"/>
      <c r="G225" s="50"/>
    </row>
    <row r="226" spans="2:7" ht="20.100000000000001" customHeight="1" x14ac:dyDescent="0.25">
      <c r="B226" s="85">
        <v>1</v>
      </c>
      <c r="C226" s="106" t="s">
        <v>654</v>
      </c>
      <c r="E226" s="7"/>
      <c r="F226" s="48"/>
      <c r="G226" s="50"/>
    </row>
    <row r="227" spans="2:7" ht="20.100000000000001" customHeight="1" x14ac:dyDescent="0.25">
      <c r="B227" s="85">
        <v>1</v>
      </c>
      <c r="C227" s="106" t="s">
        <v>655</v>
      </c>
      <c r="E227" s="7"/>
      <c r="F227" s="48"/>
      <c r="G227" s="50"/>
    </row>
    <row r="228" spans="2:7" ht="20.100000000000001" customHeight="1" x14ac:dyDescent="0.25">
      <c r="B228" s="85">
        <v>1</v>
      </c>
      <c r="C228" s="106" t="s">
        <v>646</v>
      </c>
      <c r="E228" s="7"/>
      <c r="F228" s="48"/>
      <c r="G228" s="50"/>
    </row>
    <row r="229" spans="2:7" ht="20.100000000000001" customHeight="1" x14ac:dyDescent="0.25">
      <c r="B229" s="85">
        <v>1</v>
      </c>
      <c r="C229" s="106" t="s">
        <v>656</v>
      </c>
      <c r="E229" s="7"/>
      <c r="F229" s="48"/>
      <c r="G229" s="50"/>
    </row>
    <row r="230" spans="2:7" ht="20.100000000000001" customHeight="1" x14ac:dyDescent="0.25">
      <c r="B230" s="85">
        <v>1</v>
      </c>
      <c r="C230" s="106" t="s">
        <v>26</v>
      </c>
      <c r="E230" s="7"/>
      <c r="F230" s="48"/>
      <c r="G230" s="50"/>
    </row>
    <row r="231" spans="2:7" ht="20.100000000000001" customHeight="1" x14ac:dyDescent="0.25">
      <c r="B231" s="85">
        <v>2</v>
      </c>
      <c r="C231" s="106" t="s">
        <v>657</v>
      </c>
      <c r="E231" s="7"/>
      <c r="F231" s="48"/>
      <c r="G231" s="50"/>
    </row>
    <row r="232" spans="2:7" ht="20.100000000000001" customHeight="1" x14ac:dyDescent="0.25">
      <c r="B232" s="85">
        <v>1</v>
      </c>
      <c r="C232" s="106" t="s">
        <v>658</v>
      </c>
      <c r="E232" s="7"/>
      <c r="F232" s="48"/>
      <c r="G232" s="50"/>
    </row>
    <row r="233" spans="2:7" ht="20.100000000000001" customHeight="1" x14ac:dyDescent="0.25">
      <c r="B233" s="85">
        <v>1</v>
      </c>
      <c r="C233" s="106" t="s">
        <v>659</v>
      </c>
      <c r="E233" s="7"/>
      <c r="F233" s="48"/>
      <c r="G233" s="50"/>
    </row>
    <row r="234" spans="2:7" ht="20.100000000000001" customHeight="1" x14ac:dyDescent="0.25">
      <c r="B234" s="85">
        <v>1</v>
      </c>
      <c r="C234" s="106" t="s">
        <v>660</v>
      </c>
      <c r="E234" s="7"/>
      <c r="F234" s="48"/>
      <c r="G234" s="50"/>
    </row>
    <row r="235" spans="2:7" ht="20.100000000000001" customHeight="1" x14ac:dyDescent="0.25">
      <c r="B235" s="85">
        <v>1</v>
      </c>
      <c r="C235" s="106" t="s">
        <v>661</v>
      </c>
      <c r="E235" s="7"/>
      <c r="F235" s="48"/>
      <c r="G235" s="50"/>
    </row>
    <row r="236" spans="2:7" ht="20.100000000000001" customHeight="1" x14ac:dyDescent="0.25">
      <c r="B236" s="85">
        <v>1</v>
      </c>
      <c r="C236" s="106" t="s">
        <v>662</v>
      </c>
      <c r="E236" s="7"/>
      <c r="F236" s="48"/>
      <c r="G236" s="50"/>
    </row>
    <row r="237" spans="2:7" ht="20.100000000000001" customHeight="1" x14ac:dyDescent="0.25">
      <c r="B237" s="85">
        <v>5</v>
      </c>
      <c r="C237" s="106" t="s">
        <v>663</v>
      </c>
      <c r="E237" s="7"/>
      <c r="F237" s="48"/>
      <c r="G237" s="50"/>
    </row>
    <row r="238" spans="2:7" ht="20.100000000000001" customHeight="1" x14ac:dyDescent="0.25">
      <c r="B238" s="85">
        <v>2</v>
      </c>
      <c r="C238" s="106" t="s">
        <v>664</v>
      </c>
      <c r="E238" s="7"/>
      <c r="F238" s="48"/>
      <c r="G238" s="50"/>
    </row>
    <row r="239" spans="2:7" ht="20.100000000000001" customHeight="1" x14ac:dyDescent="0.25">
      <c r="B239" s="85"/>
      <c r="C239" s="106"/>
      <c r="E239" s="7"/>
      <c r="F239" s="48"/>
      <c r="G239" s="50"/>
    </row>
    <row r="240" spans="2:7" ht="20.100000000000001" customHeight="1" x14ac:dyDescent="0.25">
      <c r="B240" s="140" t="s">
        <v>665</v>
      </c>
      <c r="C240" s="141"/>
      <c r="E240" s="7"/>
      <c r="F240" s="48"/>
      <c r="G240" s="50"/>
    </row>
    <row r="241" spans="2:7" ht="20.100000000000001" customHeight="1" x14ac:dyDescent="0.25">
      <c r="B241" s="84">
        <v>2</v>
      </c>
      <c r="C241" s="106" t="s">
        <v>666</v>
      </c>
      <c r="E241" s="7"/>
      <c r="F241" s="48"/>
      <c r="G241" s="50"/>
    </row>
    <row r="242" spans="2:7" ht="20.100000000000001" customHeight="1" x14ac:dyDescent="0.25">
      <c r="B242" s="84">
        <v>1</v>
      </c>
      <c r="C242" s="106" t="s">
        <v>667</v>
      </c>
      <c r="E242" s="7"/>
      <c r="F242" s="48"/>
      <c r="G242" s="50"/>
    </row>
    <row r="243" spans="2:7" ht="20.100000000000001" customHeight="1" x14ac:dyDescent="0.25">
      <c r="B243" s="84">
        <v>1</v>
      </c>
      <c r="C243" s="106" t="s">
        <v>668</v>
      </c>
      <c r="E243" s="7"/>
      <c r="F243" s="48"/>
      <c r="G243" s="50"/>
    </row>
    <row r="244" spans="2:7" ht="20.100000000000001" customHeight="1" x14ac:dyDescent="0.25">
      <c r="B244" s="84">
        <v>2</v>
      </c>
      <c r="C244" s="106" t="s">
        <v>669</v>
      </c>
      <c r="E244" s="7"/>
      <c r="F244" s="48"/>
      <c r="G244" s="50"/>
    </row>
    <row r="245" spans="2:7" ht="20.100000000000001" customHeight="1" x14ac:dyDescent="0.25">
      <c r="B245" s="84">
        <v>2</v>
      </c>
      <c r="C245" s="132" t="s">
        <v>670</v>
      </c>
      <c r="E245" s="7"/>
      <c r="F245" s="48"/>
      <c r="G245" s="50"/>
    </row>
    <row r="246" spans="2:7" ht="20.100000000000001" customHeight="1" x14ac:dyDescent="0.25">
      <c r="B246" s="84">
        <v>2</v>
      </c>
      <c r="C246" s="106" t="s">
        <v>671</v>
      </c>
      <c r="E246" s="7"/>
      <c r="F246" s="48"/>
      <c r="G246" s="50"/>
    </row>
    <row r="247" spans="2:7" ht="20.100000000000001" customHeight="1" x14ac:dyDescent="0.25">
      <c r="B247" s="84">
        <v>1</v>
      </c>
      <c r="C247" s="106" t="s">
        <v>672</v>
      </c>
      <c r="E247" s="7"/>
      <c r="F247" s="48"/>
      <c r="G247" s="50"/>
    </row>
    <row r="248" spans="2:7" ht="20.100000000000001" customHeight="1" x14ac:dyDescent="0.25">
      <c r="B248" s="84">
        <v>1</v>
      </c>
      <c r="C248" s="106" t="s">
        <v>673</v>
      </c>
      <c r="E248" s="7"/>
      <c r="F248" s="48"/>
      <c r="G248" s="50"/>
    </row>
    <row r="249" spans="2:7" ht="20.100000000000001" customHeight="1" x14ac:dyDescent="0.25">
      <c r="B249" s="85">
        <v>2</v>
      </c>
      <c r="C249" s="106" t="s">
        <v>674</v>
      </c>
      <c r="E249" s="7"/>
      <c r="F249" s="48"/>
      <c r="G249" s="50"/>
    </row>
    <row r="250" spans="2:7" ht="20.100000000000001" customHeight="1" x14ac:dyDescent="0.25">
      <c r="B250" s="84">
        <v>1</v>
      </c>
      <c r="C250" s="106" t="s">
        <v>675</v>
      </c>
      <c r="E250" s="7"/>
      <c r="F250" s="48"/>
      <c r="G250" s="50"/>
    </row>
    <row r="251" spans="2:7" ht="20.100000000000001" customHeight="1" x14ac:dyDescent="0.25">
      <c r="B251" s="38"/>
      <c r="E251" s="7"/>
      <c r="F251" s="48"/>
      <c r="G251" s="50"/>
    </row>
    <row r="252" spans="2:7" ht="20.100000000000001" customHeight="1" x14ac:dyDescent="0.25">
      <c r="B252" s="43">
        <v>1</v>
      </c>
      <c r="C252" s="44" t="s">
        <v>680</v>
      </c>
      <c r="E252" s="7"/>
      <c r="F252" s="48"/>
      <c r="G252" s="50"/>
    </row>
    <row r="253" spans="2:7" ht="20.100000000000001" customHeight="1" x14ac:dyDescent="0.25">
      <c r="B253" s="43">
        <v>6</v>
      </c>
      <c r="C253" s="44" t="s">
        <v>676</v>
      </c>
      <c r="E253" s="7"/>
      <c r="F253" s="48"/>
      <c r="G253" s="50"/>
    </row>
    <row r="254" spans="2:7" ht="20.100000000000001" customHeight="1" x14ac:dyDescent="0.25">
      <c r="B254" s="43">
        <v>1</v>
      </c>
      <c r="C254" s="44" t="s">
        <v>677</v>
      </c>
      <c r="E254" s="7"/>
      <c r="F254" s="48"/>
      <c r="G254" s="50"/>
    </row>
    <row r="255" spans="2:7" ht="20.100000000000001" customHeight="1" x14ac:dyDescent="0.25">
      <c r="B255" s="43">
        <v>1</v>
      </c>
      <c r="C255" s="44" t="s">
        <v>678</v>
      </c>
      <c r="E255" s="7"/>
      <c r="F255" s="48"/>
      <c r="G255" s="50"/>
    </row>
    <row r="256" spans="2:7" ht="20.100000000000001" customHeight="1" x14ac:dyDescent="0.25">
      <c r="B256" s="43">
        <v>2</v>
      </c>
      <c r="C256" s="44" t="s">
        <v>679</v>
      </c>
      <c r="E256" s="7"/>
      <c r="F256" s="48"/>
      <c r="G256" s="50"/>
    </row>
    <row r="257" spans="2:7" ht="20.100000000000001" customHeight="1" x14ac:dyDescent="0.25">
      <c r="B257" s="43">
        <v>2</v>
      </c>
      <c r="C257" s="44" t="s">
        <v>485</v>
      </c>
      <c r="E257" s="7"/>
      <c r="F257" s="48"/>
      <c r="G257" s="50"/>
    </row>
    <row r="258" spans="2:7" ht="20.100000000000001" hidden="1" customHeight="1" x14ac:dyDescent="0.25">
      <c r="B258" s="43"/>
      <c r="C258" s="44"/>
      <c r="E258" s="7"/>
      <c r="F258" s="48"/>
      <c r="G258" s="50"/>
    </row>
    <row r="259" spans="2:7" ht="20.100000000000001" hidden="1" customHeight="1" x14ac:dyDescent="0.25">
      <c r="B259" s="43"/>
      <c r="C259" s="44"/>
      <c r="E259" s="7"/>
      <c r="F259" s="48"/>
      <c r="G259" s="50"/>
    </row>
    <row r="260" spans="2:7" ht="20.100000000000001" hidden="1" customHeight="1" x14ac:dyDescent="0.25">
      <c r="B260" s="43"/>
      <c r="C260" s="44"/>
      <c r="E260" s="7"/>
      <c r="F260" s="48"/>
      <c r="G260" s="50"/>
    </row>
    <row r="261" spans="2:7" ht="20.100000000000001" hidden="1" customHeight="1" x14ac:dyDescent="0.25">
      <c r="B261" s="43"/>
      <c r="C261" s="44"/>
      <c r="E261" s="7"/>
      <c r="F261" s="48"/>
      <c r="G261" s="50"/>
    </row>
    <row r="262" spans="2:7" ht="20.100000000000001" hidden="1" customHeight="1" x14ac:dyDescent="0.25">
      <c r="B262" s="43"/>
      <c r="C262" s="44"/>
      <c r="E262" s="7"/>
      <c r="F262" s="48"/>
      <c r="G262" s="50"/>
    </row>
    <row r="263" spans="2:7" ht="20.100000000000001" hidden="1" customHeight="1" x14ac:dyDescent="0.25">
      <c r="B263" s="43"/>
      <c r="C263" s="44"/>
      <c r="E263" s="7"/>
      <c r="F263" s="48"/>
      <c r="G263" s="50"/>
    </row>
    <row r="264" spans="2:7" ht="20.100000000000001" hidden="1" customHeight="1" x14ac:dyDescent="0.25">
      <c r="B264" s="44"/>
      <c r="C264" s="44"/>
      <c r="E264" s="7"/>
      <c r="F264" s="48"/>
      <c r="G264" s="50"/>
    </row>
    <row r="265" spans="2:7" ht="20.100000000000001" customHeight="1" x14ac:dyDescent="0.25">
      <c r="E265" s="7"/>
      <c r="F265" s="48"/>
      <c r="G265" s="50"/>
    </row>
    <row r="266" spans="2:7" ht="20.100000000000001" hidden="1" customHeight="1" x14ac:dyDescent="0.25">
      <c r="B266" s="134" t="s">
        <v>50</v>
      </c>
      <c r="C266" s="134"/>
      <c r="E266" s="7"/>
      <c r="F266" s="48"/>
      <c r="G266" s="50"/>
    </row>
    <row r="267" spans="2:7" ht="20.100000000000001" hidden="1" customHeight="1" x14ac:dyDescent="0.25">
      <c r="B267" s="43"/>
      <c r="C267" s="44"/>
      <c r="E267" s="7"/>
      <c r="F267" s="48"/>
      <c r="G267" s="50"/>
    </row>
    <row r="268" spans="2:7" ht="20.100000000000001" hidden="1" customHeight="1" x14ac:dyDescent="0.25">
      <c r="B268" s="43"/>
      <c r="C268" s="44"/>
      <c r="E268" s="7"/>
      <c r="F268" s="48"/>
      <c r="G268" s="50"/>
    </row>
    <row r="269" spans="2:7" ht="20.100000000000001" hidden="1" customHeight="1" x14ac:dyDescent="0.25">
      <c r="B269" s="43"/>
      <c r="C269" s="44"/>
      <c r="E269" s="7"/>
      <c r="F269" s="48"/>
      <c r="G269" s="50"/>
    </row>
    <row r="270" spans="2:7" ht="20.100000000000001" hidden="1" customHeight="1" x14ac:dyDescent="0.25">
      <c r="B270" s="43"/>
      <c r="C270" s="44"/>
      <c r="E270" s="7"/>
      <c r="F270" s="48"/>
      <c r="G270" s="50"/>
    </row>
    <row r="271" spans="2:7" ht="20.100000000000001" hidden="1" customHeight="1" x14ac:dyDescent="0.25">
      <c r="B271" s="43"/>
      <c r="C271" s="44"/>
      <c r="E271" s="7"/>
      <c r="F271" s="48"/>
      <c r="G271" s="50"/>
    </row>
    <row r="272" spans="2:7" ht="20.100000000000001" hidden="1" customHeight="1" x14ac:dyDescent="0.25">
      <c r="B272" s="43"/>
      <c r="C272" s="44"/>
      <c r="E272" s="7"/>
      <c r="F272" s="48"/>
      <c r="G272" s="50"/>
    </row>
    <row r="273" spans="2:7" ht="20.100000000000001" hidden="1" customHeight="1" x14ac:dyDescent="0.25">
      <c r="B273" s="43"/>
      <c r="C273" s="44"/>
      <c r="E273" s="7"/>
      <c r="F273" s="48"/>
      <c r="G273" s="50"/>
    </row>
    <row r="274" spans="2:7" ht="20.100000000000001" hidden="1" customHeight="1" x14ac:dyDescent="0.25">
      <c r="B274" s="43"/>
      <c r="C274" s="44"/>
      <c r="E274" s="7"/>
      <c r="F274" s="48"/>
      <c r="G274" s="50"/>
    </row>
    <row r="275" spans="2:7" ht="20.100000000000001" hidden="1" customHeight="1" x14ac:dyDescent="0.25">
      <c r="B275" s="43"/>
      <c r="C275" s="44"/>
      <c r="E275" s="7"/>
      <c r="F275" s="48"/>
      <c r="G275" s="50"/>
    </row>
    <row r="276" spans="2:7" ht="20.100000000000001" hidden="1" customHeight="1" x14ac:dyDescent="0.25">
      <c r="B276" s="43"/>
      <c r="C276" s="44"/>
      <c r="E276" s="7"/>
      <c r="F276" s="48"/>
      <c r="G276" s="50"/>
    </row>
    <row r="277" spans="2:7" ht="20.100000000000001" hidden="1" customHeight="1" x14ac:dyDescent="0.25">
      <c r="B277" s="43"/>
      <c r="C277" s="44"/>
      <c r="E277" s="7"/>
      <c r="F277" s="48"/>
      <c r="G277" s="50"/>
    </row>
    <row r="278" spans="2:7" ht="20.100000000000001" hidden="1" customHeight="1" x14ac:dyDescent="0.25">
      <c r="B278" s="43"/>
      <c r="C278" s="44"/>
      <c r="E278" s="7"/>
      <c r="F278" s="48"/>
      <c r="G278" s="50"/>
    </row>
    <row r="279" spans="2:7" ht="20.100000000000001" hidden="1" customHeight="1" x14ac:dyDescent="0.25">
      <c r="B279" s="43"/>
      <c r="C279" s="44"/>
      <c r="E279" s="7"/>
      <c r="F279" s="48"/>
      <c r="G279" s="50"/>
    </row>
    <row r="280" spans="2:7" ht="20.100000000000001" hidden="1" customHeight="1" x14ac:dyDescent="0.25">
      <c r="B280" s="43"/>
      <c r="C280" s="44"/>
      <c r="E280" s="7"/>
      <c r="F280" s="48"/>
      <c r="G280" s="50"/>
    </row>
    <row r="281" spans="2:7" ht="20.100000000000001" hidden="1" customHeight="1" x14ac:dyDescent="0.25">
      <c r="B281" s="43"/>
      <c r="C281" s="44"/>
      <c r="E281" s="7"/>
      <c r="F281" s="48"/>
      <c r="G281" s="50"/>
    </row>
    <row r="282" spans="2:7" ht="20.100000000000001" hidden="1" customHeight="1" x14ac:dyDescent="0.25">
      <c r="B282" s="43"/>
      <c r="C282" s="44"/>
      <c r="E282" s="7"/>
      <c r="F282" s="48"/>
      <c r="G282" s="50"/>
    </row>
    <row r="283" spans="2:7" ht="20.100000000000001" hidden="1" customHeight="1" x14ac:dyDescent="0.25">
      <c r="B283" s="43"/>
      <c r="C283" s="44"/>
      <c r="E283" s="7"/>
      <c r="F283" s="48"/>
      <c r="G283" s="50"/>
    </row>
    <row r="284" spans="2:7" ht="20.100000000000001" hidden="1" customHeight="1" x14ac:dyDescent="0.25">
      <c r="B284" s="43"/>
      <c r="C284" s="44"/>
      <c r="E284" s="7"/>
      <c r="F284" s="48"/>
      <c r="G284" s="50"/>
    </row>
    <row r="285" spans="2:7" ht="20.100000000000001" hidden="1" customHeight="1" x14ac:dyDescent="0.25">
      <c r="B285" s="43"/>
      <c r="C285" s="44"/>
      <c r="E285" s="7"/>
      <c r="F285" s="48"/>
      <c r="G285" s="50"/>
    </row>
    <row r="286" spans="2:7" ht="20.100000000000001" hidden="1" customHeight="1" x14ac:dyDescent="0.25">
      <c r="B286" s="43"/>
      <c r="C286" s="44"/>
      <c r="E286" s="7"/>
      <c r="F286" s="48"/>
      <c r="G286" s="50"/>
    </row>
    <row r="287" spans="2:7" ht="20.100000000000001" hidden="1" customHeight="1" x14ac:dyDescent="0.25">
      <c r="B287" s="43"/>
      <c r="C287" s="44"/>
      <c r="E287" s="7"/>
      <c r="F287" s="48"/>
      <c r="G287" s="50"/>
    </row>
    <row r="288" spans="2:7" ht="20.100000000000001" hidden="1" customHeight="1" x14ac:dyDescent="0.25">
      <c r="B288" s="135" t="s">
        <v>52</v>
      </c>
      <c r="C288" s="136"/>
      <c r="E288" s="7"/>
      <c r="F288" s="48"/>
      <c r="G288" s="50"/>
    </row>
    <row r="289" spans="2:7" ht="20.100000000000001" hidden="1" customHeight="1" x14ac:dyDescent="0.25">
      <c r="B289" s="43"/>
      <c r="C289" s="44"/>
      <c r="E289" s="7"/>
      <c r="F289" s="48"/>
      <c r="G289" s="50"/>
    </row>
    <row r="290" spans="2:7" ht="20.100000000000001" hidden="1" customHeight="1" x14ac:dyDescent="0.25">
      <c r="B290" s="43"/>
      <c r="C290" s="44"/>
      <c r="E290" s="7"/>
      <c r="F290" s="48"/>
      <c r="G290" s="50"/>
    </row>
    <row r="291" spans="2:7" ht="20.100000000000001" hidden="1" customHeight="1" x14ac:dyDescent="0.25">
      <c r="B291" s="43"/>
      <c r="C291" s="44"/>
      <c r="E291" s="7"/>
      <c r="F291" s="48"/>
      <c r="G291" s="50"/>
    </row>
    <row r="292" spans="2:7" ht="20.100000000000001" hidden="1" customHeight="1" x14ac:dyDescent="0.25">
      <c r="B292" s="43"/>
      <c r="C292" s="44"/>
      <c r="E292" s="7"/>
      <c r="F292" s="48"/>
      <c r="G292" s="50"/>
    </row>
    <row r="293" spans="2:7" ht="20.100000000000001" hidden="1" customHeight="1" x14ac:dyDescent="0.25">
      <c r="B293" s="43"/>
      <c r="C293" s="44"/>
      <c r="E293" s="7"/>
      <c r="F293" s="48"/>
      <c r="G293" s="50"/>
    </row>
    <row r="294" spans="2:7" ht="20.100000000000001" hidden="1" customHeight="1" x14ac:dyDescent="0.25">
      <c r="B294" s="43"/>
      <c r="C294" s="44"/>
      <c r="E294" s="7"/>
      <c r="F294" s="48"/>
      <c r="G294" s="50"/>
    </row>
    <row r="295" spans="2:7" ht="20.100000000000001" hidden="1" customHeight="1" x14ac:dyDescent="0.25">
      <c r="B295" s="43"/>
      <c r="C295" s="44"/>
      <c r="E295" s="7"/>
      <c r="F295" s="48"/>
      <c r="G295" s="50"/>
    </row>
    <row r="296" spans="2:7" ht="20.100000000000001" hidden="1" customHeight="1" x14ac:dyDescent="0.25">
      <c r="B296" s="43"/>
      <c r="C296" s="44"/>
      <c r="E296" s="7"/>
      <c r="F296" s="48"/>
      <c r="G296" s="50"/>
    </row>
    <row r="297" spans="2:7" ht="20.100000000000001" hidden="1" customHeight="1" x14ac:dyDescent="0.25">
      <c r="B297" s="43"/>
      <c r="C297" s="44"/>
      <c r="E297" s="7"/>
      <c r="F297" s="48"/>
      <c r="G297" s="50"/>
    </row>
    <row r="298" spans="2:7" ht="20.100000000000001" hidden="1" customHeight="1" x14ac:dyDescent="0.25">
      <c r="B298" s="43"/>
      <c r="C298" s="44"/>
      <c r="E298" s="7"/>
      <c r="F298" s="48"/>
      <c r="G298" s="50"/>
    </row>
    <row r="299" spans="2:7" ht="20.100000000000001" hidden="1" customHeight="1" x14ac:dyDescent="0.25">
      <c r="B299" s="43"/>
      <c r="C299" s="44"/>
      <c r="E299" s="7"/>
      <c r="F299" s="48"/>
      <c r="G299" s="50"/>
    </row>
    <row r="300" spans="2:7" ht="20.100000000000001" hidden="1" customHeight="1" x14ac:dyDescent="0.25">
      <c r="B300" s="43"/>
      <c r="C300" s="44"/>
      <c r="E300" s="7"/>
      <c r="F300" s="48"/>
      <c r="G300" s="50"/>
    </row>
    <row r="301" spans="2:7" ht="20.100000000000001" hidden="1" customHeight="1" x14ac:dyDescent="0.25">
      <c r="B301" s="43"/>
      <c r="C301" s="44"/>
      <c r="E301" s="7"/>
      <c r="F301" s="48"/>
      <c r="G301" s="50"/>
    </row>
    <row r="302" spans="2:7" ht="20.100000000000001" hidden="1" customHeight="1" x14ac:dyDescent="0.25">
      <c r="B302" s="43"/>
      <c r="C302" s="44"/>
      <c r="E302" s="7"/>
      <c r="F302" s="48"/>
      <c r="G302" s="50"/>
    </row>
    <row r="303" spans="2:7" ht="20.100000000000001" hidden="1" customHeight="1" x14ac:dyDescent="0.25">
      <c r="B303" s="51"/>
      <c r="C303" s="52"/>
      <c r="E303" s="7"/>
      <c r="F303" s="48"/>
      <c r="G303" s="50"/>
    </row>
    <row r="304" spans="2:7" ht="20.100000000000001" hidden="1" customHeight="1" x14ac:dyDescent="0.25">
      <c r="B304" s="43"/>
      <c r="C304" s="44"/>
      <c r="E304" s="7"/>
      <c r="F304" s="48"/>
      <c r="G304" s="50"/>
    </row>
    <row r="305" spans="1:8" ht="20.100000000000001" hidden="1" customHeight="1" x14ac:dyDescent="0.25">
      <c r="B305" s="43"/>
      <c r="C305" s="44"/>
      <c r="E305" s="7"/>
      <c r="F305" s="48"/>
      <c r="G305" s="50"/>
    </row>
    <row r="306" spans="1:8" ht="20.100000000000001" hidden="1" customHeight="1" x14ac:dyDescent="0.25">
      <c r="B306" s="43"/>
      <c r="C306" s="44"/>
      <c r="E306" s="7"/>
      <c r="F306" s="48"/>
      <c r="G306" s="50"/>
    </row>
    <row r="307" spans="1:8" ht="20.100000000000001" hidden="1" customHeight="1" x14ac:dyDescent="0.25">
      <c r="B307" s="43"/>
      <c r="C307" s="44"/>
      <c r="E307" s="7"/>
      <c r="F307" s="48"/>
      <c r="G307" s="50"/>
    </row>
    <row r="308" spans="1:8" ht="20.100000000000001" hidden="1" customHeight="1" x14ac:dyDescent="0.25">
      <c r="B308" s="43"/>
      <c r="C308" s="44"/>
      <c r="E308" s="7"/>
      <c r="F308" s="48"/>
      <c r="G308" s="50"/>
    </row>
    <row r="309" spans="1:8" ht="20.100000000000001" hidden="1" customHeight="1" x14ac:dyDescent="0.25">
      <c r="B309" s="43"/>
      <c r="C309" s="44"/>
      <c r="E309" s="7"/>
      <c r="F309" s="48"/>
      <c r="G309" s="50"/>
    </row>
    <row r="310" spans="1:8" ht="20.100000000000001" hidden="1" customHeight="1" x14ac:dyDescent="0.25">
      <c r="B310" s="43"/>
      <c r="C310" s="44"/>
      <c r="E310" s="7"/>
      <c r="F310" s="48"/>
      <c r="G310" s="50"/>
    </row>
    <row r="311" spans="1:8" ht="20.100000000000001" hidden="1" customHeight="1" x14ac:dyDescent="0.25">
      <c r="B311" s="43"/>
      <c r="C311" s="44"/>
      <c r="E311" s="7"/>
      <c r="F311" s="48"/>
      <c r="G311" s="50"/>
    </row>
    <row r="312" spans="1:8" ht="20.100000000000001" customHeight="1" x14ac:dyDescent="0.25">
      <c r="B312" s="38"/>
      <c r="E312" s="7"/>
      <c r="F312" s="48"/>
      <c r="G312" s="50"/>
    </row>
    <row r="313" spans="1:8" ht="20.100000000000001" customHeight="1" x14ac:dyDescent="0.25">
      <c r="B313" s="53" t="s">
        <v>54</v>
      </c>
      <c r="C313" s="48" t="s">
        <v>55</v>
      </c>
      <c r="E313" s="7"/>
      <c r="F313" s="48"/>
      <c r="G313" s="50"/>
    </row>
    <row r="314" spans="1:8" ht="20.100000000000001" customHeight="1" x14ac:dyDescent="0.25">
      <c r="B314" s="53"/>
      <c r="C314" s="48" t="s">
        <v>56</v>
      </c>
      <c r="E314" s="7"/>
      <c r="F314" s="48"/>
      <c r="G314" s="50"/>
    </row>
    <row r="315" spans="1:8" ht="20.100000000000001" customHeight="1" x14ac:dyDescent="0.25">
      <c r="B315" s="53"/>
      <c r="C315" s="48" t="s">
        <v>57</v>
      </c>
      <c r="E315" s="7"/>
      <c r="F315" s="48"/>
      <c r="G315" s="50"/>
    </row>
    <row r="316" spans="1:8" ht="20.100000000000001" customHeight="1" x14ac:dyDescent="0.25">
      <c r="B316" s="53"/>
      <c r="C316" s="48"/>
      <c r="E316" s="7"/>
      <c r="F316" s="48"/>
      <c r="G316" s="50"/>
    </row>
    <row r="317" spans="1:8" ht="20.100000000000001" customHeight="1" x14ac:dyDescent="0.25">
      <c r="B317" s="53"/>
      <c r="C317" s="48"/>
      <c r="E317" s="7"/>
      <c r="F317" s="48"/>
      <c r="G317" s="50"/>
    </row>
    <row r="319" spans="1:8" s="54" customFormat="1" ht="16.5" thickBot="1" x14ac:dyDescent="0.3">
      <c r="A319" s="54" t="s">
        <v>58</v>
      </c>
      <c r="C319" s="55"/>
    </row>
    <row r="320" spans="1:8" s="54" customFormat="1" ht="15.75" x14ac:dyDescent="0.25">
      <c r="H320" s="56"/>
    </row>
    <row r="321" spans="1:8" s="54" customFormat="1" ht="15.75" x14ac:dyDescent="0.25">
      <c r="H321" s="56"/>
    </row>
    <row r="322" spans="1:8" s="54" customFormat="1" ht="15.75" x14ac:dyDescent="0.25">
      <c r="H322" s="56"/>
    </row>
    <row r="323" spans="1:8" s="54" customFormat="1" ht="16.5" thickBot="1" x14ac:dyDescent="0.3">
      <c r="A323" s="54" t="s">
        <v>59</v>
      </c>
      <c r="C323" s="55"/>
      <c r="H323" s="56"/>
    </row>
    <row r="324" spans="1:8" s="54" customFormat="1" ht="15.75" x14ac:dyDescent="0.25">
      <c r="H324" s="56"/>
    </row>
    <row r="325" spans="1:8" customFormat="1" ht="15" x14ac:dyDescent="0.25"/>
    <row r="326" spans="1:8" customFormat="1" ht="15" x14ac:dyDescent="0.25"/>
    <row r="327" spans="1:8" s="54" customFormat="1" ht="16.5" thickBot="1" x14ac:dyDescent="0.3">
      <c r="A327" s="54" t="s">
        <v>60</v>
      </c>
      <c r="C327" s="55"/>
      <c r="H327" s="56"/>
    </row>
    <row r="328" spans="1:8" s="54" customFormat="1" ht="15.75" x14ac:dyDescent="0.25">
      <c r="H328" s="56"/>
    </row>
    <row r="329" spans="1:8" s="59" customFormat="1" ht="20.100000000000001" customHeight="1" x14ac:dyDescent="0.2">
      <c r="A329" s="57"/>
      <c r="B329" s="57"/>
      <c r="C329" s="58"/>
    </row>
    <row r="330" spans="1:8" s="59" customFormat="1" ht="20.100000000000001" customHeight="1" thickBot="1" x14ac:dyDescent="0.3">
      <c r="A330" s="54" t="s">
        <v>61</v>
      </c>
      <c r="B330" s="54"/>
      <c r="C330" s="55"/>
    </row>
  </sheetData>
  <autoFilter ref="A22:E143" xr:uid="{FA7FF6F2-FA17-41F0-9350-F213986A725E}"/>
  <mergeCells count="10">
    <mergeCell ref="B183:C183"/>
    <mergeCell ref="B266:C266"/>
    <mergeCell ref="B288:C288"/>
    <mergeCell ref="A2:G2"/>
    <mergeCell ref="A3:G3"/>
    <mergeCell ref="A4:G4"/>
    <mergeCell ref="B147:C147"/>
    <mergeCell ref="B148:C148"/>
    <mergeCell ref="B220:C220"/>
    <mergeCell ref="B240:C240"/>
  </mergeCells>
  <phoneticPr fontId="26" type="noConversion"/>
  <pageMargins left="0.7" right="0.7" top="0.75" bottom="0.75" header="0.3" footer="0.3"/>
  <pageSetup paperSize="9" scale="4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AC6A-9C19-4675-A034-B9718F403D86}">
  <dimension ref="A2:F218"/>
  <sheetViews>
    <sheetView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12.5703125" style="7" customWidth="1"/>
    <col min="2" max="2" width="23.5703125" style="7" customWidth="1"/>
    <col min="3" max="3" width="74.7109375" style="7" customWidth="1"/>
    <col min="4" max="4" width="15.85546875" style="7" customWidth="1"/>
    <col min="5" max="5" width="19.42578125" style="7" customWidth="1"/>
    <col min="6" max="16384" width="11.42578125" style="7"/>
  </cols>
  <sheetData>
    <row r="2" spans="1:5" ht="20.100000000000001" customHeight="1" x14ac:dyDescent="0.2">
      <c r="A2" s="65"/>
      <c r="B2" s="66"/>
      <c r="C2" s="66"/>
      <c r="D2" s="67"/>
      <c r="E2" s="67"/>
    </row>
    <row r="3" spans="1:5" ht="20.100000000000001" customHeight="1" x14ac:dyDescent="0.2">
      <c r="A3" s="65"/>
      <c r="B3" s="66"/>
      <c r="C3" s="66"/>
      <c r="D3" s="67"/>
      <c r="E3" s="67"/>
    </row>
    <row r="4" spans="1:5" ht="20.100000000000001" customHeight="1" x14ac:dyDescent="0.25">
      <c r="A4" s="152" t="s">
        <v>235</v>
      </c>
      <c r="B4" s="152"/>
      <c r="C4" s="152"/>
      <c r="D4" s="68"/>
      <c r="E4" s="68"/>
    </row>
    <row r="5" spans="1:5" ht="20.100000000000001" customHeight="1" x14ac:dyDescent="0.2">
      <c r="A5" s="153" t="s">
        <v>0</v>
      </c>
      <c r="B5" s="153"/>
      <c r="C5" s="153"/>
      <c r="D5" s="68"/>
      <c r="E5" s="68"/>
    </row>
    <row r="6" spans="1:5" ht="20.100000000000001" customHeight="1" x14ac:dyDescent="0.25">
      <c r="A6" s="154" t="s">
        <v>1</v>
      </c>
      <c r="B6" s="154"/>
      <c r="C6" s="154"/>
      <c r="D6" s="68"/>
      <c r="E6" s="68"/>
    </row>
    <row r="7" spans="1:5" ht="20.100000000000001" customHeight="1" x14ac:dyDescent="0.2">
      <c r="A7" s="69"/>
      <c r="B7" s="70"/>
      <c r="C7" s="71" t="s">
        <v>236</v>
      </c>
      <c r="D7" s="68"/>
      <c r="E7" s="68"/>
    </row>
    <row r="8" spans="1:5" ht="20.100000000000001" customHeight="1" thickBot="1" x14ac:dyDescent="0.25">
      <c r="A8" s="6"/>
      <c r="B8" s="72" t="s">
        <v>237</v>
      </c>
      <c r="C8" s="73">
        <v>44787</v>
      </c>
      <c r="D8" s="68"/>
      <c r="E8" s="67"/>
    </row>
    <row r="9" spans="1:5" ht="20.100000000000001" customHeight="1" thickBot="1" x14ac:dyDescent="0.25">
      <c r="A9" s="6"/>
      <c r="B9" s="72" t="s">
        <v>238</v>
      </c>
      <c r="C9" s="15" t="s">
        <v>231</v>
      </c>
      <c r="D9" s="68"/>
      <c r="E9" s="67"/>
    </row>
    <row r="10" spans="1:5" ht="20.100000000000001" customHeight="1" thickBot="1" x14ac:dyDescent="0.25">
      <c r="A10" s="6"/>
      <c r="B10" s="72" t="s">
        <v>239</v>
      </c>
      <c r="C10" s="74" t="s">
        <v>233</v>
      </c>
      <c r="D10" s="68"/>
      <c r="E10" s="67"/>
    </row>
    <row r="11" spans="1:5" ht="20.100000000000001" customHeight="1" thickBot="1" x14ac:dyDescent="0.25">
      <c r="A11" s="6"/>
      <c r="B11" s="72" t="s">
        <v>240</v>
      </c>
      <c r="C11" s="15" t="s">
        <v>232</v>
      </c>
      <c r="D11" s="68"/>
      <c r="E11" s="67"/>
    </row>
    <row r="12" spans="1:5" ht="20.100000000000001" customHeight="1" thickBot="1" x14ac:dyDescent="0.25">
      <c r="A12" s="6"/>
      <c r="B12" s="72" t="s">
        <v>241</v>
      </c>
      <c r="C12" s="15" t="s">
        <v>242</v>
      </c>
      <c r="D12" s="68"/>
      <c r="E12" s="67"/>
    </row>
    <row r="13" spans="1:5" ht="20.100000000000001" customHeight="1" thickBot="1" x14ac:dyDescent="0.25">
      <c r="A13" s="6"/>
      <c r="B13" s="72" t="s">
        <v>243</v>
      </c>
      <c r="C13" s="15" t="s">
        <v>244</v>
      </c>
      <c r="D13" s="68"/>
      <c r="E13" s="67"/>
    </row>
    <row r="14" spans="1:5" ht="20.100000000000001" customHeight="1" thickBot="1" x14ac:dyDescent="0.25">
      <c r="A14" s="6"/>
      <c r="B14" s="72" t="s">
        <v>245</v>
      </c>
      <c r="C14" s="75" t="s">
        <v>246</v>
      </c>
      <c r="D14" s="68"/>
      <c r="E14" s="67"/>
    </row>
    <row r="15" spans="1:5" ht="20.100000000000001" customHeight="1" thickBot="1" x14ac:dyDescent="0.25">
      <c r="A15" s="6"/>
      <c r="B15" s="72" t="s">
        <v>247</v>
      </c>
      <c r="C15" s="76"/>
      <c r="D15" s="68"/>
      <c r="E15" s="67"/>
    </row>
    <row r="16" spans="1:5" ht="15.75" thickBot="1" x14ac:dyDescent="0.25">
      <c r="A16" s="6"/>
      <c r="B16" s="72" t="s">
        <v>248</v>
      </c>
      <c r="C16" s="76"/>
      <c r="D16" s="68"/>
      <c r="E16" s="67"/>
    </row>
    <row r="17" spans="1:6" ht="15" customHeight="1" thickBot="1" x14ac:dyDescent="0.25">
      <c r="A17" s="6"/>
      <c r="B17" s="72" t="s">
        <v>249</v>
      </c>
      <c r="C17" s="73">
        <v>44787</v>
      </c>
      <c r="D17" s="68"/>
      <c r="E17" s="67"/>
    </row>
    <row r="18" spans="1:6" ht="15.75" thickBot="1" x14ac:dyDescent="0.25">
      <c r="A18" s="6"/>
      <c r="B18" s="72" t="s">
        <v>250</v>
      </c>
      <c r="C18" s="77" t="s">
        <v>251</v>
      </c>
      <c r="D18" s="68"/>
      <c r="E18" s="67"/>
    </row>
    <row r="19" spans="1:6" ht="15" x14ac:dyDescent="0.2">
      <c r="A19" s="72"/>
      <c r="B19" s="70"/>
    </row>
    <row r="20" spans="1:6" ht="15" x14ac:dyDescent="0.2">
      <c r="A20" s="72"/>
      <c r="B20" s="70"/>
    </row>
    <row r="21" spans="1:6" ht="15.75" x14ac:dyDescent="0.25">
      <c r="A21" s="155" t="s">
        <v>252</v>
      </c>
      <c r="B21" s="156"/>
      <c r="C21" s="156"/>
      <c r="D21" s="156"/>
      <c r="E21" s="156"/>
    </row>
    <row r="22" spans="1:6" ht="31.5" x14ac:dyDescent="0.2">
      <c r="A22" s="78" t="s">
        <v>253</v>
      </c>
      <c r="B22" s="78" t="s">
        <v>15</v>
      </c>
      <c r="C22" s="78" t="s">
        <v>17</v>
      </c>
      <c r="D22" s="79" t="s">
        <v>20</v>
      </c>
      <c r="E22" s="79" t="s">
        <v>21</v>
      </c>
    </row>
    <row r="23" spans="1:6" ht="30" x14ac:dyDescent="0.2">
      <c r="A23" s="80">
        <v>1</v>
      </c>
      <c r="B23" s="81" t="s">
        <v>254</v>
      </c>
      <c r="C23" s="61" t="s">
        <v>255</v>
      </c>
      <c r="D23" s="82">
        <v>540</v>
      </c>
      <c r="E23" s="82">
        <f t="shared" ref="E23:E74" si="0">(A23*D23)</f>
        <v>540</v>
      </c>
      <c r="F23" s="83"/>
    </row>
    <row r="24" spans="1:6" ht="30" x14ac:dyDescent="0.2">
      <c r="A24" s="80">
        <v>1</v>
      </c>
      <c r="B24" s="81" t="s">
        <v>256</v>
      </c>
      <c r="C24" s="61" t="s">
        <v>257</v>
      </c>
      <c r="D24" s="82">
        <v>540</v>
      </c>
      <c r="E24" s="82">
        <f t="shared" si="0"/>
        <v>540</v>
      </c>
      <c r="F24" s="83"/>
    </row>
    <row r="25" spans="1:6" ht="30" x14ac:dyDescent="0.2">
      <c r="A25" s="80">
        <v>2</v>
      </c>
      <c r="B25" s="81" t="s">
        <v>258</v>
      </c>
      <c r="C25" s="61" t="s">
        <v>259</v>
      </c>
      <c r="D25" s="82">
        <v>540</v>
      </c>
      <c r="E25" s="82">
        <f t="shared" si="0"/>
        <v>1080</v>
      </c>
      <c r="F25" s="83"/>
    </row>
    <row r="26" spans="1:6" ht="30" x14ac:dyDescent="0.2">
      <c r="A26" s="83">
        <v>2</v>
      </c>
      <c r="B26" s="81" t="s">
        <v>260</v>
      </c>
      <c r="C26" s="61" t="s">
        <v>261</v>
      </c>
      <c r="D26" s="82">
        <v>540</v>
      </c>
      <c r="E26" s="82">
        <f t="shared" si="0"/>
        <v>1080</v>
      </c>
      <c r="F26" s="83"/>
    </row>
    <row r="27" spans="1:6" ht="30" x14ac:dyDescent="0.2">
      <c r="A27" s="80">
        <v>1</v>
      </c>
      <c r="B27" s="84" t="s">
        <v>262</v>
      </c>
      <c r="C27" s="61" t="s">
        <v>263</v>
      </c>
      <c r="D27" s="82">
        <v>540</v>
      </c>
      <c r="E27" s="82">
        <f t="shared" si="0"/>
        <v>540</v>
      </c>
      <c r="F27" s="83"/>
    </row>
    <row r="28" spans="1:6" ht="30" x14ac:dyDescent="0.2">
      <c r="A28" s="80">
        <v>2</v>
      </c>
      <c r="B28" s="81" t="s">
        <v>264</v>
      </c>
      <c r="C28" s="61" t="s">
        <v>265</v>
      </c>
      <c r="D28" s="82">
        <v>540</v>
      </c>
      <c r="E28" s="82">
        <f t="shared" si="0"/>
        <v>1080</v>
      </c>
      <c r="F28" s="83"/>
    </row>
    <row r="29" spans="1:6" ht="30" x14ac:dyDescent="0.2">
      <c r="A29" s="80">
        <v>2</v>
      </c>
      <c r="B29" s="81" t="s">
        <v>266</v>
      </c>
      <c r="C29" s="61" t="s">
        <v>267</v>
      </c>
      <c r="D29" s="82">
        <v>540</v>
      </c>
      <c r="E29" s="82">
        <f t="shared" si="0"/>
        <v>1080</v>
      </c>
      <c r="F29" s="83"/>
    </row>
    <row r="30" spans="1:6" ht="30" x14ac:dyDescent="0.2">
      <c r="A30" s="80">
        <v>2</v>
      </c>
      <c r="B30" s="81" t="s">
        <v>268</v>
      </c>
      <c r="C30" s="61" t="s">
        <v>269</v>
      </c>
      <c r="D30" s="82">
        <v>540</v>
      </c>
      <c r="E30" s="82">
        <f t="shared" si="0"/>
        <v>1080</v>
      </c>
      <c r="F30" s="83"/>
    </row>
    <row r="31" spans="1:6" ht="15" x14ac:dyDescent="0.2">
      <c r="A31" s="80">
        <v>1</v>
      </c>
      <c r="B31" s="85">
        <v>3031</v>
      </c>
      <c r="C31" s="86" t="s">
        <v>270</v>
      </c>
      <c r="D31" s="82">
        <v>540</v>
      </c>
      <c r="E31" s="82">
        <f t="shared" si="0"/>
        <v>540</v>
      </c>
      <c r="F31" s="83"/>
    </row>
    <row r="32" spans="1:6" ht="15" x14ac:dyDescent="0.2">
      <c r="A32" s="80">
        <v>1</v>
      </c>
      <c r="B32" s="87" t="s">
        <v>271</v>
      </c>
      <c r="C32" s="86" t="s">
        <v>272</v>
      </c>
      <c r="D32" s="82">
        <v>540</v>
      </c>
      <c r="E32" s="82">
        <f t="shared" si="0"/>
        <v>540</v>
      </c>
      <c r="F32" s="83"/>
    </row>
    <row r="33" spans="1:6" ht="15" x14ac:dyDescent="0.2">
      <c r="A33" s="80">
        <v>1</v>
      </c>
      <c r="B33" s="87"/>
      <c r="C33" s="86" t="s">
        <v>273</v>
      </c>
      <c r="D33" s="82">
        <v>540</v>
      </c>
      <c r="E33" s="82">
        <f t="shared" si="0"/>
        <v>540</v>
      </c>
      <c r="F33" s="83"/>
    </row>
    <row r="34" spans="1:6" ht="15" x14ac:dyDescent="0.2">
      <c r="A34" s="80">
        <v>0</v>
      </c>
      <c r="B34" s="87"/>
      <c r="C34" s="86" t="s">
        <v>274</v>
      </c>
      <c r="D34" s="82">
        <v>540</v>
      </c>
      <c r="E34" s="82">
        <f t="shared" si="0"/>
        <v>0</v>
      </c>
      <c r="F34" s="83"/>
    </row>
    <row r="35" spans="1:6" ht="15" x14ac:dyDescent="0.2">
      <c r="A35" s="80">
        <v>1</v>
      </c>
      <c r="B35" s="88">
        <v>3044</v>
      </c>
      <c r="C35" s="86" t="s">
        <v>275</v>
      </c>
      <c r="D35" s="82">
        <v>540</v>
      </c>
      <c r="E35" s="82">
        <f t="shared" si="0"/>
        <v>540</v>
      </c>
      <c r="F35" s="82"/>
    </row>
    <row r="36" spans="1:6" ht="15" x14ac:dyDescent="0.2">
      <c r="A36" s="80">
        <v>1</v>
      </c>
      <c r="B36" s="88" t="s">
        <v>276</v>
      </c>
      <c r="C36" s="86" t="s">
        <v>277</v>
      </c>
      <c r="D36" s="82">
        <v>540</v>
      </c>
      <c r="E36" s="82">
        <f t="shared" si="0"/>
        <v>540</v>
      </c>
      <c r="F36" s="83"/>
    </row>
    <row r="37" spans="1:6" ht="15" x14ac:dyDescent="0.2">
      <c r="A37" s="80">
        <v>1</v>
      </c>
      <c r="B37" s="88"/>
      <c r="C37" s="86" t="s">
        <v>278</v>
      </c>
      <c r="D37" s="82">
        <v>540</v>
      </c>
      <c r="E37" s="82">
        <f t="shared" si="0"/>
        <v>540</v>
      </c>
      <c r="F37" s="83"/>
    </row>
    <row r="38" spans="1:6" ht="15" x14ac:dyDescent="0.2">
      <c r="A38" s="80">
        <v>1</v>
      </c>
      <c r="B38" s="88"/>
      <c r="C38" s="86" t="s">
        <v>279</v>
      </c>
      <c r="D38" s="82">
        <v>540</v>
      </c>
      <c r="E38" s="82">
        <f t="shared" si="0"/>
        <v>540</v>
      </c>
      <c r="F38" s="83"/>
    </row>
    <row r="39" spans="1:6" ht="30.75" x14ac:dyDescent="0.25">
      <c r="A39" s="80">
        <v>1</v>
      </c>
      <c r="B39" s="89" t="s">
        <v>280</v>
      </c>
      <c r="C39" s="90" t="s">
        <v>281</v>
      </c>
      <c r="D39" s="82">
        <v>540</v>
      </c>
      <c r="E39" s="82">
        <f t="shared" si="0"/>
        <v>540</v>
      </c>
      <c r="F39" s="83"/>
    </row>
    <row r="40" spans="1:6" ht="30.75" x14ac:dyDescent="0.25">
      <c r="A40" s="80">
        <v>1</v>
      </c>
      <c r="B40" s="89" t="s">
        <v>282</v>
      </c>
      <c r="C40" s="90" t="s">
        <v>283</v>
      </c>
      <c r="D40" s="82">
        <v>540</v>
      </c>
      <c r="E40" s="82">
        <f t="shared" si="0"/>
        <v>540</v>
      </c>
      <c r="F40" s="83"/>
    </row>
    <row r="41" spans="1:6" ht="30.75" x14ac:dyDescent="0.25">
      <c r="A41" s="91">
        <v>1</v>
      </c>
      <c r="B41" s="92" t="s">
        <v>284</v>
      </c>
      <c r="C41" s="90" t="s">
        <v>285</v>
      </c>
      <c r="D41" s="82">
        <v>540</v>
      </c>
      <c r="E41" s="82">
        <f t="shared" si="0"/>
        <v>540</v>
      </c>
      <c r="F41" s="83"/>
    </row>
    <row r="42" spans="1:6" ht="30.75" x14ac:dyDescent="0.25">
      <c r="A42" s="91">
        <v>1</v>
      </c>
      <c r="B42" s="93" t="s">
        <v>286</v>
      </c>
      <c r="C42" s="90" t="s">
        <v>287</v>
      </c>
      <c r="D42" s="82">
        <v>540</v>
      </c>
      <c r="E42" s="82">
        <f t="shared" si="0"/>
        <v>540</v>
      </c>
      <c r="F42" s="83"/>
    </row>
    <row r="43" spans="1:6" ht="30.75" x14ac:dyDescent="0.25">
      <c r="A43" s="91">
        <v>1</v>
      </c>
      <c r="B43" s="92" t="s">
        <v>288</v>
      </c>
      <c r="C43" s="90" t="s">
        <v>289</v>
      </c>
      <c r="D43" s="82">
        <v>540</v>
      </c>
      <c r="E43" s="82">
        <f t="shared" si="0"/>
        <v>540</v>
      </c>
      <c r="F43" s="83"/>
    </row>
    <row r="44" spans="1:6" ht="30.75" x14ac:dyDescent="0.25">
      <c r="A44" s="91">
        <v>1</v>
      </c>
      <c r="B44" s="93" t="s">
        <v>290</v>
      </c>
      <c r="C44" s="90" t="s">
        <v>291</v>
      </c>
      <c r="D44" s="82">
        <v>540</v>
      </c>
      <c r="E44" s="82">
        <f t="shared" si="0"/>
        <v>540</v>
      </c>
      <c r="F44" s="83"/>
    </row>
    <row r="45" spans="1:6" ht="30" x14ac:dyDescent="0.2">
      <c r="A45" s="91">
        <v>1</v>
      </c>
      <c r="B45" s="93" t="s">
        <v>292</v>
      </c>
      <c r="C45" s="90" t="s">
        <v>293</v>
      </c>
      <c r="D45" s="82">
        <v>540</v>
      </c>
      <c r="E45" s="82">
        <f t="shared" si="0"/>
        <v>540</v>
      </c>
      <c r="F45" s="83"/>
    </row>
    <row r="46" spans="1:6" ht="30" x14ac:dyDescent="0.2">
      <c r="A46" s="91">
        <v>1</v>
      </c>
      <c r="B46" s="93" t="s">
        <v>294</v>
      </c>
      <c r="C46" s="90" t="s">
        <v>295</v>
      </c>
      <c r="D46" s="82">
        <v>540</v>
      </c>
      <c r="E46" s="82">
        <f t="shared" si="0"/>
        <v>540</v>
      </c>
      <c r="F46" s="83"/>
    </row>
    <row r="47" spans="1:6" ht="30" x14ac:dyDescent="0.2">
      <c r="A47" s="91">
        <v>1</v>
      </c>
      <c r="B47" s="93" t="s">
        <v>296</v>
      </c>
      <c r="C47" s="90" t="s">
        <v>297</v>
      </c>
      <c r="D47" s="82">
        <v>540</v>
      </c>
      <c r="E47" s="82">
        <f t="shared" si="0"/>
        <v>540</v>
      </c>
      <c r="F47" s="83"/>
    </row>
    <row r="48" spans="1:6" ht="30" x14ac:dyDescent="0.2">
      <c r="A48" s="91">
        <v>1</v>
      </c>
      <c r="B48" s="93" t="s">
        <v>298</v>
      </c>
      <c r="C48" s="90" t="s">
        <v>299</v>
      </c>
      <c r="D48" s="82">
        <v>540</v>
      </c>
      <c r="E48" s="82">
        <f t="shared" si="0"/>
        <v>540</v>
      </c>
      <c r="F48" s="83"/>
    </row>
    <row r="49" spans="1:6" ht="30" x14ac:dyDescent="0.2">
      <c r="A49" s="91">
        <v>1</v>
      </c>
      <c r="B49" s="93" t="s">
        <v>300</v>
      </c>
      <c r="C49" s="90" t="s">
        <v>301</v>
      </c>
      <c r="D49" s="82">
        <v>540</v>
      </c>
      <c r="E49" s="82">
        <f t="shared" si="0"/>
        <v>540</v>
      </c>
      <c r="F49" s="83"/>
    </row>
    <row r="50" spans="1:6" ht="30" x14ac:dyDescent="0.2">
      <c r="A50" s="91">
        <v>1</v>
      </c>
      <c r="B50" s="93" t="s">
        <v>302</v>
      </c>
      <c r="C50" s="90" t="s">
        <v>303</v>
      </c>
      <c r="D50" s="82">
        <v>540</v>
      </c>
      <c r="E50" s="82">
        <f t="shared" si="0"/>
        <v>540</v>
      </c>
      <c r="F50" s="83"/>
    </row>
    <row r="51" spans="1:6" ht="15" x14ac:dyDescent="0.2">
      <c r="A51" s="91">
        <v>1</v>
      </c>
      <c r="B51" s="92" t="s">
        <v>304</v>
      </c>
      <c r="C51" s="94" t="s">
        <v>305</v>
      </c>
      <c r="D51" s="82">
        <v>540</v>
      </c>
      <c r="E51" s="82">
        <f t="shared" si="0"/>
        <v>540</v>
      </c>
      <c r="F51" s="83"/>
    </row>
    <row r="52" spans="1:6" ht="15" x14ac:dyDescent="0.2">
      <c r="A52" s="91">
        <v>1</v>
      </c>
      <c r="B52" s="93" t="s">
        <v>306</v>
      </c>
      <c r="C52" s="95" t="s">
        <v>307</v>
      </c>
      <c r="D52" s="82">
        <v>540</v>
      </c>
      <c r="E52" s="82">
        <f t="shared" si="0"/>
        <v>540</v>
      </c>
      <c r="F52" s="83"/>
    </row>
    <row r="53" spans="1:6" ht="15" x14ac:dyDescent="0.2">
      <c r="A53" s="91">
        <v>1</v>
      </c>
      <c r="B53" s="92" t="s">
        <v>308</v>
      </c>
      <c r="C53" s="94" t="s">
        <v>309</v>
      </c>
      <c r="D53" s="82">
        <v>540</v>
      </c>
      <c r="E53" s="82">
        <f t="shared" si="0"/>
        <v>540</v>
      </c>
      <c r="F53" s="83"/>
    </row>
    <row r="54" spans="1:6" ht="15" x14ac:dyDescent="0.2">
      <c r="A54" s="91">
        <v>1</v>
      </c>
      <c r="B54" s="93" t="s">
        <v>310</v>
      </c>
      <c r="C54" s="95" t="s">
        <v>311</v>
      </c>
      <c r="D54" s="82">
        <v>540</v>
      </c>
      <c r="E54" s="82">
        <f t="shared" si="0"/>
        <v>540</v>
      </c>
      <c r="F54" s="83"/>
    </row>
    <row r="55" spans="1:6" ht="15" x14ac:dyDescent="0.2">
      <c r="A55" s="91">
        <v>1</v>
      </c>
      <c r="B55" s="92" t="s">
        <v>312</v>
      </c>
      <c r="C55" s="94" t="s">
        <v>313</v>
      </c>
      <c r="D55" s="82">
        <v>540</v>
      </c>
      <c r="E55" s="82">
        <f t="shared" si="0"/>
        <v>540</v>
      </c>
      <c r="F55" s="83"/>
    </row>
    <row r="56" spans="1:6" ht="15" x14ac:dyDescent="0.2">
      <c r="A56" s="91">
        <v>1</v>
      </c>
      <c r="B56" s="93" t="s">
        <v>314</v>
      </c>
      <c r="C56" s="95" t="s">
        <v>315</v>
      </c>
      <c r="D56" s="82">
        <v>540</v>
      </c>
      <c r="E56" s="82">
        <f t="shared" si="0"/>
        <v>540</v>
      </c>
      <c r="F56" s="83"/>
    </row>
    <row r="57" spans="1:6" ht="15" x14ac:dyDescent="0.2">
      <c r="A57" s="91">
        <v>1</v>
      </c>
      <c r="B57" s="92" t="s">
        <v>316</v>
      </c>
      <c r="C57" s="94" t="s">
        <v>317</v>
      </c>
      <c r="D57" s="82">
        <v>540</v>
      </c>
      <c r="E57" s="82">
        <f t="shared" si="0"/>
        <v>540</v>
      </c>
      <c r="F57" s="83"/>
    </row>
    <row r="58" spans="1:6" ht="15" x14ac:dyDescent="0.2">
      <c r="A58" s="91">
        <v>1</v>
      </c>
      <c r="B58" s="93" t="s">
        <v>318</v>
      </c>
      <c r="C58" s="95" t="s">
        <v>319</v>
      </c>
      <c r="D58" s="82">
        <v>540</v>
      </c>
      <c r="E58" s="82">
        <f t="shared" si="0"/>
        <v>540</v>
      </c>
      <c r="F58" s="83"/>
    </row>
    <row r="59" spans="1:6" ht="15" x14ac:dyDescent="0.2">
      <c r="A59" s="91">
        <v>1</v>
      </c>
      <c r="B59" s="92" t="s">
        <v>320</v>
      </c>
      <c r="C59" s="94" t="s">
        <v>321</v>
      </c>
      <c r="D59" s="82">
        <v>540</v>
      </c>
      <c r="E59" s="82">
        <f t="shared" si="0"/>
        <v>540</v>
      </c>
      <c r="F59" s="83"/>
    </row>
    <row r="60" spans="1:6" ht="15" x14ac:dyDescent="0.2">
      <c r="A60" s="91">
        <v>1</v>
      </c>
      <c r="B60" s="93" t="s">
        <v>322</v>
      </c>
      <c r="C60" s="95" t="s">
        <v>323</v>
      </c>
      <c r="D60" s="82">
        <v>540</v>
      </c>
      <c r="E60" s="82">
        <f t="shared" si="0"/>
        <v>540</v>
      </c>
      <c r="F60" s="83"/>
    </row>
    <row r="61" spans="1:6" ht="15" x14ac:dyDescent="0.2">
      <c r="A61" s="91">
        <v>1</v>
      </c>
      <c r="B61" s="92" t="s">
        <v>324</v>
      </c>
      <c r="C61" s="94" t="s">
        <v>325</v>
      </c>
      <c r="D61" s="82">
        <v>540</v>
      </c>
      <c r="E61" s="82">
        <f t="shared" si="0"/>
        <v>540</v>
      </c>
      <c r="F61" s="83"/>
    </row>
    <row r="62" spans="1:6" ht="15" x14ac:dyDescent="0.2">
      <c r="A62" s="91">
        <v>1</v>
      </c>
      <c r="B62" s="93" t="s">
        <v>326</v>
      </c>
      <c r="C62" s="95" t="s">
        <v>327</v>
      </c>
      <c r="D62" s="82">
        <v>540</v>
      </c>
      <c r="E62" s="82">
        <f t="shared" si="0"/>
        <v>540</v>
      </c>
      <c r="F62" s="83"/>
    </row>
    <row r="63" spans="1:6" ht="15" x14ac:dyDescent="0.2">
      <c r="A63" s="80">
        <v>1</v>
      </c>
      <c r="B63" s="43" t="s">
        <v>328</v>
      </c>
      <c r="C63" s="86" t="s">
        <v>329</v>
      </c>
      <c r="D63" s="82">
        <v>540</v>
      </c>
      <c r="E63" s="82">
        <f t="shared" si="0"/>
        <v>540</v>
      </c>
      <c r="F63" s="83"/>
    </row>
    <row r="64" spans="1:6" ht="15" x14ac:dyDescent="0.2">
      <c r="A64" s="80">
        <v>1</v>
      </c>
      <c r="B64" s="96" t="s">
        <v>330</v>
      </c>
      <c r="C64" s="86" t="s">
        <v>331</v>
      </c>
      <c r="D64" s="82">
        <v>540</v>
      </c>
      <c r="E64" s="82">
        <f t="shared" si="0"/>
        <v>540</v>
      </c>
      <c r="F64" s="83"/>
    </row>
    <row r="65" spans="1:6" ht="30" x14ac:dyDescent="0.2">
      <c r="A65" s="80">
        <v>1</v>
      </c>
      <c r="B65" s="96" t="s">
        <v>332</v>
      </c>
      <c r="C65" s="86" t="s">
        <v>333</v>
      </c>
      <c r="D65" s="82">
        <v>540</v>
      </c>
      <c r="E65" s="82">
        <f t="shared" si="0"/>
        <v>540</v>
      </c>
      <c r="F65" s="83"/>
    </row>
    <row r="66" spans="1:6" ht="30" x14ac:dyDescent="0.2">
      <c r="A66" s="80">
        <v>1</v>
      </c>
      <c r="B66" s="96" t="s">
        <v>334</v>
      </c>
      <c r="C66" s="86" t="s">
        <v>335</v>
      </c>
      <c r="D66" s="82">
        <v>540</v>
      </c>
      <c r="E66" s="82">
        <f t="shared" si="0"/>
        <v>540</v>
      </c>
      <c r="F66" s="83"/>
    </row>
    <row r="67" spans="1:6" ht="30" x14ac:dyDescent="0.2">
      <c r="A67" s="80">
        <v>1</v>
      </c>
      <c r="B67" s="96" t="s">
        <v>336</v>
      </c>
      <c r="C67" s="86" t="s">
        <v>337</v>
      </c>
      <c r="D67" s="82">
        <v>540</v>
      </c>
      <c r="E67" s="82">
        <f t="shared" si="0"/>
        <v>540</v>
      </c>
      <c r="F67" s="83"/>
    </row>
    <row r="68" spans="1:6" ht="30" x14ac:dyDescent="0.2">
      <c r="A68" s="80">
        <v>1</v>
      </c>
      <c r="B68" s="96" t="s">
        <v>338</v>
      </c>
      <c r="C68" s="86" t="s">
        <v>339</v>
      </c>
      <c r="D68" s="82">
        <v>540</v>
      </c>
      <c r="E68" s="82">
        <f t="shared" si="0"/>
        <v>540</v>
      </c>
      <c r="F68" s="83"/>
    </row>
    <row r="69" spans="1:6" ht="30" x14ac:dyDescent="0.2">
      <c r="A69" s="80">
        <v>1</v>
      </c>
      <c r="B69" s="96" t="s">
        <v>340</v>
      </c>
      <c r="C69" s="86" t="s">
        <v>341</v>
      </c>
      <c r="D69" s="82">
        <v>540</v>
      </c>
      <c r="E69" s="82">
        <f t="shared" si="0"/>
        <v>540</v>
      </c>
      <c r="F69" s="83"/>
    </row>
    <row r="70" spans="1:6" ht="30" x14ac:dyDescent="0.2">
      <c r="A70" s="80">
        <v>1</v>
      </c>
      <c r="B70" s="96" t="s">
        <v>342</v>
      </c>
      <c r="C70" s="86" t="s">
        <v>343</v>
      </c>
      <c r="D70" s="82">
        <v>540</v>
      </c>
      <c r="E70" s="82">
        <f t="shared" si="0"/>
        <v>540</v>
      </c>
      <c r="F70" s="83"/>
    </row>
    <row r="71" spans="1:6" ht="30" x14ac:dyDescent="0.2">
      <c r="A71" s="80">
        <v>1</v>
      </c>
      <c r="B71" s="96" t="s">
        <v>344</v>
      </c>
      <c r="C71" s="86" t="s">
        <v>345</v>
      </c>
      <c r="D71" s="82">
        <v>540</v>
      </c>
      <c r="E71" s="82">
        <f t="shared" si="0"/>
        <v>540</v>
      </c>
      <c r="F71" s="83"/>
    </row>
    <row r="72" spans="1:6" ht="30" x14ac:dyDescent="0.2">
      <c r="A72" s="80">
        <v>1</v>
      </c>
      <c r="B72" s="96" t="s">
        <v>346</v>
      </c>
      <c r="C72" s="86" t="s">
        <v>347</v>
      </c>
      <c r="D72" s="82">
        <v>540</v>
      </c>
      <c r="E72" s="82">
        <f t="shared" si="0"/>
        <v>540</v>
      </c>
      <c r="F72" s="83"/>
    </row>
    <row r="73" spans="1:6" ht="30" x14ac:dyDescent="0.2">
      <c r="A73" s="80">
        <v>1</v>
      </c>
      <c r="B73" s="96" t="s">
        <v>348</v>
      </c>
      <c r="C73" s="86" t="s">
        <v>349</v>
      </c>
      <c r="D73" s="82">
        <v>540</v>
      </c>
      <c r="E73" s="82">
        <f t="shared" si="0"/>
        <v>540</v>
      </c>
      <c r="F73" s="83"/>
    </row>
    <row r="74" spans="1:6" ht="15" x14ac:dyDescent="0.2">
      <c r="A74" s="80">
        <v>1</v>
      </c>
      <c r="B74" s="96" t="s">
        <v>350</v>
      </c>
      <c r="C74" s="86" t="s">
        <v>351</v>
      </c>
      <c r="D74" s="82">
        <v>540</v>
      </c>
      <c r="E74" s="82">
        <f t="shared" si="0"/>
        <v>540</v>
      </c>
      <c r="F74" s="83"/>
    </row>
    <row r="75" spans="1:6" ht="15" x14ac:dyDescent="0.2">
      <c r="A75" s="91">
        <v>6</v>
      </c>
      <c r="B75" s="97" t="s">
        <v>352</v>
      </c>
      <c r="C75" s="98" t="s">
        <v>353</v>
      </c>
      <c r="D75" s="99">
        <v>36</v>
      </c>
      <c r="E75" s="99">
        <f t="shared" ref="E75:E82" si="1">A75*D75</f>
        <v>216</v>
      </c>
      <c r="F75" s="83"/>
    </row>
    <row r="76" spans="1:6" ht="15" x14ac:dyDescent="0.2">
      <c r="A76" s="91">
        <v>6</v>
      </c>
      <c r="B76" s="97" t="s">
        <v>354</v>
      </c>
      <c r="C76" s="98" t="s">
        <v>355</v>
      </c>
      <c r="D76" s="99">
        <v>36</v>
      </c>
      <c r="E76" s="99">
        <f t="shared" si="1"/>
        <v>216</v>
      </c>
      <c r="F76" s="83"/>
    </row>
    <row r="77" spans="1:6" ht="15" x14ac:dyDescent="0.2">
      <c r="A77" s="91">
        <v>0</v>
      </c>
      <c r="B77" s="97" t="s">
        <v>356</v>
      </c>
      <c r="C77" s="98" t="s">
        <v>357</v>
      </c>
      <c r="D77" s="99">
        <v>36</v>
      </c>
      <c r="E77" s="99">
        <f t="shared" si="1"/>
        <v>0</v>
      </c>
      <c r="F77" s="83"/>
    </row>
    <row r="78" spans="1:6" ht="15" x14ac:dyDescent="0.2">
      <c r="A78" s="91">
        <v>1</v>
      </c>
      <c r="B78" s="97" t="s">
        <v>358</v>
      </c>
      <c r="C78" s="98" t="s">
        <v>359</v>
      </c>
      <c r="D78" s="99">
        <v>36</v>
      </c>
      <c r="E78" s="99">
        <f t="shared" si="1"/>
        <v>36</v>
      </c>
      <c r="F78" s="83"/>
    </row>
    <row r="79" spans="1:6" ht="15" x14ac:dyDescent="0.2">
      <c r="A79" s="91">
        <v>2</v>
      </c>
      <c r="B79" s="97" t="s">
        <v>360</v>
      </c>
      <c r="C79" s="98" t="s">
        <v>361</v>
      </c>
      <c r="D79" s="99">
        <v>36</v>
      </c>
      <c r="E79" s="99">
        <f t="shared" si="1"/>
        <v>72</v>
      </c>
      <c r="F79" s="83"/>
    </row>
    <row r="80" spans="1:6" ht="15" x14ac:dyDescent="0.2">
      <c r="A80" s="91">
        <v>2</v>
      </c>
      <c r="B80" s="97" t="s">
        <v>362</v>
      </c>
      <c r="C80" s="98" t="s">
        <v>363</v>
      </c>
      <c r="D80" s="99">
        <v>36</v>
      </c>
      <c r="E80" s="99">
        <f t="shared" si="1"/>
        <v>72</v>
      </c>
      <c r="F80" s="83"/>
    </row>
    <row r="81" spans="1:6" ht="15" x14ac:dyDescent="0.2">
      <c r="A81" s="91">
        <v>3</v>
      </c>
      <c r="B81" s="97" t="s">
        <v>364</v>
      </c>
      <c r="C81" s="98" t="s">
        <v>365</v>
      </c>
      <c r="D81" s="99">
        <v>36</v>
      </c>
      <c r="E81" s="99">
        <f t="shared" si="1"/>
        <v>108</v>
      </c>
      <c r="F81" s="83"/>
    </row>
    <row r="82" spans="1:6" ht="15" x14ac:dyDescent="0.2">
      <c r="A82" s="91">
        <v>2</v>
      </c>
      <c r="B82" s="97" t="s">
        <v>366</v>
      </c>
      <c r="C82" s="98" t="s">
        <v>367</v>
      </c>
      <c r="D82" s="99">
        <v>36</v>
      </c>
      <c r="E82" s="99">
        <f t="shared" si="1"/>
        <v>72</v>
      </c>
      <c r="F82" s="83"/>
    </row>
    <row r="83" spans="1:6" ht="15" x14ac:dyDescent="0.2">
      <c r="A83" s="91">
        <v>6</v>
      </c>
      <c r="B83" s="100" t="s">
        <v>368</v>
      </c>
      <c r="C83" s="98" t="s">
        <v>369</v>
      </c>
      <c r="D83" s="82">
        <v>48</v>
      </c>
      <c r="E83" s="82">
        <f>(A83*D83)</f>
        <v>288</v>
      </c>
      <c r="F83" s="83"/>
    </row>
    <row r="84" spans="1:6" ht="15" x14ac:dyDescent="0.2">
      <c r="A84" s="91">
        <v>6</v>
      </c>
      <c r="B84" s="100" t="s">
        <v>370</v>
      </c>
      <c r="C84" s="98" t="s">
        <v>371</v>
      </c>
      <c r="D84" s="82">
        <v>48</v>
      </c>
      <c r="E84" s="99">
        <f t="shared" ref="E84:E135" si="2">A84*D84</f>
        <v>288</v>
      </c>
      <c r="F84" s="83"/>
    </row>
    <row r="85" spans="1:6" ht="15" x14ac:dyDescent="0.2">
      <c r="A85" s="91">
        <v>6</v>
      </c>
      <c r="B85" s="100" t="s">
        <v>372</v>
      </c>
      <c r="C85" s="98" t="s">
        <v>373</v>
      </c>
      <c r="D85" s="82">
        <v>48</v>
      </c>
      <c r="E85" s="99">
        <f t="shared" si="2"/>
        <v>288</v>
      </c>
      <c r="F85" s="83"/>
    </row>
    <row r="86" spans="1:6" ht="15" x14ac:dyDescent="0.2">
      <c r="A86" s="91">
        <v>10</v>
      </c>
      <c r="B86" s="100" t="s">
        <v>374</v>
      </c>
      <c r="C86" s="98" t="s">
        <v>375</v>
      </c>
      <c r="D86" s="82">
        <v>48</v>
      </c>
      <c r="E86" s="99">
        <f t="shared" si="2"/>
        <v>480</v>
      </c>
      <c r="F86" s="83"/>
    </row>
    <row r="87" spans="1:6" ht="15" x14ac:dyDescent="0.2">
      <c r="A87" s="91">
        <v>10</v>
      </c>
      <c r="B87" s="100" t="s">
        <v>376</v>
      </c>
      <c r="C87" s="98" t="s">
        <v>377</v>
      </c>
      <c r="D87" s="82">
        <v>48</v>
      </c>
      <c r="E87" s="99">
        <f t="shared" si="2"/>
        <v>480</v>
      </c>
      <c r="F87" s="83"/>
    </row>
    <row r="88" spans="1:6" ht="15" x14ac:dyDescent="0.2">
      <c r="A88" s="91">
        <v>10</v>
      </c>
      <c r="B88" s="100" t="s">
        <v>378</v>
      </c>
      <c r="C88" s="98" t="s">
        <v>379</v>
      </c>
      <c r="D88" s="82">
        <v>48</v>
      </c>
      <c r="E88" s="99">
        <f t="shared" si="2"/>
        <v>480</v>
      </c>
      <c r="F88" s="83"/>
    </row>
    <row r="89" spans="1:6" ht="15" x14ac:dyDescent="0.2">
      <c r="A89" s="91">
        <v>10</v>
      </c>
      <c r="B89" s="100" t="s">
        <v>380</v>
      </c>
      <c r="C89" s="98" t="s">
        <v>381</v>
      </c>
      <c r="D89" s="82">
        <v>48</v>
      </c>
      <c r="E89" s="99">
        <f t="shared" si="2"/>
        <v>480</v>
      </c>
      <c r="F89" s="83"/>
    </row>
    <row r="90" spans="1:6" ht="15" x14ac:dyDescent="0.2">
      <c r="A90" s="91">
        <v>9</v>
      </c>
      <c r="B90" s="100" t="s">
        <v>382</v>
      </c>
      <c r="C90" s="98" t="s">
        <v>383</v>
      </c>
      <c r="D90" s="82">
        <v>48</v>
      </c>
      <c r="E90" s="99">
        <f t="shared" si="2"/>
        <v>432</v>
      </c>
      <c r="F90" s="83"/>
    </row>
    <row r="91" spans="1:6" ht="15" x14ac:dyDescent="0.2">
      <c r="A91" s="91">
        <v>10</v>
      </c>
      <c r="B91" s="100" t="s">
        <v>384</v>
      </c>
      <c r="C91" s="98" t="s">
        <v>385</v>
      </c>
      <c r="D91" s="82">
        <v>48</v>
      </c>
      <c r="E91" s="99">
        <f t="shared" si="2"/>
        <v>480</v>
      </c>
      <c r="F91" s="83"/>
    </row>
    <row r="92" spans="1:6" ht="15" x14ac:dyDescent="0.2">
      <c r="A92" s="91">
        <v>12</v>
      </c>
      <c r="B92" s="100" t="s">
        <v>386</v>
      </c>
      <c r="C92" s="98" t="s">
        <v>387</v>
      </c>
      <c r="D92" s="82">
        <v>48</v>
      </c>
      <c r="E92" s="99">
        <f t="shared" si="2"/>
        <v>576</v>
      </c>
      <c r="F92" s="83"/>
    </row>
    <row r="93" spans="1:6" ht="15" x14ac:dyDescent="0.2">
      <c r="A93" s="91">
        <v>6</v>
      </c>
      <c r="B93" s="100" t="s">
        <v>388</v>
      </c>
      <c r="C93" s="98" t="s">
        <v>389</v>
      </c>
      <c r="D93" s="82">
        <v>48</v>
      </c>
      <c r="E93" s="99">
        <f t="shared" si="2"/>
        <v>288</v>
      </c>
      <c r="F93" s="83"/>
    </row>
    <row r="94" spans="1:6" ht="15" x14ac:dyDescent="0.2">
      <c r="A94" s="91">
        <v>4</v>
      </c>
      <c r="B94" s="97" t="s">
        <v>390</v>
      </c>
      <c r="C94" s="98" t="s">
        <v>391</v>
      </c>
      <c r="D94" s="82">
        <v>36</v>
      </c>
      <c r="E94" s="99">
        <f t="shared" si="2"/>
        <v>144</v>
      </c>
      <c r="F94" s="83"/>
    </row>
    <row r="95" spans="1:6" ht="15" x14ac:dyDescent="0.2">
      <c r="A95" s="91">
        <v>2</v>
      </c>
      <c r="B95" s="97" t="s">
        <v>392</v>
      </c>
      <c r="C95" s="98" t="s">
        <v>393</v>
      </c>
      <c r="D95" s="82">
        <v>36</v>
      </c>
      <c r="E95" s="99">
        <f t="shared" si="2"/>
        <v>72</v>
      </c>
      <c r="F95" s="83"/>
    </row>
    <row r="96" spans="1:6" ht="15" x14ac:dyDescent="0.2">
      <c r="A96" s="91">
        <v>2</v>
      </c>
      <c r="B96" s="97" t="s">
        <v>394</v>
      </c>
      <c r="C96" s="98" t="s">
        <v>395</v>
      </c>
      <c r="D96" s="82">
        <v>36</v>
      </c>
      <c r="E96" s="99">
        <f t="shared" si="2"/>
        <v>72</v>
      </c>
      <c r="F96" s="83"/>
    </row>
    <row r="97" spans="1:6" ht="15" x14ac:dyDescent="0.2">
      <c r="A97" s="91">
        <v>4</v>
      </c>
      <c r="B97" s="97" t="s">
        <v>396</v>
      </c>
      <c r="C97" s="98" t="s">
        <v>397</v>
      </c>
      <c r="D97" s="82">
        <v>36</v>
      </c>
      <c r="E97" s="99">
        <f t="shared" si="2"/>
        <v>144</v>
      </c>
      <c r="F97" s="83"/>
    </row>
    <row r="98" spans="1:6" ht="15" x14ac:dyDescent="0.2">
      <c r="A98" s="91">
        <v>3</v>
      </c>
      <c r="B98" s="97" t="s">
        <v>398</v>
      </c>
      <c r="C98" s="98" t="s">
        <v>399</v>
      </c>
      <c r="D98" s="82">
        <v>36</v>
      </c>
      <c r="E98" s="99">
        <f t="shared" si="2"/>
        <v>108</v>
      </c>
      <c r="F98" s="83"/>
    </row>
    <row r="99" spans="1:6" ht="15" x14ac:dyDescent="0.2">
      <c r="A99" s="91">
        <v>3</v>
      </c>
      <c r="B99" s="80" t="s">
        <v>400</v>
      </c>
      <c r="C99" s="98" t="s">
        <v>401</v>
      </c>
      <c r="D99" s="82">
        <v>48</v>
      </c>
      <c r="E99" s="99">
        <f t="shared" si="2"/>
        <v>144</v>
      </c>
      <c r="F99" s="83"/>
    </row>
    <row r="100" spans="1:6" ht="15" x14ac:dyDescent="0.2">
      <c r="A100" s="91">
        <v>3</v>
      </c>
      <c r="B100" s="80" t="s">
        <v>402</v>
      </c>
      <c r="C100" s="98" t="s">
        <v>403</v>
      </c>
      <c r="D100" s="82">
        <v>48</v>
      </c>
      <c r="E100" s="99">
        <f t="shared" si="2"/>
        <v>144</v>
      </c>
      <c r="F100" s="83"/>
    </row>
    <row r="101" spans="1:6" ht="15" x14ac:dyDescent="0.2">
      <c r="A101" s="91">
        <v>3</v>
      </c>
      <c r="B101" s="80" t="s">
        <v>404</v>
      </c>
      <c r="C101" s="98" t="s">
        <v>405</v>
      </c>
      <c r="D101" s="82">
        <v>48</v>
      </c>
      <c r="E101" s="99">
        <f t="shared" si="2"/>
        <v>144</v>
      </c>
      <c r="F101" s="83"/>
    </row>
    <row r="102" spans="1:6" ht="15" x14ac:dyDescent="0.2">
      <c r="A102" s="91">
        <v>3</v>
      </c>
      <c r="B102" s="80" t="s">
        <v>406</v>
      </c>
      <c r="C102" s="98" t="s">
        <v>407</v>
      </c>
      <c r="D102" s="82">
        <v>48</v>
      </c>
      <c r="E102" s="99">
        <f t="shared" si="2"/>
        <v>144</v>
      </c>
      <c r="F102" s="83"/>
    </row>
    <row r="103" spans="1:6" ht="15" x14ac:dyDescent="0.2">
      <c r="A103" s="91">
        <v>3</v>
      </c>
      <c r="B103" s="80" t="s">
        <v>408</v>
      </c>
      <c r="C103" s="98" t="s">
        <v>409</v>
      </c>
      <c r="D103" s="82">
        <v>48</v>
      </c>
      <c r="E103" s="99">
        <f t="shared" si="2"/>
        <v>144</v>
      </c>
      <c r="F103" s="83"/>
    </row>
    <row r="104" spans="1:6" ht="15" x14ac:dyDescent="0.2">
      <c r="A104" s="91">
        <v>3</v>
      </c>
      <c r="B104" s="80" t="s">
        <v>410</v>
      </c>
      <c r="C104" s="98" t="s">
        <v>411</v>
      </c>
      <c r="D104" s="82">
        <v>48</v>
      </c>
      <c r="E104" s="99">
        <f t="shared" si="2"/>
        <v>144</v>
      </c>
      <c r="F104" s="83"/>
    </row>
    <row r="105" spans="1:6" ht="15" x14ac:dyDescent="0.2">
      <c r="A105" s="91">
        <v>3</v>
      </c>
      <c r="B105" s="80" t="s">
        <v>412</v>
      </c>
      <c r="C105" s="98" t="s">
        <v>413</v>
      </c>
      <c r="D105" s="82">
        <v>48</v>
      </c>
      <c r="E105" s="99">
        <f t="shared" si="2"/>
        <v>144</v>
      </c>
      <c r="F105" s="83"/>
    </row>
    <row r="106" spans="1:6" ht="15" x14ac:dyDescent="0.2">
      <c r="A106" s="91">
        <v>3</v>
      </c>
      <c r="B106" s="80" t="s">
        <v>414</v>
      </c>
      <c r="C106" s="98" t="s">
        <v>415</v>
      </c>
      <c r="D106" s="82">
        <v>48</v>
      </c>
      <c r="E106" s="99">
        <f t="shared" si="2"/>
        <v>144</v>
      </c>
      <c r="F106" s="83"/>
    </row>
    <row r="107" spans="1:6" ht="15" x14ac:dyDescent="0.2">
      <c r="A107" s="91">
        <v>3</v>
      </c>
      <c r="B107" s="80" t="s">
        <v>416</v>
      </c>
      <c r="C107" s="98" t="s">
        <v>417</v>
      </c>
      <c r="D107" s="82">
        <v>48</v>
      </c>
      <c r="E107" s="99">
        <f t="shared" si="2"/>
        <v>144</v>
      </c>
      <c r="F107" s="83"/>
    </row>
    <row r="108" spans="1:6" ht="15" x14ac:dyDescent="0.2">
      <c r="A108" s="91">
        <v>3</v>
      </c>
      <c r="B108" s="80" t="s">
        <v>418</v>
      </c>
      <c r="C108" s="98" t="s">
        <v>419</v>
      </c>
      <c r="D108" s="82">
        <v>48</v>
      </c>
      <c r="E108" s="99">
        <f t="shared" si="2"/>
        <v>144</v>
      </c>
      <c r="F108" s="83"/>
    </row>
    <row r="109" spans="1:6" ht="15" x14ac:dyDescent="0.2">
      <c r="A109" s="91">
        <v>3</v>
      </c>
      <c r="B109" s="80" t="s">
        <v>420</v>
      </c>
      <c r="C109" s="98" t="s">
        <v>421</v>
      </c>
      <c r="D109" s="82">
        <v>48</v>
      </c>
      <c r="E109" s="99">
        <f t="shared" si="2"/>
        <v>144</v>
      </c>
      <c r="F109" s="83"/>
    </row>
    <row r="110" spans="1:6" ht="15" x14ac:dyDescent="0.2">
      <c r="A110" s="43">
        <v>1</v>
      </c>
      <c r="B110" s="85" t="s">
        <v>62</v>
      </c>
      <c r="C110" s="30" t="s">
        <v>119</v>
      </c>
      <c r="D110" s="101">
        <v>900</v>
      </c>
      <c r="E110" s="101">
        <f t="shared" si="2"/>
        <v>900</v>
      </c>
    </row>
    <row r="111" spans="1:6" ht="15" x14ac:dyDescent="0.2">
      <c r="A111" s="43">
        <v>1</v>
      </c>
      <c r="B111" s="85" t="s">
        <v>63</v>
      </c>
      <c r="C111" s="30" t="s">
        <v>120</v>
      </c>
      <c r="D111" s="101">
        <v>900</v>
      </c>
      <c r="E111" s="101">
        <f t="shared" si="2"/>
        <v>900</v>
      </c>
    </row>
    <row r="112" spans="1:6" ht="15" x14ac:dyDescent="0.2">
      <c r="A112" s="43">
        <v>1</v>
      </c>
      <c r="B112" s="85" t="s">
        <v>64</v>
      </c>
      <c r="C112" s="30" t="s">
        <v>121</v>
      </c>
      <c r="D112" s="101">
        <v>900</v>
      </c>
      <c r="E112" s="101">
        <f t="shared" si="2"/>
        <v>900</v>
      </c>
    </row>
    <row r="113" spans="1:5" ht="15" x14ac:dyDescent="0.2">
      <c r="A113" s="43">
        <v>1</v>
      </c>
      <c r="B113" s="85" t="s">
        <v>65</v>
      </c>
      <c r="C113" s="30" t="s">
        <v>122</v>
      </c>
      <c r="D113" s="101">
        <v>900</v>
      </c>
      <c r="E113" s="101">
        <f t="shared" si="2"/>
        <v>900</v>
      </c>
    </row>
    <row r="114" spans="1:5" ht="15" x14ac:dyDescent="0.2">
      <c r="A114" s="43">
        <v>1</v>
      </c>
      <c r="B114" s="85" t="s">
        <v>66</v>
      </c>
      <c r="C114" s="30" t="s">
        <v>123</v>
      </c>
      <c r="D114" s="101">
        <v>900</v>
      </c>
      <c r="E114" s="101">
        <f t="shared" si="2"/>
        <v>900</v>
      </c>
    </row>
    <row r="115" spans="1:5" ht="15" x14ac:dyDescent="0.2">
      <c r="A115" s="43">
        <v>1</v>
      </c>
      <c r="B115" s="85" t="s">
        <v>67</v>
      </c>
      <c r="C115" s="30" t="s">
        <v>124</v>
      </c>
      <c r="D115" s="101">
        <v>900</v>
      </c>
      <c r="E115" s="101">
        <f t="shared" si="2"/>
        <v>900</v>
      </c>
    </row>
    <row r="116" spans="1:5" ht="15" x14ac:dyDescent="0.2">
      <c r="A116" s="43">
        <v>1</v>
      </c>
      <c r="B116" s="85" t="s">
        <v>68</v>
      </c>
      <c r="C116" s="30" t="s">
        <v>125</v>
      </c>
      <c r="D116" s="101">
        <v>900</v>
      </c>
      <c r="E116" s="101">
        <f t="shared" si="2"/>
        <v>900</v>
      </c>
    </row>
    <row r="117" spans="1:5" ht="15" x14ac:dyDescent="0.2">
      <c r="A117" s="43">
        <v>1</v>
      </c>
      <c r="B117" s="85" t="s">
        <v>69</v>
      </c>
      <c r="C117" s="30" t="s">
        <v>126</v>
      </c>
      <c r="D117" s="101">
        <v>900</v>
      </c>
      <c r="E117" s="101">
        <f t="shared" si="2"/>
        <v>900</v>
      </c>
    </row>
    <row r="118" spans="1:5" ht="15" x14ac:dyDescent="0.2">
      <c r="A118" s="43">
        <v>1</v>
      </c>
      <c r="B118" s="85" t="s">
        <v>70</v>
      </c>
      <c r="C118" s="30" t="s">
        <v>127</v>
      </c>
      <c r="D118" s="101">
        <v>900</v>
      </c>
      <c r="E118" s="101">
        <f t="shared" si="2"/>
        <v>900</v>
      </c>
    </row>
    <row r="119" spans="1:5" ht="15" x14ac:dyDescent="0.2">
      <c r="A119" s="43">
        <v>1</v>
      </c>
      <c r="B119" s="85" t="s">
        <v>71</v>
      </c>
      <c r="C119" s="30" t="s">
        <v>128</v>
      </c>
      <c r="D119" s="101">
        <v>900</v>
      </c>
      <c r="E119" s="101">
        <f t="shared" si="2"/>
        <v>900</v>
      </c>
    </row>
    <row r="120" spans="1:5" ht="15" x14ac:dyDescent="0.2">
      <c r="A120" s="43">
        <v>1</v>
      </c>
      <c r="B120" s="85" t="s">
        <v>72</v>
      </c>
      <c r="C120" s="30" t="s">
        <v>129</v>
      </c>
      <c r="D120" s="101">
        <v>900</v>
      </c>
      <c r="E120" s="101">
        <f t="shared" si="2"/>
        <v>900</v>
      </c>
    </row>
    <row r="121" spans="1:5" ht="15" x14ac:dyDescent="0.2">
      <c r="A121" s="43">
        <v>1</v>
      </c>
      <c r="B121" s="85" t="s">
        <v>73</v>
      </c>
      <c r="C121" s="30" t="s">
        <v>130</v>
      </c>
      <c r="D121" s="101">
        <v>900</v>
      </c>
      <c r="E121" s="101">
        <f t="shared" si="2"/>
        <v>900</v>
      </c>
    </row>
    <row r="122" spans="1:5" ht="15" x14ac:dyDescent="0.2">
      <c r="A122" s="43">
        <v>1</v>
      </c>
      <c r="B122" s="85" t="s">
        <v>74</v>
      </c>
      <c r="C122" s="30" t="s">
        <v>131</v>
      </c>
      <c r="D122" s="101">
        <v>900</v>
      </c>
      <c r="E122" s="101">
        <f t="shared" si="2"/>
        <v>900</v>
      </c>
    </row>
    <row r="123" spans="1:5" ht="15" x14ac:dyDescent="0.2">
      <c r="A123" s="43">
        <v>1</v>
      </c>
      <c r="B123" s="85" t="s">
        <v>75</v>
      </c>
      <c r="C123" s="30" t="s">
        <v>132</v>
      </c>
      <c r="D123" s="101">
        <v>900</v>
      </c>
      <c r="E123" s="101">
        <f t="shared" si="2"/>
        <v>900</v>
      </c>
    </row>
    <row r="124" spans="1:5" ht="15" x14ac:dyDescent="0.2">
      <c r="A124" s="43">
        <v>1</v>
      </c>
      <c r="B124" s="85" t="s">
        <v>76</v>
      </c>
      <c r="C124" s="30" t="s">
        <v>133</v>
      </c>
      <c r="D124" s="101">
        <v>900</v>
      </c>
      <c r="E124" s="101">
        <f t="shared" si="2"/>
        <v>900</v>
      </c>
    </row>
    <row r="125" spans="1:5" ht="15" x14ac:dyDescent="0.2">
      <c r="A125" s="43">
        <v>1</v>
      </c>
      <c r="B125" s="85" t="s">
        <v>77</v>
      </c>
      <c r="C125" s="30" t="s">
        <v>134</v>
      </c>
      <c r="D125" s="101">
        <v>900</v>
      </c>
      <c r="E125" s="101">
        <f t="shared" si="2"/>
        <v>900</v>
      </c>
    </row>
    <row r="126" spans="1:5" ht="15" x14ac:dyDescent="0.2">
      <c r="A126" s="43">
        <v>1</v>
      </c>
      <c r="B126" s="85" t="s">
        <v>78</v>
      </c>
      <c r="C126" s="30" t="s">
        <v>135</v>
      </c>
      <c r="D126" s="101">
        <v>900</v>
      </c>
      <c r="E126" s="101">
        <f t="shared" si="2"/>
        <v>900</v>
      </c>
    </row>
    <row r="127" spans="1:5" ht="15" x14ac:dyDescent="0.2">
      <c r="A127" s="43">
        <v>1</v>
      </c>
      <c r="B127" s="85" t="s">
        <v>79</v>
      </c>
      <c r="C127" s="30" t="s">
        <v>136</v>
      </c>
      <c r="D127" s="101">
        <v>900</v>
      </c>
      <c r="E127" s="101">
        <f t="shared" si="2"/>
        <v>900</v>
      </c>
    </row>
    <row r="128" spans="1:5" ht="15" x14ac:dyDescent="0.2">
      <c r="A128" s="43">
        <v>1</v>
      </c>
      <c r="B128" s="102" t="s">
        <v>80</v>
      </c>
      <c r="C128" s="44" t="s">
        <v>137</v>
      </c>
      <c r="D128" s="101">
        <v>900</v>
      </c>
      <c r="E128" s="101">
        <f t="shared" si="2"/>
        <v>900</v>
      </c>
    </row>
    <row r="129" spans="1:5" ht="15" x14ac:dyDescent="0.2">
      <c r="A129" s="43">
        <v>1</v>
      </c>
      <c r="B129" s="102" t="s">
        <v>81</v>
      </c>
      <c r="C129" s="44" t="s">
        <v>138</v>
      </c>
      <c r="D129" s="101">
        <v>900</v>
      </c>
      <c r="E129" s="101">
        <f t="shared" si="2"/>
        <v>900</v>
      </c>
    </row>
    <row r="130" spans="1:5" ht="15" x14ac:dyDescent="0.2">
      <c r="A130" s="43">
        <v>1</v>
      </c>
      <c r="B130" s="102" t="s">
        <v>82</v>
      </c>
      <c r="C130" s="44" t="s">
        <v>139</v>
      </c>
      <c r="D130" s="101">
        <v>900</v>
      </c>
      <c r="E130" s="101">
        <f t="shared" si="2"/>
        <v>900</v>
      </c>
    </row>
    <row r="131" spans="1:5" ht="15" x14ac:dyDescent="0.2">
      <c r="A131" s="43">
        <v>1</v>
      </c>
      <c r="B131" s="102" t="s">
        <v>83</v>
      </c>
      <c r="C131" s="44" t="s">
        <v>140</v>
      </c>
      <c r="D131" s="101">
        <v>900</v>
      </c>
      <c r="E131" s="101">
        <f t="shared" si="2"/>
        <v>900</v>
      </c>
    </row>
    <row r="132" spans="1:5" ht="15" x14ac:dyDescent="0.2">
      <c r="A132" s="43">
        <v>1</v>
      </c>
      <c r="B132" s="102" t="s">
        <v>84</v>
      </c>
      <c r="C132" s="44" t="s">
        <v>141</v>
      </c>
      <c r="D132" s="101">
        <v>900</v>
      </c>
      <c r="E132" s="101">
        <f t="shared" si="2"/>
        <v>900</v>
      </c>
    </row>
    <row r="133" spans="1:5" ht="15" x14ac:dyDescent="0.2">
      <c r="A133" s="43">
        <v>1</v>
      </c>
      <c r="B133" s="102" t="s">
        <v>85</v>
      </c>
      <c r="C133" s="44" t="s">
        <v>142</v>
      </c>
      <c r="D133" s="101">
        <v>900</v>
      </c>
      <c r="E133" s="101">
        <f t="shared" si="2"/>
        <v>900</v>
      </c>
    </row>
    <row r="134" spans="1:5" ht="15" x14ac:dyDescent="0.2">
      <c r="A134" s="43">
        <v>1</v>
      </c>
      <c r="B134" s="102" t="s">
        <v>86</v>
      </c>
      <c r="C134" s="44" t="s">
        <v>143</v>
      </c>
      <c r="D134" s="101">
        <v>900</v>
      </c>
      <c r="E134" s="101">
        <f t="shared" si="2"/>
        <v>900</v>
      </c>
    </row>
    <row r="135" spans="1:5" ht="15" x14ac:dyDescent="0.2">
      <c r="A135" s="43">
        <v>1</v>
      </c>
      <c r="B135" s="102" t="s">
        <v>87</v>
      </c>
      <c r="C135" s="44" t="s">
        <v>144</v>
      </c>
      <c r="D135" s="101">
        <v>900</v>
      </c>
      <c r="E135" s="101">
        <f t="shared" si="2"/>
        <v>900</v>
      </c>
    </row>
    <row r="136" spans="1:5" ht="15" x14ac:dyDescent="0.2">
      <c r="A136" s="80">
        <v>1</v>
      </c>
      <c r="B136" s="103" t="s">
        <v>88</v>
      </c>
      <c r="C136" s="104" t="s">
        <v>145</v>
      </c>
      <c r="D136" s="101">
        <v>900</v>
      </c>
      <c r="E136" s="105">
        <v>700</v>
      </c>
    </row>
    <row r="137" spans="1:5" ht="15" x14ac:dyDescent="0.2">
      <c r="A137" s="80">
        <v>1</v>
      </c>
      <c r="B137" s="103" t="s">
        <v>89</v>
      </c>
      <c r="C137" s="104" t="s">
        <v>146</v>
      </c>
      <c r="D137" s="101">
        <v>900</v>
      </c>
      <c r="E137" s="105">
        <v>700</v>
      </c>
    </row>
    <row r="138" spans="1:5" ht="15" x14ac:dyDescent="0.2">
      <c r="A138" s="80">
        <v>1</v>
      </c>
      <c r="B138" s="103" t="s">
        <v>90</v>
      </c>
      <c r="C138" s="104" t="s">
        <v>147</v>
      </c>
      <c r="D138" s="101">
        <v>900</v>
      </c>
      <c r="E138" s="105">
        <v>700</v>
      </c>
    </row>
    <row r="139" spans="1:5" ht="15" x14ac:dyDescent="0.2">
      <c r="A139" s="80">
        <v>1</v>
      </c>
      <c r="B139" s="103" t="s">
        <v>91</v>
      </c>
      <c r="C139" s="104" t="s">
        <v>148</v>
      </c>
      <c r="D139" s="101">
        <v>900</v>
      </c>
      <c r="E139" s="105">
        <v>700</v>
      </c>
    </row>
    <row r="140" spans="1:5" ht="15" x14ac:dyDescent="0.2">
      <c r="A140" s="80">
        <v>1</v>
      </c>
      <c r="B140" s="103" t="s">
        <v>92</v>
      </c>
      <c r="C140" s="104" t="s">
        <v>149</v>
      </c>
      <c r="D140" s="101">
        <v>900</v>
      </c>
      <c r="E140" s="105">
        <v>700</v>
      </c>
    </row>
    <row r="141" spans="1:5" ht="15" x14ac:dyDescent="0.2">
      <c r="A141" s="80">
        <v>1</v>
      </c>
      <c r="B141" s="103" t="s">
        <v>93</v>
      </c>
      <c r="C141" s="104" t="s">
        <v>150</v>
      </c>
      <c r="D141" s="101">
        <v>900</v>
      </c>
      <c r="E141" s="105">
        <v>700</v>
      </c>
    </row>
    <row r="142" spans="1:5" ht="15" x14ac:dyDescent="0.2">
      <c r="A142" s="80">
        <v>1</v>
      </c>
      <c r="B142" s="103" t="s">
        <v>94</v>
      </c>
      <c r="C142" s="104" t="s">
        <v>151</v>
      </c>
      <c r="D142" s="101">
        <v>900</v>
      </c>
      <c r="E142" s="105">
        <v>700</v>
      </c>
    </row>
    <row r="143" spans="1:5" ht="15" x14ac:dyDescent="0.2">
      <c r="A143" s="80">
        <v>1</v>
      </c>
      <c r="B143" s="103" t="s">
        <v>95</v>
      </c>
      <c r="C143" s="104" t="s">
        <v>152</v>
      </c>
      <c r="D143" s="101">
        <v>900</v>
      </c>
      <c r="E143" s="105">
        <v>700</v>
      </c>
    </row>
    <row r="144" spans="1:5" ht="15" x14ac:dyDescent="0.2">
      <c r="A144" s="43">
        <v>4</v>
      </c>
      <c r="B144" s="106" t="s">
        <v>96</v>
      </c>
      <c r="C144" s="106" t="s">
        <v>153</v>
      </c>
      <c r="D144" s="101">
        <v>900</v>
      </c>
      <c r="E144" s="107">
        <f t="shared" ref="E144:E166" si="3">A144*D144</f>
        <v>3600</v>
      </c>
    </row>
    <row r="145" spans="1:5" ht="15" x14ac:dyDescent="0.2">
      <c r="A145" s="43">
        <v>4</v>
      </c>
      <c r="B145" s="106" t="s">
        <v>97</v>
      </c>
      <c r="C145" s="106" t="s">
        <v>154</v>
      </c>
      <c r="D145" s="101">
        <v>900</v>
      </c>
      <c r="E145" s="107">
        <f t="shared" si="3"/>
        <v>3600</v>
      </c>
    </row>
    <row r="146" spans="1:5" ht="15" x14ac:dyDescent="0.2">
      <c r="A146" s="43">
        <v>4</v>
      </c>
      <c r="B146" s="106" t="s">
        <v>98</v>
      </c>
      <c r="C146" s="106" t="s">
        <v>155</v>
      </c>
      <c r="D146" s="101">
        <v>900</v>
      </c>
      <c r="E146" s="107">
        <f t="shared" si="3"/>
        <v>3600</v>
      </c>
    </row>
    <row r="147" spans="1:5" ht="15" x14ac:dyDescent="0.2">
      <c r="A147" s="43">
        <v>10</v>
      </c>
      <c r="B147" s="84" t="s">
        <v>99</v>
      </c>
      <c r="C147" s="30" t="s">
        <v>156</v>
      </c>
      <c r="D147" s="101">
        <v>70</v>
      </c>
      <c r="E147" s="101">
        <f t="shared" si="3"/>
        <v>700</v>
      </c>
    </row>
    <row r="148" spans="1:5" ht="15" x14ac:dyDescent="0.2">
      <c r="A148" s="43">
        <v>10</v>
      </c>
      <c r="B148" s="84" t="s">
        <v>100</v>
      </c>
      <c r="C148" s="30" t="s">
        <v>157</v>
      </c>
      <c r="D148" s="101">
        <v>70</v>
      </c>
      <c r="E148" s="101">
        <f t="shared" si="3"/>
        <v>700</v>
      </c>
    </row>
    <row r="149" spans="1:5" ht="15" x14ac:dyDescent="0.2">
      <c r="A149" s="43">
        <v>12</v>
      </c>
      <c r="B149" s="85" t="s">
        <v>101</v>
      </c>
      <c r="C149" s="30" t="s">
        <v>158</v>
      </c>
      <c r="D149" s="101">
        <v>70</v>
      </c>
      <c r="E149" s="101">
        <f t="shared" si="3"/>
        <v>840</v>
      </c>
    </row>
    <row r="150" spans="1:5" ht="15" x14ac:dyDescent="0.2">
      <c r="A150" s="43">
        <v>15</v>
      </c>
      <c r="B150" s="85" t="s">
        <v>102</v>
      </c>
      <c r="C150" s="30" t="s">
        <v>159</v>
      </c>
      <c r="D150" s="101">
        <v>70</v>
      </c>
      <c r="E150" s="101">
        <f t="shared" si="3"/>
        <v>1050</v>
      </c>
    </row>
    <row r="151" spans="1:5" ht="15" x14ac:dyDescent="0.2">
      <c r="A151" s="43">
        <v>15</v>
      </c>
      <c r="B151" s="85" t="s">
        <v>103</v>
      </c>
      <c r="C151" s="30" t="s">
        <v>160</v>
      </c>
      <c r="D151" s="101">
        <v>70</v>
      </c>
      <c r="E151" s="101">
        <f t="shared" si="3"/>
        <v>1050</v>
      </c>
    </row>
    <row r="152" spans="1:5" ht="15" x14ac:dyDescent="0.2">
      <c r="A152" s="43">
        <v>15</v>
      </c>
      <c r="B152" s="85" t="s">
        <v>104</v>
      </c>
      <c r="C152" s="30" t="s">
        <v>161</v>
      </c>
      <c r="D152" s="101">
        <v>70</v>
      </c>
      <c r="E152" s="101">
        <f t="shared" si="3"/>
        <v>1050</v>
      </c>
    </row>
    <row r="153" spans="1:5" ht="15" x14ac:dyDescent="0.2">
      <c r="A153" s="43">
        <v>10</v>
      </c>
      <c r="B153" s="85" t="s">
        <v>105</v>
      </c>
      <c r="C153" s="30" t="s">
        <v>162</v>
      </c>
      <c r="D153" s="101">
        <v>70</v>
      </c>
      <c r="E153" s="101">
        <f t="shared" si="3"/>
        <v>700</v>
      </c>
    </row>
    <row r="154" spans="1:5" ht="15" x14ac:dyDescent="0.2">
      <c r="A154" s="43">
        <v>5</v>
      </c>
      <c r="B154" s="85" t="s">
        <v>106</v>
      </c>
      <c r="C154" s="30" t="s">
        <v>163</v>
      </c>
      <c r="D154" s="101">
        <v>70</v>
      </c>
      <c r="E154" s="101">
        <f t="shared" si="3"/>
        <v>350</v>
      </c>
    </row>
    <row r="155" spans="1:5" ht="15" x14ac:dyDescent="0.2">
      <c r="A155" s="43">
        <v>5</v>
      </c>
      <c r="B155" s="85" t="s">
        <v>107</v>
      </c>
      <c r="C155" s="30" t="s">
        <v>164</v>
      </c>
      <c r="D155" s="101">
        <v>70</v>
      </c>
      <c r="E155" s="101">
        <f t="shared" si="3"/>
        <v>350</v>
      </c>
    </row>
    <row r="156" spans="1:5" ht="15" x14ac:dyDescent="0.2">
      <c r="A156" s="43">
        <v>5</v>
      </c>
      <c r="B156" s="85" t="s">
        <v>108</v>
      </c>
      <c r="C156" s="30" t="s">
        <v>165</v>
      </c>
      <c r="D156" s="101">
        <v>70</v>
      </c>
      <c r="E156" s="101">
        <f t="shared" si="3"/>
        <v>350</v>
      </c>
    </row>
    <row r="157" spans="1:5" ht="15" x14ac:dyDescent="0.2">
      <c r="A157" s="43">
        <v>5</v>
      </c>
      <c r="B157" s="85" t="s">
        <v>109</v>
      </c>
      <c r="C157" s="30" t="s">
        <v>166</v>
      </c>
      <c r="D157" s="101">
        <v>60</v>
      </c>
      <c r="E157" s="101">
        <f t="shared" si="3"/>
        <v>300</v>
      </c>
    </row>
    <row r="158" spans="1:5" ht="15" x14ac:dyDescent="0.2">
      <c r="A158" s="43">
        <v>5</v>
      </c>
      <c r="B158" s="85" t="s">
        <v>110</v>
      </c>
      <c r="C158" s="30" t="s">
        <v>167</v>
      </c>
      <c r="D158" s="101">
        <v>60</v>
      </c>
      <c r="E158" s="101">
        <f t="shared" si="3"/>
        <v>300</v>
      </c>
    </row>
    <row r="159" spans="1:5" ht="15" x14ac:dyDescent="0.2">
      <c r="A159" s="43">
        <v>5</v>
      </c>
      <c r="B159" s="85" t="s">
        <v>111</v>
      </c>
      <c r="C159" s="30" t="s">
        <v>168</v>
      </c>
      <c r="D159" s="101">
        <v>60</v>
      </c>
      <c r="E159" s="101">
        <f t="shared" si="3"/>
        <v>300</v>
      </c>
    </row>
    <row r="160" spans="1:5" ht="15" x14ac:dyDescent="0.2">
      <c r="A160" s="43">
        <v>5</v>
      </c>
      <c r="B160" s="85" t="s">
        <v>112</v>
      </c>
      <c r="C160" s="30" t="s">
        <v>169</v>
      </c>
      <c r="D160" s="101">
        <v>60</v>
      </c>
      <c r="E160" s="101">
        <f t="shared" si="3"/>
        <v>300</v>
      </c>
    </row>
    <row r="161" spans="1:5" ht="15" x14ac:dyDescent="0.2">
      <c r="A161" s="43">
        <v>10</v>
      </c>
      <c r="B161" s="85" t="s">
        <v>113</v>
      </c>
      <c r="C161" s="30" t="s">
        <v>170</v>
      </c>
      <c r="D161" s="101">
        <v>60</v>
      </c>
      <c r="E161" s="101">
        <f t="shared" si="3"/>
        <v>600</v>
      </c>
    </row>
    <row r="162" spans="1:5" ht="15" x14ac:dyDescent="0.2">
      <c r="A162" s="43">
        <v>10</v>
      </c>
      <c r="B162" s="85" t="s">
        <v>114</v>
      </c>
      <c r="C162" s="30" t="s">
        <v>171</v>
      </c>
      <c r="D162" s="101">
        <v>60</v>
      </c>
      <c r="E162" s="101">
        <f t="shared" si="3"/>
        <v>600</v>
      </c>
    </row>
    <row r="163" spans="1:5" ht="15" x14ac:dyDescent="0.2">
      <c r="A163" s="43">
        <v>10</v>
      </c>
      <c r="B163" s="85" t="s">
        <v>115</v>
      </c>
      <c r="C163" s="30" t="s">
        <v>172</v>
      </c>
      <c r="D163" s="101">
        <v>60</v>
      </c>
      <c r="E163" s="101">
        <f t="shared" si="3"/>
        <v>600</v>
      </c>
    </row>
    <row r="164" spans="1:5" ht="15" x14ac:dyDescent="0.2">
      <c r="A164" s="43">
        <v>10</v>
      </c>
      <c r="B164" s="85" t="s">
        <v>116</v>
      </c>
      <c r="C164" s="30" t="s">
        <v>173</v>
      </c>
      <c r="D164" s="101">
        <v>60</v>
      </c>
      <c r="E164" s="101">
        <f t="shared" si="3"/>
        <v>600</v>
      </c>
    </row>
    <row r="165" spans="1:5" ht="15" x14ac:dyDescent="0.2">
      <c r="A165" s="43">
        <v>5</v>
      </c>
      <c r="B165" s="85" t="s">
        <v>117</v>
      </c>
      <c r="C165" s="30" t="s">
        <v>174</v>
      </c>
      <c r="D165" s="101">
        <v>60</v>
      </c>
      <c r="E165" s="101">
        <f t="shared" si="3"/>
        <v>300</v>
      </c>
    </row>
    <row r="166" spans="1:5" ht="15" x14ac:dyDescent="0.2">
      <c r="A166" s="43">
        <v>5</v>
      </c>
      <c r="B166" s="85" t="s">
        <v>118</v>
      </c>
      <c r="C166" s="30" t="s">
        <v>175</v>
      </c>
      <c r="D166" s="101">
        <v>60</v>
      </c>
      <c r="E166" s="101">
        <f t="shared" si="3"/>
        <v>300</v>
      </c>
    </row>
    <row r="167" spans="1:5" ht="15" x14ac:dyDescent="0.2">
      <c r="A167" s="88">
        <v>3</v>
      </c>
      <c r="B167" s="44" t="s">
        <v>422</v>
      </c>
      <c r="C167" s="44" t="s">
        <v>176</v>
      </c>
      <c r="D167" s="108">
        <v>14.4</v>
      </c>
      <c r="E167" s="109">
        <f>(A167*D167)</f>
        <v>43.2</v>
      </c>
    </row>
    <row r="168" spans="1:5" ht="15" x14ac:dyDescent="0.2">
      <c r="A168" s="88">
        <v>2</v>
      </c>
      <c r="B168" s="44" t="s">
        <v>423</v>
      </c>
      <c r="C168" s="44" t="s">
        <v>177</v>
      </c>
      <c r="D168" s="108">
        <v>14.4</v>
      </c>
      <c r="E168" s="109">
        <f>(A168*D168)</f>
        <v>28.8</v>
      </c>
    </row>
    <row r="169" spans="1:5" ht="15" x14ac:dyDescent="0.2">
      <c r="A169" s="91">
        <v>3</v>
      </c>
      <c r="B169" s="44" t="s">
        <v>424</v>
      </c>
      <c r="C169" s="44" t="s">
        <v>178</v>
      </c>
      <c r="D169" s="108">
        <v>14.4</v>
      </c>
      <c r="E169" s="109">
        <f>(A169*D169)</f>
        <v>43.2</v>
      </c>
    </row>
    <row r="170" spans="1:5" ht="15" x14ac:dyDescent="0.2">
      <c r="A170" s="91">
        <v>2</v>
      </c>
      <c r="B170" s="44" t="s">
        <v>425</v>
      </c>
      <c r="C170" s="44" t="s">
        <v>179</v>
      </c>
      <c r="D170" s="108">
        <v>14.4</v>
      </c>
      <c r="E170" s="109">
        <f>(A170*D170)</f>
        <v>28.8</v>
      </c>
    </row>
    <row r="171" spans="1:5" ht="15" x14ac:dyDescent="0.2">
      <c r="A171" s="43">
        <v>1</v>
      </c>
      <c r="B171" s="44" t="s">
        <v>426</v>
      </c>
      <c r="C171" s="44" t="s">
        <v>234</v>
      </c>
      <c r="D171" s="107">
        <v>600</v>
      </c>
      <c r="E171" s="107">
        <v>600</v>
      </c>
    </row>
    <row r="172" spans="1:5" ht="15" x14ac:dyDescent="0.2">
      <c r="A172" s="43">
        <v>1</v>
      </c>
      <c r="B172" s="44" t="s">
        <v>426</v>
      </c>
      <c r="C172" s="44" t="s">
        <v>234</v>
      </c>
      <c r="D172" s="107">
        <v>600</v>
      </c>
      <c r="E172" s="107">
        <v>600</v>
      </c>
    </row>
    <row r="173" spans="1:5" ht="15.75" x14ac:dyDescent="0.25">
      <c r="A173" s="145" t="s">
        <v>427</v>
      </c>
      <c r="B173" s="145"/>
      <c r="C173" s="145"/>
      <c r="D173" s="145"/>
      <c r="E173" s="101">
        <f>SUM(E23:E166)</f>
        <v>88856</v>
      </c>
    </row>
    <row r="174" spans="1:5" ht="15.75" x14ac:dyDescent="0.25">
      <c r="A174" s="149" t="s">
        <v>428</v>
      </c>
      <c r="B174" s="150"/>
      <c r="C174" s="151"/>
      <c r="D174" s="110">
        <v>0.12</v>
      </c>
      <c r="E174" s="101">
        <f>+E173*D174</f>
        <v>10662.72</v>
      </c>
    </row>
    <row r="175" spans="1:5" ht="15.75" x14ac:dyDescent="0.25">
      <c r="A175" s="145" t="s">
        <v>429</v>
      </c>
      <c r="B175" s="145"/>
      <c r="C175" s="145"/>
      <c r="D175" s="145"/>
      <c r="E175" s="101">
        <f>+E173+E174</f>
        <v>99518.720000000001</v>
      </c>
    </row>
    <row r="176" spans="1:5" ht="15.75" x14ac:dyDescent="0.25">
      <c r="A176" s="111"/>
      <c r="B176" s="111"/>
      <c r="C176" s="111"/>
      <c r="D176" s="111"/>
      <c r="E176" s="112"/>
    </row>
    <row r="177" spans="1:5" ht="15.75" x14ac:dyDescent="0.25">
      <c r="A177" s="111"/>
      <c r="B177" s="111"/>
      <c r="C177" s="111"/>
      <c r="D177" s="111"/>
      <c r="E177" s="112"/>
    </row>
    <row r="178" spans="1:5" ht="15" x14ac:dyDescent="0.2">
      <c r="A178" s="113"/>
      <c r="B178" s="113"/>
      <c r="C178" s="113"/>
      <c r="D178" s="114"/>
      <c r="E178" s="114"/>
    </row>
    <row r="179" spans="1:5" ht="15.75" x14ac:dyDescent="0.25">
      <c r="A179" s="146" t="s">
        <v>430</v>
      </c>
      <c r="B179" s="147"/>
      <c r="C179" s="147"/>
      <c r="D179" s="147"/>
      <c r="E179" s="148"/>
    </row>
    <row r="180" spans="1:5" ht="15.75" x14ac:dyDescent="0.25">
      <c r="A180" s="116" t="s">
        <v>18</v>
      </c>
      <c r="B180" s="62" t="s">
        <v>431</v>
      </c>
      <c r="C180" s="134" t="s">
        <v>432</v>
      </c>
      <c r="D180" s="134"/>
      <c r="E180" s="115"/>
    </row>
    <row r="181" spans="1:5" ht="15.75" x14ac:dyDescent="0.25">
      <c r="A181" s="116"/>
      <c r="B181" s="62"/>
      <c r="C181" s="63" t="s">
        <v>433</v>
      </c>
      <c r="D181" s="64"/>
      <c r="E181" s="115"/>
    </row>
    <row r="182" spans="1:5" ht="15.75" x14ac:dyDescent="0.25">
      <c r="A182" s="43">
        <v>1</v>
      </c>
      <c r="B182" s="85" t="s">
        <v>434</v>
      </c>
      <c r="C182" s="143" t="s">
        <v>435</v>
      </c>
      <c r="D182" s="144"/>
      <c r="E182" s="115"/>
    </row>
    <row r="183" spans="1:5" ht="15.75" x14ac:dyDescent="0.25">
      <c r="A183" s="43">
        <v>1</v>
      </c>
      <c r="B183" s="85" t="s">
        <v>436</v>
      </c>
      <c r="C183" s="143" t="s">
        <v>437</v>
      </c>
      <c r="D183" s="144"/>
      <c r="E183" s="115"/>
    </row>
    <row r="184" spans="1:5" ht="15.75" x14ac:dyDescent="0.25">
      <c r="A184" s="43">
        <v>1</v>
      </c>
      <c r="B184" s="85" t="s">
        <v>438</v>
      </c>
      <c r="C184" s="143" t="s">
        <v>439</v>
      </c>
      <c r="D184" s="144"/>
      <c r="E184" s="115"/>
    </row>
    <row r="185" spans="1:5" ht="15.75" x14ac:dyDescent="0.25">
      <c r="A185" s="43">
        <v>1</v>
      </c>
      <c r="B185" s="85" t="s">
        <v>440</v>
      </c>
      <c r="C185" s="143" t="s">
        <v>441</v>
      </c>
      <c r="D185" s="144"/>
      <c r="E185" s="115"/>
    </row>
    <row r="186" spans="1:5" ht="15.75" x14ac:dyDescent="0.25">
      <c r="A186" s="43">
        <v>1</v>
      </c>
      <c r="B186" s="85" t="s">
        <v>442</v>
      </c>
      <c r="C186" s="143" t="s">
        <v>439</v>
      </c>
      <c r="D186" s="144"/>
      <c r="E186" s="115"/>
    </row>
    <row r="187" spans="1:5" ht="15.75" x14ac:dyDescent="0.25">
      <c r="A187" s="43">
        <v>1</v>
      </c>
      <c r="B187" s="85" t="s">
        <v>443</v>
      </c>
      <c r="C187" s="143" t="s">
        <v>441</v>
      </c>
      <c r="D187" s="144"/>
      <c r="E187" s="115"/>
    </row>
    <row r="188" spans="1:5" ht="15.75" x14ac:dyDescent="0.25">
      <c r="A188" s="116"/>
      <c r="B188" s="62"/>
      <c r="C188" s="63"/>
      <c r="D188" s="64"/>
      <c r="E188" s="115"/>
    </row>
    <row r="189" spans="1:5" ht="15.75" x14ac:dyDescent="0.25">
      <c r="A189" s="43">
        <v>2</v>
      </c>
      <c r="B189" s="85" t="s">
        <v>444</v>
      </c>
      <c r="C189" s="117" t="s">
        <v>445</v>
      </c>
      <c r="D189" s="118"/>
      <c r="E189" s="115"/>
    </row>
    <row r="190" spans="1:5" ht="15.75" x14ac:dyDescent="0.25">
      <c r="A190" s="43">
        <v>1</v>
      </c>
      <c r="B190" s="85" t="s">
        <v>446</v>
      </c>
      <c r="C190" s="117" t="s">
        <v>26</v>
      </c>
      <c r="D190" s="118"/>
      <c r="E190" s="115"/>
    </row>
    <row r="191" spans="1:5" ht="15.75" x14ac:dyDescent="0.25">
      <c r="A191" s="43">
        <v>3</v>
      </c>
      <c r="B191" s="85" t="s">
        <v>447</v>
      </c>
      <c r="C191" s="143" t="s">
        <v>448</v>
      </c>
      <c r="D191" s="144"/>
      <c r="E191" s="115"/>
    </row>
    <row r="192" spans="1:5" ht="15.75" x14ac:dyDescent="0.25">
      <c r="A192" s="43">
        <v>1</v>
      </c>
      <c r="B192" s="85" t="s">
        <v>449</v>
      </c>
      <c r="C192" s="143" t="s">
        <v>450</v>
      </c>
      <c r="D192" s="144"/>
      <c r="E192" s="115"/>
    </row>
    <row r="193" spans="1:5" ht="15.75" x14ac:dyDescent="0.25">
      <c r="A193" s="43">
        <v>1</v>
      </c>
      <c r="B193" s="85" t="s">
        <v>451</v>
      </c>
      <c r="C193" s="143" t="s">
        <v>452</v>
      </c>
      <c r="D193" s="144"/>
      <c r="E193" s="115"/>
    </row>
    <row r="194" spans="1:5" ht="15.75" x14ac:dyDescent="0.25">
      <c r="A194" s="43">
        <v>1</v>
      </c>
      <c r="B194" s="85" t="s">
        <v>453</v>
      </c>
      <c r="C194" s="143" t="s">
        <v>454</v>
      </c>
      <c r="D194" s="144"/>
      <c r="E194" s="115"/>
    </row>
    <row r="195" spans="1:5" ht="15.75" x14ac:dyDescent="0.25">
      <c r="A195" s="43">
        <v>1</v>
      </c>
      <c r="B195" s="85" t="s">
        <v>455</v>
      </c>
      <c r="C195" s="143" t="s">
        <v>456</v>
      </c>
      <c r="D195" s="144"/>
      <c r="E195" s="115"/>
    </row>
    <row r="196" spans="1:5" ht="15.75" x14ac:dyDescent="0.25">
      <c r="A196" s="43">
        <v>1</v>
      </c>
      <c r="B196" s="85" t="s">
        <v>457</v>
      </c>
      <c r="C196" s="143" t="s">
        <v>458</v>
      </c>
      <c r="D196" s="144"/>
      <c r="E196" s="115"/>
    </row>
    <row r="197" spans="1:5" ht="15.75" x14ac:dyDescent="0.25">
      <c r="A197" s="43">
        <v>2</v>
      </c>
      <c r="B197" s="85" t="s">
        <v>459</v>
      </c>
      <c r="C197" s="143" t="s">
        <v>460</v>
      </c>
      <c r="D197" s="144"/>
      <c r="E197" s="115"/>
    </row>
    <row r="198" spans="1:5" ht="15.75" x14ac:dyDescent="0.25">
      <c r="A198" s="43">
        <v>10</v>
      </c>
      <c r="B198" s="85" t="s">
        <v>461</v>
      </c>
      <c r="C198" s="143" t="s">
        <v>462</v>
      </c>
      <c r="D198" s="144"/>
      <c r="E198" s="115"/>
    </row>
    <row r="199" spans="1:5" ht="15.75" x14ac:dyDescent="0.25">
      <c r="A199" s="43">
        <v>1</v>
      </c>
      <c r="B199" s="85" t="s">
        <v>463</v>
      </c>
      <c r="C199" s="143" t="s">
        <v>464</v>
      </c>
      <c r="D199" s="144"/>
      <c r="E199" s="115"/>
    </row>
    <row r="200" spans="1:5" ht="15.75" x14ac:dyDescent="0.25">
      <c r="A200" s="91">
        <v>1</v>
      </c>
      <c r="B200" s="119" t="s">
        <v>465</v>
      </c>
      <c r="C200" s="142" t="s">
        <v>466</v>
      </c>
      <c r="D200" s="142"/>
      <c r="E200" s="115"/>
    </row>
    <row r="201" spans="1:5" ht="15" x14ac:dyDescent="0.2">
      <c r="A201" s="91">
        <v>2</v>
      </c>
      <c r="B201" s="119" t="s">
        <v>467</v>
      </c>
      <c r="C201" s="142" t="s">
        <v>468</v>
      </c>
      <c r="D201" s="142"/>
      <c r="E201" s="107"/>
    </row>
    <row r="202" spans="1:5" ht="15" x14ac:dyDescent="0.2">
      <c r="A202" s="91">
        <v>2</v>
      </c>
      <c r="B202" s="119" t="s">
        <v>469</v>
      </c>
      <c r="C202" s="142" t="s">
        <v>470</v>
      </c>
      <c r="D202" s="142"/>
      <c r="E202" s="107"/>
    </row>
    <row r="203" spans="1:5" ht="15" x14ac:dyDescent="0.2">
      <c r="A203" s="44"/>
      <c r="B203" s="44"/>
      <c r="C203" s="142"/>
      <c r="D203" s="142"/>
      <c r="E203" s="107"/>
    </row>
    <row r="204" spans="1:5" ht="15" x14ac:dyDescent="0.2">
      <c r="A204" s="119">
        <v>2</v>
      </c>
      <c r="B204" s="44"/>
      <c r="C204" s="142" t="s">
        <v>471</v>
      </c>
      <c r="D204" s="142"/>
      <c r="E204" s="107"/>
    </row>
    <row r="205" spans="1:5" ht="15" x14ac:dyDescent="0.2">
      <c r="A205" s="119">
        <v>2</v>
      </c>
      <c r="B205" s="44"/>
      <c r="C205" s="142" t="s">
        <v>472</v>
      </c>
      <c r="D205" s="142"/>
      <c r="E205" s="107"/>
    </row>
    <row r="206" spans="1:5" ht="15" x14ac:dyDescent="0.2">
      <c r="A206" s="119">
        <v>1</v>
      </c>
      <c r="B206" s="44"/>
      <c r="C206" s="142" t="s">
        <v>473</v>
      </c>
      <c r="D206" s="142"/>
      <c r="E206" s="107"/>
    </row>
    <row r="207" spans="1:5" ht="15" x14ac:dyDescent="0.2">
      <c r="A207" s="119">
        <v>2</v>
      </c>
      <c r="B207" s="44"/>
      <c r="C207" s="142" t="s">
        <v>474</v>
      </c>
      <c r="D207" s="142"/>
      <c r="E207" s="107"/>
    </row>
    <row r="208" spans="1:5" ht="15" x14ac:dyDescent="0.2">
      <c r="A208" s="119">
        <v>2</v>
      </c>
      <c r="B208" s="44"/>
      <c r="C208" s="142" t="s">
        <v>475</v>
      </c>
      <c r="D208" s="142"/>
      <c r="E208" s="107"/>
    </row>
    <row r="209" spans="1:5" ht="15" x14ac:dyDescent="0.2">
      <c r="A209" s="44"/>
      <c r="B209" s="44"/>
      <c r="C209" s="142"/>
      <c r="D209" s="142"/>
      <c r="E209" s="107"/>
    </row>
    <row r="210" spans="1:5" ht="15" x14ac:dyDescent="0.2">
      <c r="A210" s="44">
        <v>1</v>
      </c>
      <c r="B210" s="44"/>
      <c r="C210" s="142" t="s">
        <v>476</v>
      </c>
      <c r="D210" s="142"/>
      <c r="E210" s="107"/>
    </row>
    <row r="211" spans="1:5" ht="15" x14ac:dyDescent="0.2">
      <c r="A211" s="44">
        <v>3</v>
      </c>
      <c r="B211" s="44"/>
      <c r="C211" s="142" t="s">
        <v>477</v>
      </c>
      <c r="D211" s="142"/>
      <c r="E211" s="107"/>
    </row>
    <row r="212" spans="1:5" ht="15" x14ac:dyDescent="0.2">
      <c r="A212" s="44">
        <v>21</v>
      </c>
      <c r="B212" s="44"/>
      <c r="C212" s="142" t="s">
        <v>478</v>
      </c>
      <c r="D212" s="142"/>
      <c r="E212" s="107"/>
    </row>
    <row r="213" spans="1:5" ht="15" x14ac:dyDescent="0.2">
      <c r="A213" s="44"/>
      <c r="B213" s="44"/>
      <c r="C213" s="142" t="s">
        <v>479</v>
      </c>
      <c r="D213" s="142"/>
      <c r="E213" s="107"/>
    </row>
    <row r="214" spans="1:5" ht="15" x14ac:dyDescent="0.2"/>
    <row r="215" spans="1:5" ht="15" x14ac:dyDescent="0.2"/>
    <row r="216" spans="1:5" ht="15.75" x14ac:dyDescent="0.25">
      <c r="B216" s="120" t="s">
        <v>480</v>
      </c>
    </row>
    <row r="217" spans="1:5" ht="15.75" x14ac:dyDescent="0.25">
      <c r="B217" s="120"/>
    </row>
    <row r="218" spans="1:5" ht="15.75" x14ac:dyDescent="0.25">
      <c r="B218" s="120" t="s">
        <v>481</v>
      </c>
    </row>
  </sheetData>
  <mergeCells count="38">
    <mergeCell ref="A174:C174"/>
    <mergeCell ref="A4:C4"/>
    <mergeCell ref="A5:C5"/>
    <mergeCell ref="A6:C6"/>
    <mergeCell ref="A21:E21"/>
    <mergeCell ref="A173:D173"/>
    <mergeCell ref="C193:D193"/>
    <mergeCell ref="A175:D175"/>
    <mergeCell ref="A179:E179"/>
    <mergeCell ref="C180:D180"/>
    <mergeCell ref="C182:D182"/>
    <mergeCell ref="C183:D183"/>
    <mergeCell ref="C184:D184"/>
    <mergeCell ref="C185:D185"/>
    <mergeCell ref="C186:D186"/>
    <mergeCell ref="C187:D187"/>
    <mergeCell ref="C191:D191"/>
    <mergeCell ref="C192:D192"/>
    <mergeCell ref="C205:D205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12:D212"/>
    <mergeCell ref="C213:D213"/>
    <mergeCell ref="C206:D206"/>
    <mergeCell ref="C207:D207"/>
    <mergeCell ref="C208:D208"/>
    <mergeCell ref="C209:D209"/>
    <mergeCell ref="C210:D210"/>
    <mergeCell ref="C211:D2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2022-11-27T02:59:05Z</cp:lastPrinted>
  <dcterms:created xsi:type="dcterms:W3CDTF">2022-08-13T03:09:00Z</dcterms:created>
  <dcterms:modified xsi:type="dcterms:W3CDTF">2022-11-27T13:24:31Z</dcterms:modified>
</cp:coreProperties>
</file>