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13CB4BCE-EE3D-4CD1-ABE4-504E4BBD1D9D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44" i="1"/>
  <c r="D114" i="1" l="1"/>
  <c r="D104" i="1"/>
  <c r="D78" i="1"/>
  <c r="D36" i="1"/>
  <c r="G40" i="1"/>
  <c r="G41" i="1"/>
  <c r="G42" i="1"/>
  <c r="G43" i="1"/>
  <c r="B161" i="1" l="1"/>
  <c r="B144" i="1"/>
  <c r="G86" i="1" l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85" i="1" l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39" i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16" i="1" l="1"/>
  <c r="G117" i="1" s="1"/>
  <c r="G118" i="1" l="1"/>
</calcChain>
</file>

<file path=xl/sharedStrings.xml><?xml version="1.0" encoding="utf-8"?>
<sst xmlns="http://schemas.openxmlformats.org/spreadsheetml/2006/main" count="339" uniqueCount="331">
  <si>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</si>
  <si>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</si>
  <si>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</si>
  <si>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</si>
  <si>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</si>
  <si>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</si>
  <si>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</si>
  <si>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</si>
  <si>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</si>
  <si>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</si>
  <si>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</si>
  <si>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</si>
  <si>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</si>
  <si>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</si>
  <si>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</si>
  <si>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</si>
  <si>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</si>
  <si>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</si>
  <si>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</si>
  <si>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</si>
  <si>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</si>
  <si>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</si>
  <si>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</si>
  <si>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</si>
  <si>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</si>
  <si>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</si>
  <si>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</si>
  <si>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</si>
  <si>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 xml:space="preserve">INTERHOSPITAL S.A </t>
  </si>
  <si>
    <t>O992454407001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</si>
  <si>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</si>
  <si>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</si>
  <si>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</si>
  <si>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</si>
  <si>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</si>
  <si>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</si>
  <si>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</si>
  <si>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</si>
  <si>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</si>
  <si>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</si>
  <si>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</si>
  <si>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</si>
  <si>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</si>
  <si>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</si>
  <si>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</si>
  <si>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</si>
  <si>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</si>
  <si>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</si>
  <si>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</si>
  <si>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</si>
  <si>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</si>
  <si>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</si>
  <si>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</si>
  <si>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</si>
  <si>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</si>
  <si>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</si>
  <si>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</si>
  <si>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</si>
  <si>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</si>
  <si>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</si>
  <si>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</si>
  <si>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</si>
  <si>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</si>
  <si>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</si>
  <si>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</si>
  <si>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</si>
  <si>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</si>
  <si>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</si>
  <si>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</si>
  <si>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</si>
  <si>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</si>
  <si>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</si>
  <si>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</si>
  <si>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</si>
  <si>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</si>
  <si>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</si>
  <si>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</si>
  <si>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</si>
  <si>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</si>
  <si>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</si>
  <si>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</si>
  <si>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</si>
  <si>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</si>
  <si>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</si>
  <si>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</si>
  <si>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</si>
  <si>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</si>
  <si>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</si>
  <si>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</si>
  <si>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</si>
  <si>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</si>
  <si>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</si>
  <si>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</si>
  <si>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</si>
  <si>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</si>
  <si>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</si>
  <si>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</si>
  <si>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</si>
  <si>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</si>
  <si>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</si>
  <si>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</si>
  <si>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</si>
  <si>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</si>
  <si>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</si>
  <si>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</si>
  <si>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</si>
  <si>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</si>
  <si>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</si>
  <si>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</si>
  <si>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</si>
  <si>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</si>
  <si>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</si>
  <si>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</si>
  <si>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</si>
  <si>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</si>
  <si>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</si>
  <si>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</si>
  <si>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</si>
  <si>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</si>
  <si>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</si>
  <si>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</si>
  <si>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</si>
  <si>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</si>
  <si>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</si>
  <si>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</si>
  <si>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</si>
  <si>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</si>
  <si>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</si>
  <si>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</si>
  <si>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</si>
  <si>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</si>
  <si>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</si>
  <si>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</si>
  <si>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</si>
  <si>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</si>
  <si>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</si>
  <si>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</si>
  <si>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</si>
  <si>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</si>
  <si>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</si>
  <si>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</si>
  <si>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</si>
  <si>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</si>
  <si>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</si>
  <si>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</si>
  <si>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AVELLANADOR ANCLAJE RAPIDO </t>
  </si>
  <si>
    <t>BROCAS 2.5</t>
  </si>
  <si>
    <t>BROCAS 3.5</t>
  </si>
  <si>
    <t>BANDEJA SUPERIOR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</si>
  <si>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</si>
  <si>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</si>
  <si>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</si>
  <si>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</si>
  <si>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</si>
  <si>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</si>
  <si>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</si>
  <si>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</si>
  <si>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</si>
  <si>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</si>
  <si>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</si>
  <si>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</si>
  <si>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</si>
  <si>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</si>
  <si>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</si>
  <si>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</si>
  <si>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</si>
  <si>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</si>
  <si>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</si>
  <si>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</si>
  <si>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</si>
  <si>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</si>
  <si>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</si>
  <si>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</si>
  <si>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</si>
  <si>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</si>
  <si>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</si>
  <si>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</si>
  <si>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</si>
  <si>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DESCRIPCION</t>
  </si>
  <si>
    <t>BROCAS 2.7mm</t>
  </si>
  <si>
    <t xml:space="preserve">BROCAS 2.7mm LARGA </t>
  </si>
  <si>
    <t>PINZAS REDUCTORAS CANGREJO ARANDELA GRANDES</t>
  </si>
  <si>
    <t>SEPARADORES HOMMAN FINOS</t>
  </si>
  <si>
    <t>SEPARADORES HOMMAN FINOS LARGOS</t>
  </si>
  <si>
    <t>ENTREGADO</t>
  </si>
  <si>
    <t>RECIBIDO</t>
  </si>
  <si>
    <t>INSTRUMENTADOR</t>
  </si>
  <si>
    <t>VERIFICADO</t>
  </si>
  <si>
    <t xml:space="preserve">OBSERVACIONES </t>
  </si>
  <si>
    <t xml:space="preserve">4:00PM </t>
  </si>
  <si>
    <t>TORNILLO ESPONJOSO 4.0 X 20 MM TITANIO</t>
  </si>
  <si>
    <t>TORNILLO ESPONJOSO 4.0 X 25 MM TITANIO</t>
  </si>
  <si>
    <t>TORNILLO ESPONJOSO 4.0 X 30 MM TITANIO</t>
  </si>
  <si>
    <t>TORNILLO ESPONJOSO 4.0 X 35 MM TITANIO</t>
  </si>
  <si>
    <t>TORNILLO ESPONJOSO 4.0 X 40 MM TITANIO</t>
  </si>
  <si>
    <t>TORNILLO ESPONJOSO 4.0 X 45 MM TITANIO</t>
  </si>
  <si>
    <t>TORNILLO ESPONJOSO 4.0 X 50 MM TITANIO</t>
  </si>
  <si>
    <t>TORNILLO ESPONJOSO 4.0 X 55 MM TITANIO</t>
  </si>
  <si>
    <t>TORNILLO ESPONJOSO 4.0 X 60 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</si>
  <si>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</si>
  <si>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</si>
  <si>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</si>
  <si>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</si>
  <si>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</si>
  <si>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</si>
  <si>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</si>
  <si>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</si>
  <si>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</si>
  <si>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</si>
  <si>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</si>
  <si>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</si>
  <si>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</si>
  <si>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</si>
  <si>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</si>
  <si>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</si>
  <si>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</si>
  <si>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</si>
  <si>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</si>
  <si>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</si>
  <si>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</si>
  <si>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</si>
  <si>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</si>
  <si>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</si>
  <si>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</si>
  <si>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</si>
  <si>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</si>
  <si>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</si>
  <si>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 VERBRUGUER GRANDE</t>
  </si>
  <si>
    <t>OSTEOTOMO FINO</t>
  </si>
  <si>
    <t>MARTILLO</t>
  </si>
  <si>
    <t xml:space="preserve">BATERIAS ROJAS 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</si>
  <si>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</si>
  <si>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</si>
  <si>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</si>
  <si>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</si>
  <si>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</si>
  <si>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</si>
  <si>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</si>
  <si>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</si>
  <si>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</si>
  <si>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</si>
  <si>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</si>
  <si>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</si>
  <si>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</si>
  <si>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</si>
  <si>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</si>
  <si>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</si>
  <si>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</si>
  <si>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</si>
  <si>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</si>
  <si>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</si>
  <si>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</si>
  <si>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</si>
  <si>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</si>
  <si>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</si>
  <si>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</si>
  <si>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</si>
  <si>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</si>
  <si>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020380003</t>
  </si>
  <si>
    <t>C200203802</t>
  </si>
  <si>
    <t>PLACA BLOQ. PHYLLUS TIPO LISS *03 ORIF TIT.</t>
  </si>
  <si>
    <t>020380004</t>
  </si>
  <si>
    <t>M200203801</t>
  </si>
  <si>
    <t>PLACA BLOQ. PHYLLUS TIPO LISS *04 ORIF TIT.</t>
  </si>
  <si>
    <t>020380005</t>
  </si>
  <si>
    <t>F190203808</t>
  </si>
  <si>
    <t>PLACA BLOQ. PHYLLUS TIPO LISS *05 ORIF TIT.</t>
  </si>
  <si>
    <t>Ti-SF-642.003</t>
  </si>
  <si>
    <t>200922056</t>
  </si>
  <si>
    <t>Ti-SF-642.004</t>
  </si>
  <si>
    <t>201124170</t>
  </si>
  <si>
    <t>Ti-SF-642.005</t>
  </si>
  <si>
    <t>200316452</t>
  </si>
  <si>
    <t>Ti-SF-642.006</t>
  </si>
  <si>
    <t>2000086732</t>
  </si>
  <si>
    <t>Ti-SF-642.007</t>
  </si>
  <si>
    <t>20000673200</t>
  </si>
  <si>
    <t>PLACA BLOQ. PHYLLUS 3.5 MM *7 ORIF TIT.</t>
  </si>
  <si>
    <t>Ti-SF-642.008</t>
  </si>
  <si>
    <t>2000014906</t>
  </si>
  <si>
    <t>Ti-SF-642.009</t>
  </si>
  <si>
    <t>20000149060</t>
  </si>
  <si>
    <t>PLACA BLOQ. PHYLLUS 3.5 MM *9 ORIF TIT.</t>
  </si>
  <si>
    <t>Ti-SF-642.010</t>
  </si>
  <si>
    <t>2000086733</t>
  </si>
  <si>
    <t>Ti-SF-642.012</t>
  </si>
  <si>
    <t>A11238</t>
  </si>
  <si>
    <t>Ti-SF-642-006</t>
  </si>
  <si>
    <t>201022969</t>
  </si>
  <si>
    <t>Ti-SF-642-007</t>
  </si>
  <si>
    <t>Ti-SF-642-010</t>
  </si>
  <si>
    <t>200922257</t>
  </si>
  <si>
    <t>Ti-SF-642-012</t>
  </si>
  <si>
    <t>PLACA BLOQ. PHYLLUS TIPO LISS *06 ORIF TIT.</t>
  </si>
  <si>
    <t>PLACA BLOQ. PHYLLUS TIPO LISS *07 ORIF TIT.</t>
  </si>
  <si>
    <t>PLACA BLOQ. PHYLLUS TIPO LISS *10 ORIF TIT.</t>
  </si>
  <si>
    <t>PLACA BLOQ. PHYLLUS TIPO LISS *12 ORIF TIT.</t>
  </si>
  <si>
    <t>PLACA BLOQ. PHYLLUS 3.5 MM *6 ORIF TIT.</t>
  </si>
  <si>
    <t>PLACA BLOQ. PHYLLUS 3.5 MM *4 ORIF TIT.</t>
  </si>
  <si>
    <t>PLACA BLOQ. PHYLLUS 3.5 MM *10 ORIF TIT.</t>
  </si>
  <si>
    <t>PLACA BLOQ. PHYLLUS 3.5 MM *5 ORIF TIT.</t>
  </si>
  <si>
    <t>PLACA BLOQ. PHYLLUS 3.5 MM *3 ORIF TIT.</t>
  </si>
  <si>
    <t>PLACA BLOQ. PHYLLUS 3.5 MM *8 ORIF TIT.</t>
  </si>
  <si>
    <t>PLACA BLOQ. PHYLLUS 3.5 MM *12 ORIF TIT.</t>
  </si>
  <si>
    <t>PLACA  BLOQ. HUMERO PROXIMAL PERIARTICULAR 3.5MM*02 ORIF DER TIT.</t>
  </si>
  <si>
    <t>PLACA  BLOQ. HUMERO PROXIMAL PERIARTICULAR 3.5MM*04 ORIF DER TIT.</t>
  </si>
  <si>
    <t>PLACA  BLOQ. HUMERO PROXIMAL PERIARTICULAR 3.5MM*06 ORIF DER TIT.</t>
  </si>
  <si>
    <t>PLACA  BLOQ. HUMERO PROXIMAL PERIARTICULAR 3.5MM*08 ORIF DER TIT.</t>
  </si>
  <si>
    <t>PLACA  BLOQ. HUMERO PROXIMAL PERIARTICULAR 3.5MM*10 ORIF DER TIT.</t>
  </si>
  <si>
    <t>PLACA  BLOQ. HUMERO PROXIMAL PERIARTICULAR 3.5MM*12 ORIF DER TIT.</t>
  </si>
  <si>
    <t>PLACA  BLOQ. HUMERO PROXIMAL PERIARTICULAR 3.5MM*14 ORIF DER TIT.</t>
  </si>
  <si>
    <t>PLACA  BLOQ. HUMERO PROXIMAL PERIARTICULAR 3.5MM*02 ORIF IZQ TIT.</t>
  </si>
  <si>
    <t>PLACA  BLOQ. HUMERO PROXIMAL PERIARTICULAR 3.5MM*04 ORIF IZQ TIT.</t>
  </si>
  <si>
    <t>PLACA  BLOQ. HUMERO PROXIMAL PERIARTICULAR 3.5MM*06 ORIF IZQ TIT.</t>
  </si>
  <si>
    <t>PLACA  BLOQ. HUMERO PROXIMAL PERIARTICULAR 3.5MM*08 ORIF IZQ TIT.</t>
  </si>
  <si>
    <t>PLACA  BLOQ. HUMERO PROXIMAL PERIARTICULAR 3.5MM*10 ORIF IZQ TIT.</t>
  </si>
  <si>
    <t>PLACA  BLOQ. HUMERO PROXIMAL PERIARTICULAR 3.5MM*12 ORIF IZQ TIT.</t>
  </si>
  <si>
    <t>PLACA  BLOQ. HUMERO PROXIMAL PERIARTICULAR 3.5MM*14 ORIF IZQ TIT.</t>
  </si>
  <si>
    <t>NEIQ0727</t>
  </si>
  <si>
    <t>DR. ARMIJOS</t>
  </si>
  <si>
    <t xml:space="preserve">MOTOR CANULADO </t>
  </si>
  <si>
    <t xml:space="preserve">ADAPTADORES ANCLAJE RAPIDO </t>
  </si>
  <si>
    <t xml:space="preserve">LLAVE JACOBS </t>
  </si>
  <si>
    <t xml:space="preserve">INTERCAMBIADOR DE BATERIA </t>
  </si>
  <si>
    <t xml:space="preserve">CONTENEDOR </t>
  </si>
  <si>
    <t>A10-01-0001 21N1413</t>
  </si>
  <si>
    <t xml:space="preserve">PROTECTORES DE BATERIA </t>
  </si>
  <si>
    <t>N/A</t>
  </si>
  <si>
    <t>21N0800</t>
  </si>
  <si>
    <t>21N1427</t>
  </si>
  <si>
    <t>B215351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</si>
</sst>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13" fillId="0" borderId="6" xfId="0" applyFont="1" applyBorder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44" fontId="0" fillId="0" borderId="0" xfId="1" applyFont="1" applyBorder="1" applyAlignment="1" applyProtection="1">
      <alignment horizontal="center" vertical="center"/>
      <protection locked="0"/>
    </xf>
    <xf numFmtId="44" fontId="17" fillId="0" borderId="0" xfId="1" applyFont="1" applyBorder="1"/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6" fillId="0" borderId="1" xfId="2" applyFont="1" applyBorder="1" applyAlignment="1">
      <alignment horizontal="right" wrapText="1"/>
    </xf>
    <xf numFmtId="2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8" fillId="0" borderId="1" xfId="3" applyNumberFormat="1" applyFont="1" applyFill="1" applyBorder="1" applyAlignment="1"/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readingOrder="1"/>
      <protection locked="0"/>
    </xf>
    <xf numFmtId="1" fontId="8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44" fontId="16" fillId="0" borderId="1" xfId="1" applyFont="1" applyFill="1" applyBorder="1" applyAlignment="1"/>
    <xf numFmtId="0" fontId="18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13" fillId="0" borderId="1" xfId="4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49" fontId="15" fillId="0" borderId="3" xfId="0" applyNumberFormat="1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</cellXfs>
  <cellStyles count="5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  <cellStyle name="Normal 3" xfId="4" xr:uid="{404F92F0-C7BF-4EA9-8196-1E0217200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2</xdr:col>
      <xdr:colOff>201706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492826" cy="136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204"/>
  <sheetViews>
    <sheetView tabSelected="1" view="pageBreakPreview" topLeftCell="A19" zoomScale="85" zoomScaleNormal="84" zoomScaleSheetLayoutView="85" workbookViewId="0">
      <selection activeCell="D54" sqref="D54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89.42578125" style="12" bestFit="1" customWidth="1"/>
    <col min="4" max="4" width="16" style="12" customWidth="1"/>
    <col min="5" max="5" width="17.5703125" style="12" bestFit="1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23.25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6"/>
      <c r="O4" s="59"/>
      <c r="P4" s="59"/>
    </row>
    <row r="5" spans="1:16" s="6" customFormat="1" ht="20.100000000000001" customHeight="1" x14ac:dyDescent="0.2">
      <c r="O5" s="59"/>
      <c r="P5" s="59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39">
        <v>44933</v>
      </c>
      <c r="D7" s="8" t="s">
        <v>4</v>
      </c>
      <c r="E7" s="40" t="s">
        <v>318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15.75" x14ac:dyDescent="0.2">
      <c r="A9" s="8" t="s">
        <v>5</v>
      </c>
      <c r="B9" s="8"/>
      <c r="C9" s="13" t="s">
        <v>28</v>
      </c>
      <c r="D9" s="14" t="s">
        <v>6</v>
      </c>
      <c r="E9" s="63" t="s">
        <v>29</v>
      </c>
      <c r="F9" s="63"/>
      <c r="G9" s="15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6" t="s">
        <v>8</v>
      </c>
      <c r="D11" s="14" t="s">
        <v>9</v>
      </c>
      <c r="E11" s="62" t="s">
        <v>10</v>
      </c>
      <c r="F11" s="62"/>
      <c r="G11" s="17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8"/>
      <c r="P12" s="18"/>
    </row>
    <row r="13" spans="1:16" s="6" customFormat="1" ht="29.25" customHeight="1" x14ac:dyDescent="0.2">
      <c r="A13" s="8" t="s">
        <v>11</v>
      </c>
      <c r="B13" s="8"/>
      <c r="C13" s="39">
        <v>44933</v>
      </c>
      <c r="D13" s="14" t="s">
        <v>12</v>
      </c>
      <c r="E13" s="19" t="s">
        <v>189</v>
      </c>
      <c r="F13" s="20"/>
      <c r="G13" s="20"/>
      <c r="O13" s="18"/>
      <c r="P13" s="18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1"/>
      <c r="H14" s="21"/>
      <c r="O14" s="22"/>
      <c r="P14" s="22"/>
    </row>
    <row r="15" spans="1:16" s="6" customFormat="1" ht="20.100000000000001" customHeight="1" x14ac:dyDescent="0.2">
      <c r="A15" s="8" t="s">
        <v>13</v>
      </c>
      <c r="B15" s="8"/>
      <c r="C15" s="13" t="s">
        <v>319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1"/>
      <c r="H16" s="21"/>
      <c r="O16" s="22"/>
      <c r="P16" s="22"/>
    </row>
    <row r="17" spans="1:16" s="6" customFormat="1" ht="28.5" customHeight="1" x14ac:dyDescent="0.2">
      <c r="A17" s="8" t="s">
        <v>14</v>
      </c>
      <c r="B17" s="8"/>
      <c r="C17" s="13"/>
      <c r="D17" s="14" t="s">
        <v>15</v>
      </c>
      <c r="E17" s="61"/>
      <c r="F17" s="61"/>
      <c r="G17" s="17"/>
      <c r="H17" s="17"/>
      <c r="O17" s="22"/>
      <c r="P17" s="22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1"/>
      <c r="H18" s="21"/>
      <c r="O18" s="24"/>
      <c r="P18" s="24"/>
    </row>
    <row r="19" spans="1:16" s="6" customFormat="1" ht="20.100000000000001" customHeight="1" x14ac:dyDescent="0.2">
      <c r="A19" s="8" t="s">
        <v>16</v>
      </c>
      <c r="B19" s="8"/>
      <c r="C19" s="25"/>
      <c r="D19" s="10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H20" s="12"/>
      <c r="O20" s="24"/>
      <c r="P20" s="24"/>
    </row>
    <row r="21" spans="1:16" s="6" customFormat="1" ht="30" customHeight="1" x14ac:dyDescent="0.2">
      <c r="A21" s="30" t="s">
        <v>17</v>
      </c>
      <c r="B21" s="30" t="s">
        <v>18</v>
      </c>
      <c r="C21" s="30" t="s">
        <v>19</v>
      </c>
      <c r="D21" s="30" t="s">
        <v>20</v>
      </c>
      <c r="E21" s="30" t="s">
        <v>21</v>
      </c>
      <c r="F21" s="31" t="s">
        <v>22</v>
      </c>
      <c r="G21" s="31" t="s">
        <v>23</v>
      </c>
      <c r="O21" s="24"/>
      <c r="P21" s="24"/>
    </row>
    <row r="22" spans="1:16" ht="20.100000000000001" customHeight="1" x14ac:dyDescent="0.2">
      <c r="A22" s="33" t="s">
        <v>231</v>
      </c>
      <c r="B22" s="33" t="s">
        <v>232</v>
      </c>
      <c r="C22" s="33" t="s">
        <v>304</v>
      </c>
      <c r="D22" s="34">
        <v>1</v>
      </c>
      <c r="E22" s="35"/>
      <c r="F22" s="67">
        <v>667.04</v>
      </c>
      <c r="G22" s="67">
        <f t="shared" ref="G22:G63" si="0">D22*F22</f>
        <v>667.04</v>
      </c>
    </row>
    <row r="23" spans="1:16" ht="20.100000000000001" customHeight="1" x14ac:dyDescent="0.2">
      <c r="A23" s="33" t="s">
        <v>233</v>
      </c>
      <c r="B23" s="33" t="s">
        <v>234</v>
      </c>
      <c r="C23" s="33" t="s">
        <v>305</v>
      </c>
      <c r="D23" s="34">
        <v>1</v>
      </c>
      <c r="E23" s="35"/>
      <c r="F23" s="67">
        <v>667.04</v>
      </c>
      <c r="G23" s="67">
        <f t="shared" si="0"/>
        <v>667.04</v>
      </c>
    </row>
    <row r="24" spans="1:16" ht="20.100000000000001" customHeight="1" x14ac:dyDescent="0.2">
      <c r="A24" s="33" t="s">
        <v>235</v>
      </c>
      <c r="B24" s="33" t="s">
        <v>236</v>
      </c>
      <c r="C24" s="33" t="s">
        <v>306</v>
      </c>
      <c r="D24" s="34">
        <v>1</v>
      </c>
      <c r="E24" s="35"/>
      <c r="F24" s="67">
        <v>667.04</v>
      </c>
      <c r="G24" s="67">
        <f t="shared" si="0"/>
        <v>667.04</v>
      </c>
    </row>
    <row r="25" spans="1:16" ht="20.100000000000001" customHeight="1" x14ac:dyDescent="0.2">
      <c r="A25" s="33" t="s">
        <v>237</v>
      </c>
      <c r="B25" s="33" t="s">
        <v>238</v>
      </c>
      <c r="C25" s="33" t="s">
        <v>307</v>
      </c>
      <c r="D25" s="34">
        <v>1</v>
      </c>
      <c r="E25" s="35"/>
      <c r="F25" s="67">
        <v>667.04</v>
      </c>
      <c r="G25" s="67">
        <f t="shared" si="0"/>
        <v>667.04</v>
      </c>
      <c r="I25" s="52"/>
    </row>
    <row r="26" spans="1:16" ht="20.100000000000001" customHeight="1" x14ac:dyDescent="0.25">
      <c r="A26" s="33" t="s">
        <v>239</v>
      </c>
      <c r="B26" s="33" t="s">
        <v>240</v>
      </c>
      <c r="C26" s="33" t="s">
        <v>308</v>
      </c>
      <c r="D26" s="34">
        <v>1</v>
      </c>
      <c r="E26" s="35"/>
      <c r="F26" s="67">
        <v>667.04</v>
      </c>
      <c r="G26" s="67">
        <f t="shared" si="0"/>
        <v>667.04</v>
      </c>
      <c r="I26" s="53"/>
    </row>
    <row r="27" spans="1:16" ht="20.100000000000001" customHeight="1" x14ac:dyDescent="0.2">
      <c r="A27" s="33" t="s">
        <v>241</v>
      </c>
      <c r="B27" s="33" t="s">
        <v>242</v>
      </c>
      <c r="C27" s="33" t="s">
        <v>309</v>
      </c>
      <c r="D27" s="34">
        <v>1</v>
      </c>
      <c r="E27" s="35"/>
      <c r="F27" s="67">
        <v>667.04</v>
      </c>
      <c r="G27" s="67">
        <f t="shared" si="0"/>
        <v>667.04</v>
      </c>
    </row>
    <row r="28" spans="1:16" ht="20.100000000000001" customHeight="1" x14ac:dyDescent="0.2">
      <c r="A28" s="33" t="s">
        <v>243</v>
      </c>
      <c r="B28" s="33" t="s">
        <v>244</v>
      </c>
      <c r="C28" s="33" t="s">
        <v>310</v>
      </c>
      <c r="D28" s="34">
        <v>1</v>
      </c>
      <c r="E28" s="35"/>
      <c r="F28" s="67">
        <v>667.04</v>
      </c>
      <c r="G28" s="67">
        <f t="shared" si="0"/>
        <v>667.04</v>
      </c>
    </row>
    <row r="29" spans="1:16" ht="20.100000000000001" customHeight="1" x14ac:dyDescent="0.2">
      <c r="A29" s="33" t="s">
        <v>245</v>
      </c>
      <c r="B29" s="33" t="s">
        <v>246</v>
      </c>
      <c r="C29" s="33" t="s">
        <v>311</v>
      </c>
      <c r="D29" s="34">
        <v>1</v>
      </c>
      <c r="E29" s="35"/>
      <c r="F29" s="67">
        <v>667.04</v>
      </c>
      <c r="G29" s="67">
        <f t="shared" si="0"/>
        <v>667.04</v>
      </c>
    </row>
    <row r="30" spans="1:16" ht="20.100000000000001" customHeight="1" x14ac:dyDescent="0.2">
      <c r="A30" s="33" t="s">
        <v>247</v>
      </c>
      <c r="B30" s="33" t="s">
        <v>248</v>
      </c>
      <c r="C30" s="33" t="s">
        <v>312</v>
      </c>
      <c r="D30" s="34">
        <v>1</v>
      </c>
      <c r="E30" s="35"/>
      <c r="F30" s="67">
        <v>667.04</v>
      </c>
      <c r="G30" s="67">
        <f t="shared" si="0"/>
        <v>667.04</v>
      </c>
    </row>
    <row r="31" spans="1:16" ht="20.100000000000001" customHeight="1" x14ac:dyDescent="0.2">
      <c r="A31" s="33" t="s">
        <v>249</v>
      </c>
      <c r="B31" s="33" t="s">
        <v>250</v>
      </c>
      <c r="C31" s="33" t="s">
        <v>313</v>
      </c>
      <c r="D31" s="34">
        <v>1</v>
      </c>
      <c r="E31" s="35"/>
      <c r="F31" s="67">
        <v>667.04</v>
      </c>
      <c r="G31" s="67">
        <f t="shared" si="0"/>
        <v>667.04</v>
      </c>
    </row>
    <row r="32" spans="1:16" ht="20.100000000000001" customHeight="1" x14ac:dyDescent="0.2">
      <c r="A32" s="33" t="s">
        <v>251</v>
      </c>
      <c r="B32" s="33" t="s">
        <v>252</v>
      </c>
      <c r="C32" s="33" t="s">
        <v>314</v>
      </c>
      <c r="D32" s="34">
        <v>1</v>
      </c>
      <c r="E32" s="35"/>
      <c r="F32" s="67">
        <v>667.04</v>
      </c>
      <c r="G32" s="67">
        <f t="shared" si="0"/>
        <v>667.04</v>
      </c>
    </row>
    <row r="33" spans="1:7" ht="20.100000000000001" customHeight="1" x14ac:dyDescent="0.2">
      <c r="A33" s="33" t="s">
        <v>253</v>
      </c>
      <c r="B33" s="33" t="s">
        <v>254</v>
      </c>
      <c r="C33" s="33" t="s">
        <v>315</v>
      </c>
      <c r="D33" s="34">
        <v>1</v>
      </c>
      <c r="E33" s="35"/>
      <c r="F33" s="67">
        <v>667.04</v>
      </c>
      <c r="G33" s="67">
        <f t="shared" si="0"/>
        <v>667.04</v>
      </c>
    </row>
    <row r="34" spans="1:7" ht="20.100000000000001" customHeight="1" x14ac:dyDescent="0.2">
      <c r="A34" s="33" t="s">
        <v>255</v>
      </c>
      <c r="B34" s="33" t="s">
        <v>256</v>
      </c>
      <c r="C34" s="33" t="s">
        <v>316</v>
      </c>
      <c r="D34" s="34">
        <v>1</v>
      </c>
      <c r="E34" s="35"/>
      <c r="F34" s="67">
        <v>667.04</v>
      </c>
      <c r="G34" s="67">
        <f t="shared" si="0"/>
        <v>667.04</v>
      </c>
    </row>
    <row r="35" spans="1:7" ht="20.100000000000001" customHeight="1" x14ac:dyDescent="0.2">
      <c r="A35" s="33" t="s">
        <v>257</v>
      </c>
      <c r="B35" s="33" t="s">
        <v>232</v>
      </c>
      <c r="C35" s="33" t="s">
        <v>317</v>
      </c>
      <c r="D35" s="34">
        <v>1</v>
      </c>
      <c r="E35" s="35"/>
      <c r="F35" s="67">
        <v>667.04</v>
      </c>
      <c r="G35" s="67">
        <f t="shared" si="0"/>
        <v>667.04</v>
      </c>
    </row>
    <row r="36" spans="1:7" ht="20.100000000000001" customHeight="1" x14ac:dyDescent="0.25">
      <c r="A36" s="84"/>
      <c r="B36" s="85"/>
      <c r="C36" s="86"/>
      <c r="D36" s="90">
        <f>SUM(D22:D35)</f>
        <v>14</v>
      </c>
      <c r="E36" s="87"/>
      <c r="F36" s="88"/>
      <c r="G36" s="89"/>
    </row>
    <row r="37" spans="1:7" ht="20.100000000000001" customHeight="1" x14ac:dyDescent="0.2">
      <c r="A37" s="33" t="s">
        <v>258</v>
      </c>
      <c r="B37" s="33" t="s">
        <v>259</v>
      </c>
      <c r="C37" s="33" t="s">
        <v>260</v>
      </c>
      <c r="D37" s="34">
        <v>1</v>
      </c>
      <c r="E37" s="35"/>
      <c r="F37" s="67">
        <v>991.04</v>
      </c>
      <c r="G37" s="67">
        <f t="shared" si="0"/>
        <v>991.04</v>
      </c>
    </row>
    <row r="38" spans="1:7" ht="20.100000000000001" customHeight="1" x14ac:dyDescent="0.2">
      <c r="A38" s="33" t="s">
        <v>261</v>
      </c>
      <c r="B38" s="33" t="s">
        <v>262</v>
      </c>
      <c r="C38" s="33" t="s">
        <v>263</v>
      </c>
      <c r="D38" s="34">
        <v>1</v>
      </c>
      <c r="E38" s="35"/>
      <c r="F38" s="67">
        <v>991.04</v>
      </c>
      <c r="G38" s="67">
        <f t="shared" si="0"/>
        <v>991.04</v>
      </c>
    </row>
    <row r="39" spans="1:7" ht="20.100000000000001" customHeight="1" x14ac:dyDescent="0.2">
      <c r="A39" s="33" t="s">
        <v>264</v>
      </c>
      <c r="B39" s="33" t="s">
        <v>265</v>
      </c>
      <c r="C39" s="33" t="s">
        <v>266</v>
      </c>
      <c r="D39" s="34">
        <v>1</v>
      </c>
      <c r="E39" s="35"/>
      <c r="F39" s="67">
        <v>991.04</v>
      </c>
      <c r="G39" s="67">
        <f t="shared" si="0"/>
        <v>991.04</v>
      </c>
    </row>
    <row r="40" spans="1:7" ht="20.100000000000001" customHeight="1" x14ac:dyDescent="0.2">
      <c r="A40" s="43" t="s">
        <v>287</v>
      </c>
      <c r="B40" s="68" t="s">
        <v>288</v>
      </c>
      <c r="C40" s="33" t="s">
        <v>293</v>
      </c>
      <c r="D40" s="34">
        <v>1</v>
      </c>
      <c r="E40" s="35"/>
      <c r="F40" s="67">
        <v>991.04</v>
      </c>
      <c r="G40" s="67">
        <f t="shared" si="0"/>
        <v>991.04</v>
      </c>
    </row>
    <row r="41" spans="1:7" ht="20.100000000000001" customHeight="1" x14ac:dyDescent="0.2">
      <c r="A41" s="43" t="s">
        <v>289</v>
      </c>
      <c r="B41" s="68" t="s">
        <v>288</v>
      </c>
      <c r="C41" s="33" t="s">
        <v>294</v>
      </c>
      <c r="D41" s="34">
        <v>1</v>
      </c>
      <c r="E41" s="35"/>
      <c r="F41" s="67">
        <v>991.04</v>
      </c>
      <c r="G41" s="67">
        <f t="shared" si="0"/>
        <v>991.04</v>
      </c>
    </row>
    <row r="42" spans="1:7" ht="20.100000000000001" customHeight="1" x14ac:dyDescent="0.2">
      <c r="A42" s="43" t="s">
        <v>290</v>
      </c>
      <c r="B42" s="68" t="s">
        <v>291</v>
      </c>
      <c r="C42" s="33" t="s">
        <v>295</v>
      </c>
      <c r="D42" s="34">
        <v>1</v>
      </c>
      <c r="E42" s="35"/>
      <c r="F42" s="67">
        <v>991.04</v>
      </c>
      <c r="G42" s="67">
        <f t="shared" si="0"/>
        <v>991.04</v>
      </c>
    </row>
    <row r="43" spans="1:7" ht="20.100000000000001" customHeight="1" x14ac:dyDescent="0.2">
      <c r="A43" s="43" t="s">
        <v>292</v>
      </c>
      <c r="B43" s="68" t="s">
        <v>291</v>
      </c>
      <c r="C43" s="33" t="s">
        <v>296</v>
      </c>
      <c r="D43" s="34">
        <v>1</v>
      </c>
      <c r="E43" s="35"/>
      <c r="F43" s="67">
        <v>991.04</v>
      </c>
      <c r="G43" s="67">
        <f t="shared" si="0"/>
        <v>991.04</v>
      </c>
    </row>
    <row r="44" spans="1:7" ht="20.100000000000001" customHeight="1" x14ac:dyDescent="0.25">
      <c r="A44" s="43"/>
      <c r="B44" s="68"/>
      <c r="C44" s="33"/>
      <c r="D44" s="90">
        <f>SUM(D37:D43)</f>
        <v>7</v>
      </c>
      <c r="E44" s="35"/>
      <c r="F44" s="67"/>
      <c r="G44" s="67"/>
    </row>
    <row r="45" spans="1:7" ht="20.100000000000001" customHeight="1" x14ac:dyDescent="0.2">
      <c r="A45" s="33" t="s">
        <v>267</v>
      </c>
      <c r="B45" s="33" t="s">
        <v>268</v>
      </c>
      <c r="C45" s="33" t="s">
        <v>301</v>
      </c>
      <c r="D45" s="34">
        <v>1</v>
      </c>
      <c r="E45" s="35"/>
      <c r="F45" s="67">
        <v>607.04</v>
      </c>
      <c r="G45" s="67">
        <f t="shared" si="0"/>
        <v>607.04</v>
      </c>
    </row>
    <row r="46" spans="1:7" ht="20.100000000000001" customHeight="1" x14ac:dyDescent="0.2">
      <c r="A46" s="33" t="s">
        <v>269</v>
      </c>
      <c r="B46" s="33" t="s">
        <v>270</v>
      </c>
      <c r="C46" s="33" t="s">
        <v>298</v>
      </c>
      <c r="D46" s="34">
        <v>1</v>
      </c>
      <c r="E46" s="35"/>
      <c r="F46" s="67">
        <v>607.04</v>
      </c>
      <c r="G46" s="67">
        <f t="shared" si="0"/>
        <v>607.04</v>
      </c>
    </row>
    <row r="47" spans="1:7" ht="20.100000000000001" customHeight="1" x14ac:dyDescent="0.2">
      <c r="A47" s="33" t="s">
        <v>271</v>
      </c>
      <c r="B47" s="33" t="s">
        <v>272</v>
      </c>
      <c r="C47" s="33" t="s">
        <v>300</v>
      </c>
      <c r="D47" s="34">
        <v>2</v>
      </c>
      <c r="E47" s="35"/>
      <c r="F47" s="67">
        <v>607.04</v>
      </c>
      <c r="G47" s="67">
        <f t="shared" si="0"/>
        <v>1214.08</v>
      </c>
    </row>
    <row r="48" spans="1:7" ht="20.100000000000001" customHeight="1" x14ac:dyDescent="0.2">
      <c r="A48" s="33" t="s">
        <v>273</v>
      </c>
      <c r="B48" s="33" t="s">
        <v>274</v>
      </c>
      <c r="C48" s="33" t="s">
        <v>297</v>
      </c>
      <c r="D48" s="34">
        <v>1</v>
      </c>
      <c r="E48" s="35"/>
      <c r="F48" s="67">
        <v>607.04</v>
      </c>
      <c r="G48" s="67">
        <f t="shared" si="0"/>
        <v>607.04</v>
      </c>
    </row>
    <row r="49" spans="1:7" ht="20.100000000000001" customHeight="1" x14ac:dyDescent="0.2">
      <c r="A49" s="33" t="s">
        <v>275</v>
      </c>
      <c r="B49" s="33" t="s">
        <v>276</v>
      </c>
      <c r="C49" s="33" t="s">
        <v>277</v>
      </c>
      <c r="D49" s="34">
        <v>2</v>
      </c>
      <c r="E49" s="35"/>
      <c r="F49" s="67">
        <v>607.04</v>
      </c>
      <c r="G49" s="67">
        <f t="shared" si="0"/>
        <v>1214.08</v>
      </c>
    </row>
    <row r="50" spans="1:7" ht="20.100000000000001" customHeight="1" x14ac:dyDescent="0.2">
      <c r="A50" s="33" t="s">
        <v>278</v>
      </c>
      <c r="B50" s="33" t="s">
        <v>279</v>
      </c>
      <c r="C50" s="33" t="s">
        <v>302</v>
      </c>
      <c r="D50" s="34">
        <v>1</v>
      </c>
      <c r="E50" s="35"/>
      <c r="F50" s="67">
        <v>607.04</v>
      </c>
      <c r="G50" s="67">
        <f t="shared" si="0"/>
        <v>607.04</v>
      </c>
    </row>
    <row r="51" spans="1:7" ht="20.100000000000001" customHeight="1" x14ac:dyDescent="0.2">
      <c r="A51" s="33" t="s">
        <v>280</v>
      </c>
      <c r="B51" s="33" t="s">
        <v>281</v>
      </c>
      <c r="C51" s="33" t="s">
        <v>282</v>
      </c>
      <c r="D51" s="34">
        <v>1</v>
      </c>
      <c r="E51" s="35"/>
      <c r="F51" s="67">
        <v>607.04</v>
      </c>
      <c r="G51" s="67">
        <f t="shared" si="0"/>
        <v>607.04</v>
      </c>
    </row>
    <row r="52" spans="1:7" ht="20.100000000000001" customHeight="1" x14ac:dyDescent="0.2">
      <c r="A52" s="33" t="s">
        <v>283</v>
      </c>
      <c r="B52" s="33" t="s">
        <v>284</v>
      </c>
      <c r="C52" s="33" t="s">
        <v>299</v>
      </c>
      <c r="D52" s="34">
        <v>2</v>
      </c>
      <c r="E52" s="35"/>
      <c r="F52" s="67">
        <v>607.04</v>
      </c>
      <c r="G52" s="67">
        <f t="shared" si="0"/>
        <v>1214.08</v>
      </c>
    </row>
    <row r="53" spans="1:7" ht="20.100000000000001" customHeight="1" x14ac:dyDescent="0.2">
      <c r="A53" s="33" t="s">
        <v>285</v>
      </c>
      <c r="B53" s="33" t="s">
        <v>286</v>
      </c>
      <c r="C53" s="33" t="s">
        <v>303</v>
      </c>
      <c r="D53" s="34">
        <v>2</v>
      </c>
      <c r="E53" s="35"/>
      <c r="F53" s="67">
        <v>607.04</v>
      </c>
      <c r="G53" s="67">
        <f t="shared" si="0"/>
        <v>1214.08</v>
      </c>
    </row>
    <row r="54" spans="1:7" ht="20.100000000000001" customHeight="1" x14ac:dyDescent="0.25">
      <c r="A54" s="84"/>
      <c r="B54" s="85"/>
      <c r="C54" s="86"/>
      <c r="D54" s="90">
        <f>SUM(D45:D53)</f>
        <v>13</v>
      </c>
      <c r="E54" s="87"/>
      <c r="F54" s="88"/>
      <c r="G54" s="89"/>
    </row>
    <row r="55" spans="1:7" ht="20.100000000000001" customHeight="1" x14ac:dyDescent="0.2">
      <c r="A55" s="43" t="s">
        <v>99</v>
      </c>
      <c r="B55" s="69">
        <v>200112210</v>
      </c>
      <c r="C55" s="70" t="s">
        <v>100</v>
      </c>
      <c r="D55" s="71">
        <v>4</v>
      </c>
      <c r="E55" s="35"/>
      <c r="F55" s="67">
        <v>48</v>
      </c>
      <c r="G55" s="67">
        <f t="shared" si="0"/>
        <v>192</v>
      </c>
    </row>
    <row r="56" spans="1:7" ht="20.100000000000001" customHeight="1" x14ac:dyDescent="0.2">
      <c r="A56" s="43" t="s">
        <v>101</v>
      </c>
      <c r="B56" s="69">
        <v>200112211</v>
      </c>
      <c r="C56" s="70" t="s">
        <v>102</v>
      </c>
      <c r="D56" s="71">
        <v>3</v>
      </c>
      <c r="E56" s="35"/>
      <c r="F56" s="67">
        <v>48</v>
      </c>
      <c r="G56" s="67">
        <f t="shared" si="0"/>
        <v>144</v>
      </c>
    </row>
    <row r="57" spans="1:7" ht="20.100000000000001" customHeight="1" x14ac:dyDescent="0.2">
      <c r="A57" s="43" t="s">
        <v>103</v>
      </c>
      <c r="B57" s="69">
        <v>200112212</v>
      </c>
      <c r="C57" s="70" t="s">
        <v>104</v>
      </c>
      <c r="D57" s="71">
        <v>4</v>
      </c>
      <c r="E57" s="35"/>
      <c r="F57" s="67">
        <v>48</v>
      </c>
      <c r="G57" s="67">
        <f t="shared" si="0"/>
        <v>192</v>
      </c>
    </row>
    <row r="58" spans="1:7" ht="20.100000000000001" customHeight="1" x14ac:dyDescent="0.2">
      <c r="A58" s="43" t="s">
        <v>105</v>
      </c>
      <c r="B58" s="69">
        <v>200112212</v>
      </c>
      <c r="C58" s="70" t="s">
        <v>106</v>
      </c>
      <c r="D58" s="71">
        <v>4</v>
      </c>
      <c r="E58" s="35"/>
      <c r="F58" s="67">
        <v>48</v>
      </c>
      <c r="G58" s="67">
        <f t="shared" si="0"/>
        <v>192</v>
      </c>
    </row>
    <row r="59" spans="1:7" ht="20.100000000000001" customHeight="1" x14ac:dyDescent="0.2">
      <c r="A59" s="43" t="s">
        <v>107</v>
      </c>
      <c r="B59" s="69">
        <v>200112213</v>
      </c>
      <c r="C59" s="70" t="s">
        <v>108</v>
      </c>
      <c r="D59" s="71">
        <v>4</v>
      </c>
      <c r="E59" s="35"/>
      <c r="F59" s="67">
        <v>48</v>
      </c>
      <c r="G59" s="67">
        <f t="shared" si="0"/>
        <v>192</v>
      </c>
    </row>
    <row r="60" spans="1:7" ht="20.100000000000001" customHeight="1" x14ac:dyDescent="0.2">
      <c r="A60" s="43" t="s">
        <v>109</v>
      </c>
      <c r="B60" s="69">
        <v>200112214</v>
      </c>
      <c r="C60" s="70" t="s">
        <v>110</v>
      </c>
      <c r="D60" s="71">
        <v>4</v>
      </c>
      <c r="E60" s="35"/>
      <c r="F60" s="67">
        <v>48</v>
      </c>
      <c r="G60" s="67">
        <f t="shared" si="0"/>
        <v>192</v>
      </c>
    </row>
    <row r="61" spans="1:7" ht="20.100000000000001" customHeight="1" x14ac:dyDescent="0.2">
      <c r="A61" s="43" t="s">
        <v>111</v>
      </c>
      <c r="B61" s="69">
        <v>191211231</v>
      </c>
      <c r="C61" s="70" t="s">
        <v>112</v>
      </c>
      <c r="D61" s="71">
        <v>4</v>
      </c>
      <c r="E61" s="35"/>
      <c r="F61" s="67">
        <v>48</v>
      </c>
      <c r="G61" s="67">
        <f t="shared" si="0"/>
        <v>192</v>
      </c>
    </row>
    <row r="62" spans="1:7" ht="20.100000000000001" customHeight="1" x14ac:dyDescent="0.2">
      <c r="A62" s="43" t="s">
        <v>113</v>
      </c>
      <c r="B62" s="69">
        <v>200112216</v>
      </c>
      <c r="C62" s="70" t="s">
        <v>114</v>
      </c>
      <c r="D62" s="71">
        <v>4</v>
      </c>
      <c r="E62" s="35"/>
      <c r="F62" s="67">
        <v>48</v>
      </c>
      <c r="G62" s="67">
        <f t="shared" si="0"/>
        <v>192</v>
      </c>
    </row>
    <row r="63" spans="1:7" ht="20.100000000000001" customHeight="1" x14ac:dyDescent="0.2">
      <c r="A63" s="43" t="s">
        <v>115</v>
      </c>
      <c r="B63" s="69">
        <v>200112216</v>
      </c>
      <c r="C63" s="70" t="s">
        <v>116</v>
      </c>
      <c r="D63" s="71">
        <v>3</v>
      </c>
      <c r="E63" s="35"/>
      <c r="F63" s="67">
        <v>48</v>
      </c>
      <c r="G63" s="67">
        <f t="shared" si="0"/>
        <v>144</v>
      </c>
    </row>
    <row r="64" spans="1:7" ht="20.100000000000001" customHeight="1" x14ac:dyDescent="0.2">
      <c r="A64" s="43" t="s">
        <v>117</v>
      </c>
      <c r="B64" s="69">
        <v>200112217</v>
      </c>
      <c r="C64" s="70" t="s">
        <v>118</v>
      </c>
      <c r="D64" s="71">
        <v>4</v>
      </c>
      <c r="E64" s="35"/>
      <c r="F64" s="67">
        <v>48</v>
      </c>
      <c r="G64" s="67">
        <f t="shared" ref="G64:G113" si="1">D64*F64</f>
        <v>192</v>
      </c>
    </row>
    <row r="65" spans="1:7" ht="20.100000000000001" customHeight="1" x14ac:dyDescent="0.2">
      <c r="A65" s="43" t="s">
        <v>119</v>
      </c>
      <c r="B65" s="69">
        <v>200112217</v>
      </c>
      <c r="C65" s="70" t="s">
        <v>120</v>
      </c>
      <c r="D65" s="71">
        <v>4</v>
      </c>
      <c r="E65" s="35"/>
      <c r="F65" s="67">
        <v>48</v>
      </c>
      <c r="G65" s="67">
        <f t="shared" si="1"/>
        <v>192</v>
      </c>
    </row>
    <row r="66" spans="1:7" ht="20.100000000000001" customHeight="1" x14ac:dyDescent="0.2">
      <c r="A66" s="43" t="s">
        <v>121</v>
      </c>
      <c r="B66" s="69">
        <v>200112217</v>
      </c>
      <c r="C66" s="70" t="s">
        <v>122</v>
      </c>
      <c r="D66" s="71">
        <v>4</v>
      </c>
      <c r="E66" s="35"/>
      <c r="F66" s="67">
        <v>48</v>
      </c>
      <c r="G66" s="67">
        <f t="shared" si="1"/>
        <v>192</v>
      </c>
    </row>
    <row r="67" spans="1:7" ht="20.100000000000001" customHeight="1" x14ac:dyDescent="0.2">
      <c r="A67" s="43" t="s">
        <v>123</v>
      </c>
      <c r="B67" s="69">
        <v>200112217</v>
      </c>
      <c r="C67" s="70" t="s">
        <v>124</v>
      </c>
      <c r="D67" s="71">
        <v>4</v>
      </c>
      <c r="E67" s="35"/>
      <c r="F67" s="67">
        <v>48</v>
      </c>
      <c r="G67" s="67">
        <f t="shared" si="1"/>
        <v>192</v>
      </c>
    </row>
    <row r="68" spans="1:7" ht="20.100000000000001" customHeight="1" x14ac:dyDescent="0.2">
      <c r="A68" s="43" t="s">
        <v>125</v>
      </c>
      <c r="B68" s="69">
        <v>200112217</v>
      </c>
      <c r="C68" s="70" t="s">
        <v>126</v>
      </c>
      <c r="D68" s="71">
        <v>4</v>
      </c>
      <c r="E68" s="35"/>
      <c r="F68" s="67">
        <v>48</v>
      </c>
      <c r="G68" s="67">
        <f t="shared" si="1"/>
        <v>192</v>
      </c>
    </row>
    <row r="69" spans="1:7" ht="20.100000000000001" customHeight="1" x14ac:dyDescent="0.2">
      <c r="A69" s="43" t="s">
        <v>127</v>
      </c>
      <c r="B69" s="69">
        <v>200112216</v>
      </c>
      <c r="C69" s="70" t="s">
        <v>128</v>
      </c>
      <c r="D69" s="71">
        <v>2</v>
      </c>
      <c r="E69" s="35"/>
      <c r="F69" s="67">
        <v>48</v>
      </c>
      <c r="G69" s="67">
        <f t="shared" si="1"/>
        <v>96</v>
      </c>
    </row>
    <row r="70" spans="1:7" ht="20.100000000000001" customHeight="1" x14ac:dyDescent="0.2">
      <c r="A70" s="43" t="s">
        <v>129</v>
      </c>
      <c r="B70" s="69">
        <v>200112216</v>
      </c>
      <c r="C70" s="70" t="s">
        <v>130</v>
      </c>
      <c r="D70" s="71">
        <v>0</v>
      </c>
      <c r="E70" s="35"/>
      <c r="F70" s="67">
        <v>48</v>
      </c>
      <c r="G70" s="67">
        <f t="shared" si="1"/>
        <v>0</v>
      </c>
    </row>
    <row r="71" spans="1:7" ht="20.100000000000001" customHeight="1" x14ac:dyDescent="0.2">
      <c r="A71" s="43" t="s">
        <v>131</v>
      </c>
      <c r="B71" s="69">
        <v>200112216</v>
      </c>
      <c r="C71" s="70" t="s">
        <v>132</v>
      </c>
      <c r="D71" s="71">
        <v>4</v>
      </c>
      <c r="E71" s="35"/>
      <c r="F71" s="67">
        <v>48</v>
      </c>
      <c r="G71" s="67">
        <f t="shared" si="1"/>
        <v>192</v>
      </c>
    </row>
    <row r="72" spans="1:7" ht="20.100000000000001" customHeight="1" x14ac:dyDescent="0.2">
      <c r="A72" s="43" t="s">
        <v>133</v>
      </c>
      <c r="B72" s="69">
        <v>200112216</v>
      </c>
      <c r="C72" s="70" t="s">
        <v>134</v>
      </c>
      <c r="D72" s="71">
        <v>0</v>
      </c>
      <c r="E72" s="35"/>
      <c r="F72" s="67">
        <v>48</v>
      </c>
      <c r="G72" s="67">
        <f t="shared" si="1"/>
        <v>0</v>
      </c>
    </row>
    <row r="73" spans="1:7" ht="20.100000000000001" customHeight="1" x14ac:dyDescent="0.2">
      <c r="A73" s="43" t="s">
        <v>149</v>
      </c>
      <c r="B73" s="69">
        <v>200112216</v>
      </c>
      <c r="C73" s="70" t="s">
        <v>94</v>
      </c>
      <c r="D73" s="71">
        <v>2</v>
      </c>
      <c r="E73" s="35"/>
      <c r="F73" s="67">
        <v>48</v>
      </c>
      <c r="G73" s="67">
        <f t="shared" si="1"/>
        <v>96</v>
      </c>
    </row>
    <row r="74" spans="1:7" ht="20.100000000000001" customHeight="1" x14ac:dyDescent="0.2">
      <c r="A74" s="43" t="s">
        <v>150</v>
      </c>
      <c r="B74" s="69" t="s">
        <v>151</v>
      </c>
      <c r="C74" s="70" t="s">
        <v>95</v>
      </c>
      <c r="D74" s="71">
        <v>2</v>
      </c>
      <c r="E74" s="35"/>
      <c r="F74" s="67">
        <v>48</v>
      </c>
      <c r="G74" s="67">
        <f t="shared" si="1"/>
        <v>96</v>
      </c>
    </row>
    <row r="75" spans="1:7" ht="20.100000000000001" customHeight="1" x14ac:dyDescent="0.2">
      <c r="A75" s="43" t="s">
        <v>152</v>
      </c>
      <c r="B75" s="69" t="s">
        <v>153</v>
      </c>
      <c r="C75" s="70" t="s">
        <v>96</v>
      </c>
      <c r="D75" s="71">
        <v>2</v>
      </c>
      <c r="E75" s="35"/>
      <c r="F75" s="67">
        <v>48</v>
      </c>
      <c r="G75" s="67">
        <f t="shared" si="1"/>
        <v>96</v>
      </c>
    </row>
    <row r="76" spans="1:7" ht="20.100000000000001" customHeight="1" x14ac:dyDescent="0.2">
      <c r="A76" s="43" t="s">
        <v>154</v>
      </c>
      <c r="B76" s="69" t="s">
        <v>155</v>
      </c>
      <c r="C76" s="70" t="s">
        <v>97</v>
      </c>
      <c r="D76" s="71">
        <v>2</v>
      </c>
      <c r="E76" s="35"/>
      <c r="F76" s="67">
        <v>48</v>
      </c>
      <c r="G76" s="67">
        <f t="shared" si="1"/>
        <v>96</v>
      </c>
    </row>
    <row r="77" spans="1:7" ht="20.100000000000001" customHeight="1" x14ac:dyDescent="0.2">
      <c r="A77" s="43" t="s">
        <v>156</v>
      </c>
      <c r="B77" s="69" t="s">
        <v>157</v>
      </c>
      <c r="C77" s="70" t="s">
        <v>98</v>
      </c>
      <c r="D77" s="71">
        <v>2</v>
      </c>
      <c r="E77" s="35"/>
      <c r="F77" s="67">
        <v>48</v>
      </c>
      <c r="G77" s="67">
        <f t="shared" si="1"/>
        <v>96</v>
      </c>
    </row>
    <row r="78" spans="1:7" ht="20.100000000000001" customHeight="1" x14ac:dyDescent="0.25">
      <c r="A78" s="92"/>
      <c r="B78" s="93"/>
      <c r="C78" s="94"/>
      <c r="D78" s="91">
        <f>SUM(D55:D77)</f>
        <v>70</v>
      </c>
      <c r="E78" s="87"/>
      <c r="F78" s="88"/>
      <c r="G78" s="89"/>
    </row>
    <row r="79" spans="1:7" ht="20.100000000000001" customHeight="1" x14ac:dyDescent="0.2">
      <c r="A79" s="43" t="s">
        <v>74</v>
      </c>
      <c r="B79" s="69" t="s">
        <v>158</v>
      </c>
      <c r="C79" s="43" t="s">
        <v>75</v>
      </c>
      <c r="D79" s="71">
        <v>6</v>
      </c>
      <c r="E79" s="35"/>
      <c r="F79" s="67">
        <v>48</v>
      </c>
      <c r="G79" s="67">
        <f t="shared" si="1"/>
        <v>288</v>
      </c>
    </row>
    <row r="80" spans="1:7" ht="20.100000000000001" customHeight="1" x14ac:dyDescent="0.2">
      <c r="A80" s="43" t="s">
        <v>76</v>
      </c>
      <c r="B80" s="69">
        <v>2100010641</v>
      </c>
      <c r="C80" s="43" t="s">
        <v>159</v>
      </c>
      <c r="D80" s="71">
        <v>6</v>
      </c>
      <c r="E80" s="35"/>
      <c r="F80" s="67">
        <v>60</v>
      </c>
      <c r="G80" s="67">
        <f t="shared" si="1"/>
        <v>360</v>
      </c>
    </row>
    <row r="81" spans="1:7" ht="20.100000000000001" customHeight="1" x14ac:dyDescent="0.2">
      <c r="A81" s="43" t="s">
        <v>77</v>
      </c>
      <c r="B81" s="69">
        <v>2100017399</v>
      </c>
      <c r="C81" s="43" t="s">
        <v>160</v>
      </c>
      <c r="D81" s="71">
        <v>6</v>
      </c>
      <c r="E81" s="35"/>
      <c r="F81" s="67">
        <v>60</v>
      </c>
      <c r="G81" s="67">
        <f t="shared" si="1"/>
        <v>360</v>
      </c>
    </row>
    <row r="82" spans="1:7" ht="20.100000000000001" customHeight="1" x14ac:dyDescent="0.2">
      <c r="A82" s="43" t="s">
        <v>78</v>
      </c>
      <c r="B82" s="69">
        <v>2100017484</v>
      </c>
      <c r="C82" s="43" t="s">
        <v>79</v>
      </c>
      <c r="D82" s="71">
        <v>6</v>
      </c>
      <c r="E82" s="35"/>
      <c r="F82" s="67">
        <v>60</v>
      </c>
      <c r="G82" s="67">
        <f t="shared" si="1"/>
        <v>360</v>
      </c>
    </row>
    <row r="83" spans="1:7" ht="20.100000000000001" customHeight="1" x14ac:dyDescent="0.2">
      <c r="A83" s="43" t="s">
        <v>161</v>
      </c>
      <c r="B83" s="69">
        <v>2100017484</v>
      </c>
      <c r="C83" s="43" t="s">
        <v>48</v>
      </c>
      <c r="D83" s="71">
        <v>6</v>
      </c>
      <c r="E83" s="35"/>
      <c r="F83" s="67">
        <v>60</v>
      </c>
      <c r="G83" s="67">
        <f t="shared" si="1"/>
        <v>360</v>
      </c>
    </row>
    <row r="84" spans="1:7" ht="20.100000000000001" customHeight="1" x14ac:dyDescent="0.2">
      <c r="A84" s="43" t="s">
        <v>162</v>
      </c>
      <c r="B84" s="69" t="s">
        <v>50</v>
      </c>
      <c r="C84" s="43" t="s">
        <v>49</v>
      </c>
      <c r="D84" s="71">
        <v>6</v>
      </c>
      <c r="E84" s="35"/>
      <c r="F84" s="67">
        <v>60</v>
      </c>
      <c r="G84" s="67">
        <f t="shared" si="1"/>
        <v>360</v>
      </c>
    </row>
    <row r="85" spans="1:7" ht="20.100000000000001" customHeight="1" x14ac:dyDescent="0.2">
      <c r="A85" s="43" t="s">
        <v>163</v>
      </c>
      <c r="B85" s="69" t="s">
        <v>50</v>
      </c>
      <c r="C85" s="43" t="s">
        <v>51</v>
      </c>
      <c r="D85" s="71">
        <v>6</v>
      </c>
      <c r="E85" s="35"/>
      <c r="F85" s="67">
        <v>60</v>
      </c>
      <c r="G85" s="67">
        <f t="shared" si="1"/>
        <v>360</v>
      </c>
    </row>
    <row r="86" spans="1:7" ht="20.100000000000001" customHeight="1" x14ac:dyDescent="0.2">
      <c r="A86" s="43" t="s">
        <v>164</v>
      </c>
      <c r="B86" s="69" t="s">
        <v>52</v>
      </c>
      <c r="C86" s="43" t="s">
        <v>53</v>
      </c>
      <c r="D86" s="71">
        <v>6</v>
      </c>
      <c r="E86" s="35"/>
      <c r="F86" s="67">
        <v>60</v>
      </c>
      <c r="G86" s="67">
        <f t="shared" si="1"/>
        <v>360</v>
      </c>
    </row>
    <row r="87" spans="1:7" ht="20.100000000000001" customHeight="1" x14ac:dyDescent="0.2">
      <c r="A87" s="43" t="s">
        <v>165</v>
      </c>
      <c r="B87" s="69" t="s">
        <v>54</v>
      </c>
      <c r="C87" s="43" t="s">
        <v>55</v>
      </c>
      <c r="D87" s="71">
        <v>6</v>
      </c>
      <c r="E87" s="35"/>
      <c r="F87" s="67">
        <v>60</v>
      </c>
      <c r="G87" s="67">
        <f t="shared" si="1"/>
        <v>360</v>
      </c>
    </row>
    <row r="88" spans="1:7" ht="20.100000000000001" customHeight="1" x14ac:dyDescent="0.2">
      <c r="A88" s="43" t="s">
        <v>166</v>
      </c>
      <c r="B88" s="69" t="s">
        <v>56</v>
      </c>
      <c r="C88" s="43" t="s">
        <v>57</v>
      </c>
      <c r="D88" s="71">
        <v>6</v>
      </c>
      <c r="E88" s="35"/>
      <c r="F88" s="67">
        <v>60</v>
      </c>
      <c r="G88" s="67">
        <f t="shared" si="1"/>
        <v>360</v>
      </c>
    </row>
    <row r="89" spans="1:7" ht="20.100000000000001" customHeight="1" x14ac:dyDescent="0.2">
      <c r="A89" s="43" t="s">
        <v>167</v>
      </c>
      <c r="B89" s="69" t="s">
        <v>58</v>
      </c>
      <c r="C89" s="43" t="s">
        <v>59</v>
      </c>
      <c r="D89" s="71">
        <v>6</v>
      </c>
      <c r="E89" s="35"/>
      <c r="F89" s="67">
        <v>60</v>
      </c>
      <c r="G89" s="67">
        <f t="shared" si="1"/>
        <v>360</v>
      </c>
    </row>
    <row r="90" spans="1:7" ht="20.100000000000001" customHeight="1" x14ac:dyDescent="0.2">
      <c r="A90" s="43" t="s">
        <v>168</v>
      </c>
      <c r="B90" s="69" t="s">
        <v>60</v>
      </c>
      <c r="C90" s="43" t="s">
        <v>61</v>
      </c>
      <c r="D90" s="71">
        <v>6</v>
      </c>
      <c r="E90" s="35"/>
      <c r="F90" s="67">
        <v>60</v>
      </c>
      <c r="G90" s="67">
        <f t="shared" si="1"/>
        <v>360</v>
      </c>
    </row>
    <row r="91" spans="1:7" ht="20.100000000000001" customHeight="1" x14ac:dyDescent="0.2">
      <c r="A91" s="43" t="s">
        <v>169</v>
      </c>
      <c r="B91" s="69" t="s">
        <v>62</v>
      </c>
      <c r="C91" s="43" t="s">
        <v>63</v>
      </c>
      <c r="D91" s="71">
        <v>6</v>
      </c>
      <c r="E91" s="35"/>
      <c r="F91" s="67">
        <v>60</v>
      </c>
      <c r="G91" s="67">
        <f t="shared" si="1"/>
        <v>360</v>
      </c>
    </row>
    <row r="92" spans="1:7" ht="20.100000000000001" customHeight="1" x14ac:dyDescent="0.2">
      <c r="A92" s="43" t="s">
        <v>170</v>
      </c>
      <c r="B92" s="69" t="s">
        <v>64</v>
      </c>
      <c r="C92" s="43" t="s">
        <v>65</v>
      </c>
      <c r="D92" s="71">
        <v>6</v>
      </c>
      <c r="E92" s="35"/>
      <c r="F92" s="67">
        <v>60</v>
      </c>
      <c r="G92" s="67">
        <f t="shared" si="1"/>
        <v>360</v>
      </c>
    </row>
    <row r="93" spans="1:7" ht="20.100000000000001" customHeight="1" x14ac:dyDescent="0.2">
      <c r="A93" s="43" t="s">
        <v>80</v>
      </c>
      <c r="B93" s="69">
        <v>2100022697</v>
      </c>
      <c r="C93" s="43" t="s">
        <v>81</v>
      </c>
      <c r="D93" s="71">
        <v>2</v>
      </c>
      <c r="E93" s="35"/>
      <c r="F93" s="67">
        <v>60</v>
      </c>
      <c r="G93" s="67">
        <f t="shared" si="1"/>
        <v>120</v>
      </c>
    </row>
    <row r="94" spans="1:7" ht="20.100000000000001" customHeight="1" x14ac:dyDescent="0.2">
      <c r="A94" s="43" t="s">
        <v>171</v>
      </c>
      <c r="B94" s="69" t="s">
        <v>66</v>
      </c>
      <c r="C94" s="43" t="s">
        <v>67</v>
      </c>
      <c r="D94" s="71">
        <v>0</v>
      </c>
      <c r="E94" s="35"/>
      <c r="F94" s="67">
        <v>60</v>
      </c>
      <c r="G94" s="67">
        <f t="shared" si="1"/>
        <v>0</v>
      </c>
    </row>
    <row r="95" spans="1:7" ht="20.100000000000001" customHeight="1" x14ac:dyDescent="0.2">
      <c r="A95" s="43" t="s">
        <v>172</v>
      </c>
      <c r="B95" s="69" t="s">
        <v>68</v>
      </c>
      <c r="C95" s="43" t="s">
        <v>69</v>
      </c>
      <c r="D95" s="71">
        <v>6</v>
      </c>
      <c r="E95" s="35"/>
      <c r="F95" s="67">
        <v>60</v>
      </c>
      <c r="G95" s="67">
        <f t="shared" si="1"/>
        <v>360</v>
      </c>
    </row>
    <row r="96" spans="1:7" ht="20.100000000000001" customHeight="1" x14ac:dyDescent="0.2">
      <c r="A96" s="43" t="s">
        <v>82</v>
      </c>
      <c r="B96" s="69" t="s">
        <v>70</v>
      </c>
      <c r="C96" s="43" t="s">
        <v>83</v>
      </c>
      <c r="D96" s="71">
        <v>0</v>
      </c>
      <c r="E96" s="35"/>
      <c r="F96" s="67">
        <v>60</v>
      </c>
      <c r="G96" s="67">
        <f t="shared" si="1"/>
        <v>0</v>
      </c>
    </row>
    <row r="97" spans="1:7" ht="20.100000000000001" customHeight="1" x14ac:dyDescent="0.2">
      <c r="A97" s="43" t="s">
        <v>173</v>
      </c>
      <c r="B97" s="69" t="s">
        <v>70</v>
      </c>
      <c r="C97" s="43" t="s">
        <v>71</v>
      </c>
      <c r="D97" s="71">
        <v>6</v>
      </c>
      <c r="E97" s="35"/>
      <c r="F97" s="67">
        <v>60</v>
      </c>
      <c r="G97" s="67">
        <f t="shared" si="1"/>
        <v>360</v>
      </c>
    </row>
    <row r="98" spans="1:7" ht="20.100000000000001" customHeight="1" x14ac:dyDescent="0.2">
      <c r="A98" s="43" t="s">
        <v>174</v>
      </c>
      <c r="B98" s="69" t="s">
        <v>72</v>
      </c>
      <c r="C98" s="43" t="s">
        <v>73</v>
      </c>
      <c r="D98" s="71">
        <v>0</v>
      </c>
      <c r="E98" s="35"/>
      <c r="F98" s="67">
        <v>60</v>
      </c>
      <c r="G98" s="67">
        <f t="shared" si="1"/>
        <v>0</v>
      </c>
    </row>
    <row r="99" spans="1:7" ht="20.100000000000001" customHeight="1" x14ac:dyDescent="0.2">
      <c r="A99" s="43" t="s">
        <v>84</v>
      </c>
      <c r="B99" s="69" t="s">
        <v>175</v>
      </c>
      <c r="C99" s="43" t="s">
        <v>85</v>
      </c>
      <c r="D99" s="71">
        <v>6</v>
      </c>
      <c r="E99" s="35"/>
      <c r="F99" s="67">
        <v>60</v>
      </c>
      <c r="G99" s="67">
        <f t="shared" si="1"/>
        <v>360</v>
      </c>
    </row>
    <row r="100" spans="1:7" ht="20.100000000000001" customHeight="1" x14ac:dyDescent="0.2">
      <c r="A100" s="72" t="s">
        <v>86</v>
      </c>
      <c r="B100" s="69" t="s">
        <v>176</v>
      </c>
      <c r="C100" s="43" t="s">
        <v>87</v>
      </c>
      <c r="D100" s="71">
        <v>4</v>
      </c>
      <c r="E100" s="35"/>
      <c r="F100" s="67">
        <v>60</v>
      </c>
      <c r="G100" s="67">
        <f t="shared" si="1"/>
        <v>240</v>
      </c>
    </row>
    <row r="101" spans="1:7" ht="20.100000000000001" customHeight="1" x14ac:dyDescent="0.2">
      <c r="A101" s="43" t="s">
        <v>88</v>
      </c>
      <c r="B101" s="69">
        <v>2100007516</v>
      </c>
      <c r="C101" s="43" t="s">
        <v>89</v>
      </c>
      <c r="D101" s="71">
        <v>4</v>
      </c>
      <c r="E101" s="35"/>
      <c r="F101" s="67">
        <v>60</v>
      </c>
      <c r="G101" s="67">
        <f t="shared" si="1"/>
        <v>240</v>
      </c>
    </row>
    <row r="102" spans="1:7" ht="20.100000000000001" customHeight="1" x14ac:dyDescent="0.2">
      <c r="A102" s="43" t="s">
        <v>90</v>
      </c>
      <c r="B102" s="69">
        <v>2100010712</v>
      </c>
      <c r="C102" s="43" t="s">
        <v>91</v>
      </c>
      <c r="D102" s="71">
        <v>4</v>
      </c>
      <c r="E102" s="35"/>
      <c r="F102" s="67">
        <v>60</v>
      </c>
      <c r="G102" s="67">
        <f t="shared" si="1"/>
        <v>240</v>
      </c>
    </row>
    <row r="103" spans="1:7" ht="20.100000000000001" customHeight="1" x14ac:dyDescent="0.2">
      <c r="A103" s="43" t="s">
        <v>92</v>
      </c>
      <c r="B103" s="69">
        <v>2100007744</v>
      </c>
      <c r="C103" s="43" t="s">
        <v>93</v>
      </c>
      <c r="D103" s="71">
        <v>4</v>
      </c>
      <c r="E103" s="35"/>
      <c r="F103" s="67">
        <v>60</v>
      </c>
      <c r="G103" s="67">
        <f t="shared" si="1"/>
        <v>240</v>
      </c>
    </row>
    <row r="104" spans="1:7" ht="20.100000000000001" customHeight="1" x14ac:dyDescent="0.25">
      <c r="A104" s="92"/>
      <c r="B104" s="93"/>
      <c r="C104" s="94"/>
      <c r="D104" s="91">
        <f>SUM(D79:D103)</f>
        <v>120</v>
      </c>
      <c r="E104" s="87"/>
      <c r="F104" s="88"/>
      <c r="G104" s="89"/>
    </row>
    <row r="105" spans="1:7" ht="20.100000000000001" customHeight="1" x14ac:dyDescent="0.2">
      <c r="A105" s="72" t="s">
        <v>30</v>
      </c>
      <c r="B105" s="69" t="s">
        <v>31</v>
      </c>
      <c r="C105" s="43" t="s">
        <v>190</v>
      </c>
      <c r="D105" s="71">
        <v>2</v>
      </c>
      <c r="E105" s="35"/>
      <c r="F105" s="67">
        <v>48</v>
      </c>
      <c r="G105" s="67">
        <f t="shared" si="1"/>
        <v>96</v>
      </c>
    </row>
    <row r="106" spans="1:7" ht="20.100000000000001" customHeight="1" x14ac:dyDescent="0.2">
      <c r="A106" s="72" t="s">
        <v>32</v>
      </c>
      <c r="B106" s="69" t="s">
        <v>33</v>
      </c>
      <c r="C106" s="43" t="s">
        <v>191</v>
      </c>
      <c r="D106" s="71">
        <v>2</v>
      </c>
      <c r="E106" s="35"/>
      <c r="F106" s="67">
        <v>48</v>
      </c>
      <c r="G106" s="67">
        <v>0</v>
      </c>
    </row>
    <row r="107" spans="1:7" ht="20.100000000000001" customHeight="1" x14ac:dyDescent="0.2">
      <c r="A107" s="72" t="s">
        <v>34</v>
      </c>
      <c r="B107" s="69" t="s">
        <v>35</v>
      </c>
      <c r="C107" s="43" t="s">
        <v>192</v>
      </c>
      <c r="D107" s="71">
        <v>2</v>
      </c>
      <c r="E107" s="35"/>
      <c r="F107" s="67">
        <v>48</v>
      </c>
      <c r="G107" s="67">
        <f t="shared" si="1"/>
        <v>96</v>
      </c>
    </row>
    <row r="108" spans="1:7" ht="20.100000000000001" customHeight="1" x14ac:dyDescent="0.2">
      <c r="A108" s="72" t="s">
        <v>36</v>
      </c>
      <c r="B108" s="69" t="s">
        <v>37</v>
      </c>
      <c r="C108" s="43" t="s">
        <v>193</v>
      </c>
      <c r="D108" s="71">
        <v>2</v>
      </c>
      <c r="E108" s="35"/>
      <c r="F108" s="67">
        <v>48</v>
      </c>
      <c r="G108" s="67">
        <f t="shared" si="1"/>
        <v>96</v>
      </c>
    </row>
    <row r="109" spans="1:7" ht="20.100000000000001" customHeight="1" x14ac:dyDescent="0.2">
      <c r="A109" s="72" t="s">
        <v>38</v>
      </c>
      <c r="B109" s="69" t="s">
        <v>39</v>
      </c>
      <c r="C109" s="43" t="s">
        <v>194</v>
      </c>
      <c r="D109" s="71">
        <v>2</v>
      </c>
      <c r="E109" s="35"/>
      <c r="F109" s="67">
        <v>48</v>
      </c>
      <c r="G109" s="67">
        <f t="shared" si="1"/>
        <v>96</v>
      </c>
    </row>
    <row r="110" spans="1:7" ht="20.100000000000001" customHeight="1" x14ac:dyDescent="0.2">
      <c r="A110" s="72" t="s">
        <v>40</v>
      </c>
      <c r="B110" s="69" t="s">
        <v>41</v>
      </c>
      <c r="C110" s="43" t="s">
        <v>195</v>
      </c>
      <c r="D110" s="71">
        <v>2</v>
      </c>
      <c r="E110" s="35"/>
      <c r="F110" s="67">
        <v>48</v>
      </c>
      <c r="G110" s="67">
        <f t="shared" si="1"/>
        <v>96</v>
      </c>
    </row>
    <row r="111" spans="1:7" ht="20.100000000000001" customHeight="1" x14ac:dyDescent="0.2">
      <c r="A111" s="72" t="s">
        <v>42</v>
      </c>
      <c r="B111" s="69" t="s">
        <v>43</v>
      </c>
      <c r="C111" s="43" t="s">
        <v>196</v>
      </c>
      <c r="D111" s="71">
        <v>2</v>
      </c>
      <c r="E111" s="35"/>
      <c r="F111" s="67">
        <v>48</v>
      </c>
      <c r="G111" s="67">
        <f t="shared" si="1"/>
        <v>96</v>
      </c>
    </row>
    <row r="112" spans="1:7" ht="20.100000000000001" customHeight="1" x14ac:dyDescent="0.2">
      <c r="A112" s="72" t="s">
        <v>44</v>
      </c>
      <c r="B112" s="69" t="s">
        <v>45</v>
      </c>
      <c r="C112" s="43" t="s">
        <v>197</v>
      </c>
      <c r="D112" s="71">
        <v>2</v>
      </c>
      <c r="E112" s="35"/>
      <c r="F112" s="67">
        <v>48</v>
      </c>
      <c r="G112" s="67">
        <f t="shared" si="1"/>
        <v>96</v>
      </c>
    </row>
    <row r="113" spans="1:7" ht="20.100000000000001" customHeight="1" x14ac:dyDescent="0.2">
      <c r="A113" s="72" t="s">
        <v>46</v>
      </c>
      <c r="B113" s="69" t="s">
        <v>47</v>
      </c>
      <c r="C113" s="43" t="s">
        <v>198</v>
      </c>
      <c r="D113" s="71">
        <v>4</v>
      </c>
      <c r="E113" s="35"/>
      <c r="F113" s="67">
        <v>48</v>
      </c>
      <c r="G113" s="67">
        <f t="shared" si="1"/>
        <v>192</v>
      </c>
    </row>
    <row r="114" spans="1:7" ht="20.100000000000001" customHeight="1" x14ac:dyDescent="0.25">
      <c r="A114" s="96"/>
      <c r="B114" s="97"/>
      <c r="C114" s="98"/>
      <c r="D114" s="95">
        <f>SUM(D105:D113)</f>
        <v>20</v>
      </c>
      <c r="E114" s="87"/>
      <c r="F114" s="88"/>
      <c r="G114" s="89"/>
    </row>
    <row r="115" spans="1:7" ht="20.100000000000001" customHeight="1" x14ac:dyDescent="0.2">
      <c r="A115" s="43" t="s">
        <v>135</v>
      </c>
      <c r="B115" s="69">
        <v>211038335</v>
      </c>
      <c r="C115" s="43" t="s">
        <v>177</v>
      </c>
      <c r="D115" s="73">
        <v>5</v>
      </c>
      <c r="E115" s="35"/>
      <c r="F115" s="67">
        <v>48</v>
      </c>
      <c r="G115" s="67">
        <v>0</v>
      </c>
    </row>
    <row r="116" spans="1:7" ht="20.100000000000001" customHeight="1" x14ac:dyDescent="0.25">
      <c r="A116" s="60" t="s">
        <v>24</v>
      </c>
      <c r="B116" s="60"/>
      <c r="C116" s="60"/>
      <c r="D116" s="60"/>
      <c r="E116" s="60"/>
      <c r="F116" s="60"/>
      <c r="G116" s="74">
        <f>SUM(G22:G115)</f>
        <v>35519.360000000015</v>
      </c>
    </row>
    <row r="117" spans="1:7" ht="20.100000000000001" customHeight="1" x14ac:dyDescent="0.25">
      <c r="A117" s="54" t="s">
        <v>25</v>
      </c>
      <c r="B117" s="55"/>
      <c r="C117" s="55"/>
      <c r="D117" s="55"/>
      <c r="E117" s="56"/>
      <c r="F117" s="36">
        <v>0.12</v>
      </c>
      <c r="G117" s="74">
        <f>+G116*0.12</f>
        <v>4262.3232000000016</v>
      </c>
    </row>
    <row r="118" spans="1:7" ht="20.100000000000001" customHeight="1" x14ac:dyDescent="0.25">
      <c r="A118" s="60" t="s">
        <v>26</v>
      </c>
      <c r="B118" s="60"/>
      <c r="C118" s="60"/>
      <c r="D118" s="60"/>
      <c r="E118" s="60"/>
      <c r="F118" s="60"/>
      <c r="G118" s="74">
        <f>+G116+G117</f>
        <v>39781.683200000014</v>
      </c>
    </row>
    <row r="119" spans="1:7" ht="20.100000000000001" customHeight="1" x14ac:dyDescent="0.25">
      <c r="A119" s="37"/>
      <c r="B119" s="37"/>
      <c r="C119" s="37"/>
      <c r="D119" s="37"/>
      <c r="E119" s="37"/>
      <c r="F119" s="37"/>
      <c r="G119" s="38"/>
    </row>
    <row r="121" spans="1:7" ht="20.100000000000001" customHeight="1" x14ac:dyDescent="0.25">
      <c r="B121" s="75"/>
      <c r="C121" s="76" t="s">
        <v>199</v>
      </c>
    </row>
    <row r="122" spans="1:7" ht="20.100000000000001" customHeight="1" x14ac:dyDescent="0.25">
      <c r="B122" s="77" t="s">
        <v>27</v>
      </c>
      <c r="C122" s="77" t="s">
        <v>178</v>
      </c>
    </row>
    <row r="123" spans="1:7" ht="20.100000000000001" customHeight="1" x14ac:dyDescent="0.25">
      <c r="B123" s="64" t="s">
        <v>148</v>
      </c>
      <c r="C123" s="64"/>
    </row>
    <row r="124" spans="1:7" ht="20.100000000000001" customHeight="1" x14ac:dyDescent="0.2">
      <c r="B124" s="32">
        <v>2</v>
      </c>
      <c r="C124" s="43" t="s">
        <v>200</v>
      </c>
    </row>
    <row r="125" spans="1:7" ht="20.100000000000001" customHeight="1" x14ac:dyDescent="0.2">
      <c r="B125" s="32">
        <v>2</v>
      </c>
      <c r="C125" s="43" t="s">
        <v>201</v>
      </c>
    </row>
    <row r="126" spans="1:7" ht="20.100000000000001" customHeight="1" x14ac:dyDescent="0.2">
      <c r="B126" s="32">
        <v>1</v>
      </c>
      <c r="C126" s="43" t="s">
        <v>202</v>
      </c>
    </row>
    <row r="127" spans="1:7" ht="20.100000000000001" customHeight="1" x14ac:dyDescent="0.2">
      <c r="B127" s="32">
        <v>1</v>
      </c>
      <c r="C127" s="43" t="s">
        <v>203</v>
      </c>
    </row>
    <row r="128" spans="1:7" ht="20.100000000000001" customHeight="1" x14ac:dyDescent="0.2">
      <c r="B128" s="32">
        <v>1</v>
      </c>
      <c r="C128" s="43" t="s">
        <v>204</v>
      </c>
    </row>
    <row r="129" spans="2:3" ht="20.100000000000001" customHeight="1" x14ac:dyDescent="0.2">
      <c r="B129" s="32">
        <v>1</v>
      </c>
      <c r="C129" s="43" t="s">
        <v>205</v>
      </c>
    </row>
    <row r="130" spans="2:3" ht="20.100000000000001" customHeight="1" x14ac:dyDescent="0.2">
      <c r="B130" s="32">
        <v>2</v>
      </c>
      <c r="C130" s="43" t="s">
        <v>206</v>
      </c>
    </row>
    <row r="131" spans="2:3" ht="20.100000000000001" customHeight="1" x14ac:dyDescent="0.2">
      <c r="B131" s="32">
        <v>1</v>
      </c>
      <c r="C131" s="43" t="s">
        <v>207</v>
      </c>
    </row>
    <row r="132" spans="2:3" ht="20.100000000000001" customHeight="1" x14ac:dyDescent="0.2">
      <c r="B132" s="32">
        <v>1</v>
      </c>
      <c r="C132" s="43" t="s">
        <v>208</v>
      </c>
    </row>
    <row r="133" spans="2:3" ht="20.100000000000001" customHeight="1" x14ac:dyDescent="0.2">
      <c r="B133" s="32">
        <v>1</v>
      </c>
      <c r="C133" s="43" t="s">
        <v>209</v>
      </c>
    </row>
    <row r="134" spans="2:3" ht="20.100000000000001" customHeight="1" x14ac:dyDescent="0.2">
      <c r="B134" s="32">
        <v>1</v>
      </c>
      <c r="C134" s="43" t="s">
        <v>210</v>
      </c>
    </row>
    <row r="135" spans="2:3" ht="20.100000000000001" customHeight="1" x14ac:dyDescent="0.2">
      <c r="B135" s="32">
        <v>1</v>
      </c>
      <c r="C135" s="43" t="s">
        <v>211</v>
      </c>
    </row>
    <row r="136" spans="2:3" ht="20.100000000000001" customHeight="1" x14ac:dyDescent="0.2">
      <c r="B136" s="32">
        <v>2</v>
      </c>
      <c r="C136" s="43" t="s">
        <v>212</v>
      </c>
    </row>
    <row r="137" spans="2:3" ht="20.100000000000001" customHeight="1" x14ac:dyDescent="0.2">
      <c r="B137" s="32">
        <v>2</v>
      </c>
      <c r="C137" s="43" t="s">
        <v>213</v>
      </c>
    </row>
    <row r="138" spans="2:3" ht="20.100000000000001" customHeight="1" x14ac:dyDescent="0.2">
      <c r="B138" s="32">
        <v>1</v>
      </c>
      <c r="C138" s="43" t="s">
        <v>214</v>
      </c>
    </row>
    <row r="139" spans="2:3" ht="20.100000000000001" customHeight="1" x14ac:dyDescent="0.2">
      <c r="B139" s="32">
        <v>2</v>
      </c>
      <c r="C139" s="43" t="s">
        <v>215</v>
      </c>
    </row>
    <row r="140" spans="2:3" ht="20.100000000000001" customHeight="1" x14ac:dyDescent="0.2">
      <c r="B140" s="32">
        <v>2</v>
      </c>
      <c r="C140" s="43" t="s">
        <v>146</v>
      </c>
    </row>
    <row r="141" spans="2:3" ht="20.100000000000001" customHeight="1" x14ac:dyDescent="0.2">
      <c r="B141" s="32">
        <v>1</v>
      </c>
      <c r="C141" s="43" t="s">
        <v>216</v>
      </c>
    </row>
    <row r="142" spans="2:3" ht="20.100000000000001" customHeight="1" x14ac:dyDescent="0.2">
      <c r="B142" s="32">
        <v>1</v>
      </c>
      <c r="C142" s="43" t="s">
        <v>217</v>
      </c>
    </row>
    <row r="143" spans="2:3" ht="20.100000000000001" customHeight="1" x14ac:dyDescent="0.2">
      <c r="B143" s="32">
        <v>7</v>
      </c>
      <c r="C143" s="43" t="s">
        <v>218</v>
      </c>
    </row>
    <row r="144" spans="2:3" ht="20.100000000000001" customHeight="1" x14ac:dyDescent="0.25">
      <c r="B144" s="42">
        <f>SUM(B124:B143)</f>
        <v>33</v>
      </c>
      <c r="C144" s="45"/>
    </row>
    <row r="145" spans="2:3" ht="20.100000000000001" customHeight="1" x14ac:dyDescent="0.25">
      <c r="B145" s="65" t="s">
        <v>219</v>
      </c>
      <c r="C145" s="66"/>
    </row>
    <row r="146" spans="2:3" ht="20.100000000000001" customHeight="1" x14ac:dyDescent="0.2">
      <c r="B146" s="32">
        <v>1</v>
      </c>
      <c r="C146" s="43" t="s">
        <v>220</v>
      </c>
    </row>
    <row r="147" spans="2:3" ht="20.100000000000001" customHeight="1" x14ac:dyDescent="0.2">
      <c r="B147" s="32">
        <v>1</v>
      </c>
      <c r="C147" s="43" t="s">
        <v>221</v>
      </c>
    </row>
    <row r="148" spans="2:3" ht="20.100000000000001" customHeight="1" x14ac:dyDescent="0.2">
      <c r="B148" s="32">
        <v>2</v>
      </c>
      <c r="C148" s="43" t="s">
        <v>222</v>
      </c>
    </row>
    <row r="149" spans="2:3" ht="20.100000000000001" customHeight="1" x14ac:dyDescent="0.2">
      <c r="B149" s="32">
        <v>1</v>
      </c>
      <c r="C149" s="43" t="s">
        <v>223</v>
      </c>
    </row>
    <row r="150" spans="2:3" ht="20.100000000000001" customHeight="1" x14ac:dyDescent="0.2">
      <c r="B150" s="32">
        <v>1</v>
      </c>
      <c r="C150" s="43" t="s">
        <v>224</v>
      </c>
    </row>
    <row r="151" spans="2:3" ht="20.100000000000001" customHeight="1" x14ac:dyDescent="0.2">
      <c r="B151" s="32">
        <v>1</v>
      </c>
      <c r="C151" s="43" t="s">
        <v>225</v>
      </c>
    </row>
    <row r="152" spans="2:3" ht="20.100000000000001" customHeight="1" x14ac:dyDescent="0.2">
      <c r="B152" s="32">
        <v>1</v>
      </c>
      <c r="C152" s="43" t="s">
        <v>226</v>
      </c>
    </row>
    <row r="153" spans="2:3" ht="20.100000000000001" customHeight="1" x14ac:dyDescent="0.2">
      <c r="B153" s="32">
        <v>1</v>
      </c>
      <c r="C153" s="43" t="s">
        <v>144</v>
      </c>
    </row>
    <row r="154" spans="2:3" ht="20.100000000000001" customHeight="1" x14ac:dyDescent="0.2">
      <c r="B154" s="32">
        <v>1</v>
      </c>
      <c r="C154" s="43" t="s">
        <v>227</v>
      </c>
    </row>
    <row r="155" spans="2:3" ht="20.100000000000001" customHeight="1" x14ac:dyDescent="0.2">
      <c r="B155" s="32">
        <v>2</v>
      </c>
      <c r="C155" s="43" t="s">
        <v>181</v>
      </c>
    </row>
    <row r="156" spans="2:3" ht="20.100000000000001" customHeight="1" x14ac:dyDescent="0.2">
      <c r="B156" s="32">
        <v>1</v>
      </c>
      <c r="C156" s="43" t="s">
        <v>142</v>
      </c>
    </row>
    <row r="157" spans="2:3" ht="20.100000000000001" customHeight="1" x14ac:dyDescent="0.2">
      <c r="B157" s="32">
        <v>2</v>
      </c>
      <c r="C157" s="43" t="s">
        <v>182</v>
      </c>
    </row>
    <row r="158" spans="2:3" ht="20.100000000000001" customHeight="1" x14ac:dyDescent="0.2">
      <c r="B158" s="32">
        <v>2</v>
      </c>
      <c r="C158" s="43" t="s">
        <v>183</v>
      </c>
    </row>
    <row r="159" spans="2:3" ht="20.100000000000001" customHeight="1" x14ac:dyDescent="0.2">
      <c r="B159" s="32">
        <v>1</v>
      </c>
      <c r="C159" s="43" t="s">
        <v>228</v>
      </c>
    </row>
    <row r="160" spans="2:3" ht="20.100000000000001" customHeight="1" x14ac:dyDescent="0.2">
      <c r="B160" s="32">
        <v>1</v>
      </c>
      <c r="C160" s="43" t="s">
        <v>229</v>
      </c>
    </row>
    <row r="161" spans="2:3" ht="20.100000000000001" customHeight="1" x14ac:dyDescent="0.25">
      <c r="B161" s="51">
        <f>SUM(B146:B160)</f>
        <v>19</v>
      </c>
      <c r="C161" s="24"/>
    </row>
    <row r="162" spans="2:3" ht="20.100000000000001" customHeight="1" x14ac:dyDescent="0.2">
      <c r="B162" s="32">
        <v>1</v>
      </c>
      <c r="C162" s="43" t="s">
        <v>136</v>
      </c>
    </row>
    <row r="163" spans="2:3" ht="20.100000000000001" customHeight="1" x14ac:dyDescent="0.2">
      <c r="B163" s="32">
        <v>1</v>
      </c>
      <c r="C163" s="43" t="s">
        <v>137</v>
      </c>
    </row>
    <row r="164" spans="2:3" ht="20.100000000000001" customHeight="1" x14ac:dyDescent="0.2">
      <c r="B164" s="32">
        <v>2</v>
      </c>
      <c r="C164" s="43" t="s">
        <v>138</v>
      </c>
    </row>
    <row r="165" spans="2:3" ht="20.100000000000001" customHeight="1" x14ac:dyDescent="0.2">
      <c r="B165" s="32">
        <v>2</v>
      </c>
      <c r="C165" s="46" t="s">
        <v>139</v>
      </c>
    </row>
    <row r="166" spans="2:3" ht="20.100000000000001" customHeight="1" x14ac:dyDescent="0.2">
      <c r="B166" s="32">
        <v>2</v>
      </c>
      <c r="C166" s="43" t="s">
        <v>140</v>
      </c>
    </row>
    <row r="167" spans="2:3" ht="20.100000000000001" customHeight="1" x14ac:dyDescent="0.2">
      <c r="B167" s="32">
        <v>2</v>
      </c>
      <c r="C167" s="43" t="s">
        <v>141</v>
      </c>
    </row>
    <row r="168" spans="2:3" ht="20.100000000000001" customHeight="1" x14ac:dyDescent="0.2">
      <c r="B168" s="32">
        <v>1</v>
      </c>
      <c r="C168" s="43" t="s">
        <v>142</v>
      </c>
    </row>
    <row r="169" spans="2:3" ht="20.100000000000001" customHeight="1" x14ac:dyDescent="0.2">
      <c r="B169" s="32">
        <v>2</v>
      </c>
      <c r="C169" s="43" t="s">
        <v>143</v>
      </c>
    </row>
    <row r="170" spans="2:3" ht="20.100000000000001" customHeight="1" x14ac:dyDescent="0.2">
      <c r="B170" s="32">
        <v>1</v>
      </c>
      <c r="C170" s="43" t="s">
        <v>144</v>
      </c>
    </row>
    <row r="171" spans="2:3" ht="20.100000000000001" customHeight="1" x14ac:dyDescent="0.2">
      <c r="B171" s="32">
        <v>1</v>
      </c>
      <c r="C171" s="41" t="s">
        <v>145</v>
      </c>
    </row>
    <row r="172" spans="2:3" ht="20.100000000000001" customHeight="1" x14ac:dyDescent="0.2">
      <c r="B172" s="32">
        <v>3</v>
      </c>
      <c r="C172" s="41" t="s">
        <v>146</v>
      </c>
    </row>
    <row r="173" spans="2:3" ht="20.100000000000001" customHeight="1" x14ac:dyDescent="0.2">
      <c r="B173" s="32">
        <v>1</v>
      </c>
      <c r="C173" s="41" t="s">
        <v>179</v>
      </c>
    </row>
    <row r="174" spans="2:3" ht="20.100000000000001" customHeight="1" x14ac:dyDescent="0.2">
      <c r="B174" s="32">
        <v>1</v>
      </c>
      <c r="C174" s="41" t="s">
        <v>180</v>
      </c>
    </row>
    <row r="175" spans="2:3" ht="20.100000000000001" customHeight="1" x14ac:dyDescent="0.2">
      <c r="B175" s="32">
        <v>2</v>
      </c>
      <c r="C175" s="41" t="s">
        <v>147</v>
      </c>
    </row>
    <row r="176" spans="2:3" ht="20.100000000000001" customHeight="1" x14ac:dyDescent="0.2">
      <c r="B176" s="44"/>
      <c r="C176" s="47"/>
    </row>
    <row r="177" spans="1:3" ht="20.100000000000001" customHeight="1" x14ac:dyDescent="0.2">
      <c r="B177" s="78"/>
      <c r="C177" s="79"/>
    </row>
    <row r="178" spans="1:3" ht="30" x14ac:dyDescent="0.2">
      <c r="A178" s="83">
        <v>1</v>
      </c>
      <c r="B178" s="81" t="s">
        <v>325</v>
      </c>
      <c r="C178" s="82" t="s">
        <v>320</v>
      </c>
    </row>
    <row r="179" spans="1:3" ht="20.100000000000001" customHeight="1" x14ac:dyDescent="0.2">
      <c r="A179" s="71">
        <v>2</v>
      </c>
      <c r="B179" s="69">
        <v>320035124</v>
      </c>
      <c r="C179" s="35" t="s">
        <v>326</v>
      </c>
    </row>
    <row r="180" spans="1:3" ht="20.100000000000001" customHeight="1" x14ac:dyDescent="0.2">
      <c r="A180" s="71">
        <v>6</v>
      </c>
      <c r="B180" s="35" t="s">
        <v>327</v>
      </c>
      <c r="C180" s="35" t="s">
        <v>321</v>
      </c>
    </row>
    <row r="181" spans="1:3" ht="20.100000000000001" customHeight="1" x14ac:dyDescent="0.2">
      <c r="A181" s="71">
        <v>1</v>
      </c>
      <c r="B181" s="35" t="s">
        <v>328</v>
      </c>
      <c r="C181" s="35" t="s">
        <v>322</v>
      </c>
    </row>
    <row r="182" spans="1:3" ht="20.100000000000001" customHeight="1" x14ac:dyDescent="0.2">
      <c r="A182" s="71">
        <v>1</v>
      </c>
      <c r="B182" s="80" t="s">
        <v>329</v>
      </c>
      <c r="C182" s="35" t="s">
        <v>323</v>
      </c>
    </row>
    <row r="183" spans="1:3" ht="20.100000000000001" customHeight="1" x14ac:dyDescent="0.2">
      <c r="A183" s="71">
        <v>2</v>
      </c>
      <c r="B183" s="80" t="s">
        <v>330</v>
      </c>
      <c r="C183" s="35" t="s">
        <v>230</v>
      </c>
    </row>
    <row r="184" spans="1:3" ht="20.100000000000001" customHeight="1" x14ac:dyDescent="0.2">
      <c r="A184" s="71">
        <v>1</v>
      </c>
      <c r="B184" s="35"/>
      <c r="C184" s="35" t="s">
        <v>324</v>
      </c>
    </row>
    <row r="185" spans="1:3" ht="20.100000000000001" customHeight="1" x14ac:dyDescent="0.2">
      <c r="B185" s="49"/>
      <c r="C185" s="50"/>
    </row>
    <row r="186" spans="1:3" ht="20.100000000000001" customHeight="1" x14ac:dyDescent="0.2">
      <c r="B186" s="49"/>
      <c r="C186" s="50"/>
    </row>
    <row r="188" spans="1:3" ht="20.100000000000001" customHeight="1" thickBot="1" x14ac:dyDescent="0.25">
      <c r="A188" s="12" t="s">
        <v>184</v>
      </c>
      <c r="B188" s="48"/>
      <c r="C188" s="48"/>
    </row>
    <row r="192" spans="1:3" ht="20.100000000000001" customHeight="1" thickBot="1" x14ac:dyDescent="0.25">
      <c r="A192" s="12" t="s">
        <v>185</v>
      </c>
      <c r="B192" s="48"/>
      <c r="C192" s="48"/>
    </row>
    <row r="196" spans="1:3" ht="20.100000000000001" customHeight="1" thickBot="1" x14ac:dyDescent="0.25">
      <c r="A196" s="12" t="s">
        <v>186</v>
      </c>
      <c r="B196" s="48"/>
      <c r="C196" s="48"/>
    </row>
    <row r="200" spans="1:3" ht="20.100000000000001" customHeight="1" thickBot="1" x14ac:dyDescent="0.25">
      <c r="A200" s="12" t="s">
        <v>187</v>
      </c>
      <c r="B200" s="48"/>
      <c r="C200" s="48"/>
    </row>
    <row r="204" spans="1:3" ht="20.100000000000001" customHeight="1" thickBot="1" x14ac:dyDescent="0.25">
      <c r="A204" s="12" t="s">
        <v>188</v>
      </c>
      <c r="B204" s="48"/>
      <c r="C204" s="48"/>
    </row>
  </sheetData>
  <mergeCells count="22">
    <mergeCell ref="A118:F118"/>
    <mergeCell ref="B123:C123"/>
    <mergeCell ref="B145:C145"/>
    <mergeCell ref="A36:C36"/>
    <mergeCell ref="E36:G36"/>
    <mergeCell ref="A54:C54"/>
    <mergeCell ref="E54:G54"/>
    <mergeCell ref="A78:C78"/>
    <mergeCell ref="E78:G78"/>
    <mergeCell ref="A104:C104"/>
    <mergeCell ref="E104:G104"/>
    <mergeCell ref="A114:C114"/>
    <mergeCell ref="E114:G114"/>
    <mergeCell ref="A117:E117"/>
    <mergeCell ref="A2:G2"/>
    <mergeCell ref="A3:G3"/>
    <mergeCell ref="A4:G4"/>
    <mergeCell ref="O4:P5"/>
    <mergeCell ref="A116:F116"/>
    <mergeCell ref="E17:F17"/>
    <mergeCell ref="E11:F11"/>
    <mergeCell ref="E9:F9"/>
  </mergeCells>
  <pageMargins left="0.70866141732283472" right="0.31496062992125984" top="0.74803149606299213" bottom="0.74803149606299213" header="0.31496062992125984" footer="0.31496062992125984"/>
  <pageSetup paperSize="9" scale="45" fitToWidth="0" orientation="portrait" r:id="rId1"/>
  <ignoredErrors>
    <ignoredError sqref="B45:B52 B22:B35 B79:B80 B108 B74:B77 B40:B4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2022-12-14T18:42:00Z</cp:lastPrinted>
  <dcterms:created xsi:type="dcterms:W3CDTF">2022-09-16T19:03:13Z</dcterms:created>
  <dcterms:modified xsi:type="dcterms:W3CDTF">2023-01-07T17:22:44Z</dcterms:modified>
</cp:coreProperties>
</file>