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HOSPITAL 1\"/>
    </mc:Choice>
  </mc:AlternateContent>
  <xr:revisionPtr revIDLastSave="0" documentId="13_ncr:1_{592BC27C-8685-49C9-8DC4-8AB45D763A10}" xr6:coauthVersionLast="47" xr6:coauthVersionMax="47" xr10:uidLastSave="{00000000-0000-0000-0000-000000000000}"/>
  <bookViews>
    <workbookView xWindow="-120" yWindow="-120" windowWidth="24240" windowHeight="13140" xr2:uid="{1749B26B-747B-4960-8050-21EF93EA4C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2" i="1" l="1"/>
  <c r="B287" i="1"/>
  <c r="B270" i="1"/>
  <c r="D108" i="1"/>
  <c r="D78" i="1"/>
  <c r="D66" i="1"/>
  <c r="D51" i="1"/>
  <c r="D35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69" i="1"/>
  <c r="G159" i="1"/>
  <c r="G160" i="1"/>
  <c r="G161" i="1"/>
  <c r="G162" i="1"/>
  <c r="G163" i="1"/>
  <c r="G164" i="1"/>
  <c r="G165" i="1"/>
  <c r="G166" i="1"/>
  <c r="G167" i="1"/>
  <c r="G158" i="1"/>
  <c r="G150" i="1"/>
  <c r="G151" i="1"/>
  <c r="G152" i="1"/>
  <c r="G153" i="1"/>
  <c r="G154" i="1"/>
  <c r="G155" i="1"/>
  <c r="G156" i="1"/>
  <c r="G149" i="1"/>
  <c r="G141" i="1"/>
  <c r="G142" i="1"/>
  <c r="G143" i="1"/>
  <c r="G144" i="1"/>
  <c r="G145" i="1"/>
  <c r="G146" i="1"/>
  <c r="G147" i="1"/>
  <c r="G140" i="1"/>
  <c r="G132" i="1"/>
  <c r="G133" i="1"/>
  <c r="G134" i="1"/>
  <c r="G135" i="1"/>
  <c r="G136" i="1"/>
  <c r="G137" i="1"/>
  <c r="G138" i="1"/>
  <c r="G131" i="1"/>
  <c r="G123" i="1"/>
  <c r="G124" i="1"/>
  <c r="G125" i="1"/>
  <c r="G126" i="1"/>
  <c r="G127" i="1"/>
  <c r="G128" i="1"/>
  <c r="G129" i="1"/>
  <c r="G122" i="1"/>
  <c r="G110" i="1"/>
  <c r="G111" i="1"/>
  <c r="G112" i="1"/>
  <c r="G113" i="1"/>
  <c r="G114" i="1"/>
  <c r="G115" i="1"/>
  <c r="G116" i="1"/>
  <c r="G117" i="1"/>
  <c r="G118" i="1"/>
  <c r="G119" i="1"/>
  <c r="G120" i="1"/>
  <c r="G109" i="1"/>
  <c r="D157" i="1"/>
  <c r="D148" i="1"/>
  <c r="D139" i="1"/>
  <c r="D130" i="1"/>
  <c r="D121" i="1"/>
  <c r="D182" i="1"/>
  <c r="D168" i="1"/>
  <c r="G24" i="1" l="1"/>
  <c r="G25" i="1"/>
  <c r="G26" i="1"/>
  <c r="G27" i="1"/>
  <c r="B253" i="1" l="1"/>
  <c r="B224" i="1"/>
  <c r="B202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8" i="1"/>
  <c r="G23" i="1"/>
  <c r="G22" i="1"/>
  <c r="G21" i="1"/>
  <c r="C6" i="1"/>
  <c r="G183" i="1" l="1"/>
  <c r="G184" i="1" s="1"/>
  <c r="G185" i="1" s="1"/>
</calcChain>
</file>

<file path=xl/sharedStrings.xml><?xml version="1.0" encoding="utf-8"?>
<sst xmlns="http://schemas.openxmlformats.org/spreadsheetml/2006/main" count="580" uniqueCount="559">
  <si>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</si>
  <si>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</si>
  <si>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</si>
  <si>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</si>
  <si>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</si>
  <si>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</si>
  <si>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</si>
  <si>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</si>
  <si>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</si>
  <si>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</si>
  <si>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</si>
  <si>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</si>
  <si>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</si>
  <si>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</si>
  <si>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</si>
  <si>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</si>
  <si>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</si>
  <si>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</si>
  <si>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</si>
  <si>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</si>
  <si>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</si>
  <si>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</si>
  <si>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</si>
  <si>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</si>
  <si>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</si>
  <si>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</si>
  <si>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</si>
  <si>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</si>
  <si>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</si>
  <si>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</si>
  <si>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</si>
  <si>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</si>
  <si>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</si>
  <si>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</si>
  <si>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</si>
  <si>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</si>
  <si>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</si>
  <si>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</si>
  <si>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</si>
  <si>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</si>
  <si>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</si>
  <si>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</si>
  <si>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</si>
  <si>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</si>
  <si>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</si>
  <si>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</si>
  <si>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</si>
  <si>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</si>
  <si>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</si>
  <si>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</si>
  <si>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</si>
  <si>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</si>
  <si>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</si>
  <si>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</si>
  <si>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</si>
  <si>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</si>
  <si>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</si>
  <si>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</si>
  <si>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</si>
  <si>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</si>
  <si>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</si>
  <si>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</si>
  <si>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</si>
  <si>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</si>
  <si>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</si>
  <si>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</si>
  <si>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</si>
  <si>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</si>
  <si>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</si>
  <si>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</si>
  <si>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</si>
  <si>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</si>
  <si>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</si>
  <si>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</si>
  <si>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</si>
  <si>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</si>
  <si>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</si>
  <si>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</si>
  <si>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</si>
  <si>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</si>
  <si>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</si>
  <si>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</si>
  <si>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</si>
  <si>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</si>
  <si>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</si>
  <si>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>070941320</t>
  </si>
  <si>
    <t>2102957</t>
  </si>
  <si>
    <t>070941340</t>
  </si>
  <si>
    <t>200709402</t>
  </si>
  <si>
    <t>070941360</t>
  </si>
  <si>
    <t>2100607</t>
  </si>
  <si>
    <t>070941380</t>
  </si>
  <si>
    <t>2107217</t>
  </si>
  <si>
    <t>070941400</t>
  </si>
  <si>
    <t>200709437</t>
  </si>
  <si>
    <t>070941420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</si>
  <si>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</si>
  <si>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</si>
  <si>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</si>
  <si>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</si>
  <si>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</si>
  <si>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</si>
  <si>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</si>
  <si>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</si>
  <si>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</si>
  <si>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</si>
  <si>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</si>
  <si>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</si>
  <si>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</si>
  <si>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</si>
  <si>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</si>
  <si>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</si>
  <si>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</si>
  <si>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</si>
  <si>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</si>
  <si>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>070951320</t>
  </si>
  <si>
    <t>200709502</t>
  </si>
  <si>
    <t>070951340</t>
  </si>
  <si>
    <t>070951360</t>
  </si>
  <si>
    <t>200709524</t>
  </si>
  <si>
    <t>070951380</t>
  </si>
  <si>
    <t>200709513</t>
  </si>
  <si>
    <t>070951400</t>
  </si>
  <si>
    <t>2100639</t>
  </si>
  <si>
    <t>070951420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</si>
  <si>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</si>
  <si>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</si>
  <si>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</si>
  <si>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</si>
  <si>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</si>
  <si>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</si>
  <si>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</si>
  <si>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</si>
  <si>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</si>
  <si>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</si>
  <si>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</si>
  <si>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</si>
  <si>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</si>
  <si>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</si>
  <si>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</si>
  <si>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</si>
  <si>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</si>
  <si>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</si>
  <si>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</si>
  <si>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</si>
  <si>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</si>
  <si>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</si>
  <si>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</si>
  <si>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</si>
  <si>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</si>
  <si>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</si>
  <si>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</si>
  <si>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</si>
  <si>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</si>
  <si>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</si>
  <si>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</si>
  <si>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</si>
  <si>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</si>
  <si>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</si>
  <si>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</si>
  <si>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071210028</t>
  </si>
  <si>
    <t>2007121</t>
  </si>
  <si>
    <t>071210030</t>
  </si>
  <si>
    <t>2104582</t>
  </si>
  <si>
    <t>071210032</t>
  </si>
  <si>
    <t>2104570</t>
  </si>
  <si>
    <t>071210034</t>
  </si>
  <si>
    <t>2103345</t>
  </si>
  <si>
    <t>071210036</t>
  </si>
  <si>
    <t>2102352</t>
  </si>
  <si>
    <t>071210038</t>
  </si>
  <si>
    <t>200712149</t>
  </si>
  <si>
    <t>071210040</t>
  </si>
  <si>
    <t>2105790</t>
  </si>
  <si>
    <t>071210042</t>
  </si>
  <si>
    <t>2102811</t>
  </si>
  <si>
    <t>071210044</t>
  </si>
  <si>
    <t>2100850</t>
  </si>
  <si>
    <t>071210046</t>
  </si>
  <si>
    <t>2102270</t>
  </si>
  <si>
    <t>071210048</t>
  </si>
  <si>
    <t>2102849</t>
  </si>
  <si>
    <t>071210050</t>
  </si>
  <si>
    <t>2105800</t>
  </si>
  <si>
    <t>071210052</t>
  </si>
  <si>
    <t>071210054</t>
  </si>
  <si>
    <t>2102869</t>
  </si>
  <si>
    <t>071210056</t>
  </si>
  <si>
    <t>2102845</t>
  </si>
  <si>
    <t>071210058</t>
  </si>
  <si>
    <t>2102316</t>
  </si>
  <si>
    <t>071210060</t>
  </si>
  <si>
    <t>2102306</t>
  </si>
  <si>
    <t>071210062</t>
  </si>
  <si>
    <t>2102652</t>
  </si>
  <si>
    <t>071210064</t>
  </si>
  <si>
    <t>200712103</t>
  </si>
  <si>
    <t>071210066</t>
  </si>
  <si>
    <t>2102647</t>
  </si>
  <si>
    <t>071210068</t>
  </si>
  <si>
    <t>200712115</t>
  </si>
  <si>
    <t>071210070</t>
  </si>
  <si>
    <t>200712102</t>
  </si>
  <si>
    <t>071210072</t>
  </si>
  <si>
    <t>200712112</t>
  </si>
  <si>
    <t>071210074</t>
  </si>
  <si>
    <t>200712113</t>
  </si>
  <si>
    <t>071210076</t>
  </si>
  <si>
    <t>200712104</t>
  </si>
  <si>
    <t>071210078</t>
  </si>
  <si>
    <t>2101687</t>
  </si>
  <si>
    <t>071210080</t>
  </si>
  <si>
    <t>2100898</t>
  </si>
  <si>
    <t>071210085</t>
  </si>
  <si>
    <t>190712127</t>
  </si>
  <si>
    <t>SUBTOTAL</t>
  </si>
  <si>
    <t>IVA 12%</t>
  </si>
  <si>
    <t>TOTAL</t>
  </si>
  <si>
    <t>INSTRUMENTAL CLAVO EXPERT  FEMUR # 2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</si>
  <si>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</si>
  <si>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</si>
  <si>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</si>
  <si>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</si>
  <si>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</si>
  <si>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</si>
  <si>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</si>
  <si>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</si>
  <si>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</si>
  <si>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</si>
  <si>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</si>
  <si>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</si>
  <si>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</si>
  <si>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</si>
  <si>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</si>
  <si>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</si>
  <si>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</si>
  <si>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</si>
  <si>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</si>
  <si>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</si>
  <si>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</si>
  <si>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</si>
  <si>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</si>
  <si>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</si>
  <si>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</si>
  <si>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</si>
  <si>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</si>
  <si>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</si>
  <si>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</si>
  <si>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</si>
  <si>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</si>
  <si>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</si>
  <si>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</si>
  <si>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</si>
  <si>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</si>
  <si>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</si>
  <si>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</si>
  <si>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</si>
  <si>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</si>
  <si>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</si>
  <si>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</si>
  <si>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</si>
  <si>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</si>
  <si>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</si>
  <si>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</si>
  <si>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</si>
  <si>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</si>
  <si>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</si>
  <si>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</si>
  <si>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</si>
  <si>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</si>
  <si>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</si>
  <si>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</si>
  <si>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</si>
  <si>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</si>
  <si>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</si>
  <si>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</si>
  <si>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</si>
  <si>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</si>
  <si>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</si>
  <si>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</si>
  <si>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CONTENEDOR </t>
  </si>
  <si>
    <t xml:space="preserve">EL MOTOR DEBE SER ESTERILIZADO EN FRIO </t>
  </si>
  <si>
    <t>OBSERVACIONES</t>
  </si>
  <si>
    <t>NEIQ0772</t>
  </si>
  <si>
    <t>INTERHOSPITAL</t>
  </si>
  <si>
    <t>AV. DEL BOMBERO</t>
  </si>
  <si>
    <t>DR. UQUILLAS</t>
  </si>
  <si>
    <t>20:00PM</t>
  </si>
  <si>
    <t>O992454407001</t>
  </si>
  <si>
    <t xml:space="preserve">CLAVO FEMUR EXPERT  9*400mm DER TIT. 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</si>
  <si>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</si>
  <si>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</si>
  <si>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</si>
  <si>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</si>
  <si>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</si>
  <si>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</si>
  <si>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</si>
  <si>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</si>
  <si>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</si>
  <si>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</si>
  <si>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</si>
  <si>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</si>
  <si>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</si>
  <si>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</si>
  <si>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</si>
  <si>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</si>
  <si>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</si>
  <si>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</si>
  <si>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</si>
  <si>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</si>
  <si>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</si>
  <si>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</si>
  <si>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</si>
  <si>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</si>
  <si>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</si>
  <si>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</si>
  <si>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</si>
  <si>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</si>
  <si>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</si>
  <si>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</si>
  <si>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</si>
  <si>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</si>
  <si>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</si>
  <si>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</si>
  <si>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</si>
  <si>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</si>
  <si>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</si>
  <si>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</si>
  <si>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</si>
  <si>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</si>
  <si>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</si>
  <si>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</si>
  <si>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</si>
  <si>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</si>
  <si>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</si>
  <si>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</si>
  <si>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</si>
  <si>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</si>
  <si>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</si>
  <si>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</si>
  <si>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</si>
  <si>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</si>
  <si>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</si>
  <si>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</si>
  <si>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</si>
  <si>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</si>
  <si>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</si>
  <si>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</si>
  <si>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</si>
  <si>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</si>
  <si>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</si>
  <si>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</si>
  <si>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</si>
  <si>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</si>
  <si>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</si>
  <si>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</si>
  <si>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</si>
  <si>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</si>
  <si>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</si>
  <si>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</si>
  <si>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</si>
  <si>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</si>
  <si>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</si>
  <si>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</si>
  <si>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</si>
  <si>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</si>
  <si>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</si>
  <si>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</si>
  <si>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</si>
  <si>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</si>
  <si>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</si>
  <si>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</si>
  <si>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</si>
  <si>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</si>
  <si>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</si>
  <si>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</si>
  <si>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</si>
  <si>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</si>
  <si>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</si>
  <si>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</si>
  <si>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</si>
  <si>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</si>
  <si>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</si>
  <si>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</si>
  <si>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</si>
  <si>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</si>
  <si>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</si>
  <si>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</si>
  <si>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</si>
  <si>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</si>
  <si>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</si>
  <si>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</si>
  <si>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</si>
  <si>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</si>
  <si>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</si>
  <si>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</si>
  <si>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</si>
  <si>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</si>
  <si>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</si>
  <si>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</si>
  <si>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</si>
  <si>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</si>
  <si>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</si>
  <si>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</si>
  <si>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</si>
  <si>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</si>
  <si>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</si>
  <si>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</si>
  <si>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</si>
  <si>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</si>
  <si>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</si>
  <si>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</si>
  <si>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</si>
  <si>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</si>
  <si>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</si>
  <si>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</si>
  <si>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</si>
  <si>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</si>
  <si>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</si>
  <si>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</si>
  <si>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</si>
  <si>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</si>
  <si>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</si>
  <si>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</si>
  <si>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</si>
  <si>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</si>
  <si>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</si>
  <si>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</si>
  <si>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</si>
  <si>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</si>
  <si>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</si>
  <si>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</si>
  <si>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</si>
  <si>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</si>
  <si>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</si>
  <si>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</si>
  <si>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</si>
  <si>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</si>
  <si>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</si>
  <si>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</si>
  <si>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</si>
  <si>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</si>
  <si>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 xml:space="preserve">CLAVO FEMUR EXPERT  10*300mm IZQ TIT. </t>
  </si>
  <si>
    <t xml:space="preserve">CLAVO FEMUR EXPERT  10*320mm IZQ TIT. </t>
  </si>
  <si>
    <t xml:space="preserve">CLAVO FEMUR EXPERT  10*340mm IZQ TIT. </t>
  </si>
  <si>
    <t xml:space="preserve">CLAVO FEMUR EXPERT  10*360mm IZQ TIT. </t>
  </si>
  <si>
    <t xml:space="preserve">CLAVO FEMUR EXPERT  10*380mm IZQ TIT. </t>
  </si>
  <si>
    <t xml:space="preserve">CLAVO FEMUR EXPERT  10*400mm IZQ TIT. </t>
  </si>
  <si>
    <t xml:space="preserve">CLAVO FEMUR EXPERT  10*420mm IZQ TIT. </t>
  </si>
  <si>
    <t>070952420</t>
  </si>
  <si>
    <t>2107155</t>
  </si>
  <si>
    <t xml:space="preserve">CLAVO FEMUR EXPERT 11*420mm DER TIT. </t>
  </si>
  <si>
    <t xml:space="preserve">CLAVO FEMUR EXPERT  11*300mm IZQ TIT. </t>
  </si>
  <si>
    <t xml:space="preserve">CLAVO FEMUR EXPERT  11*320mm IZQ TIT. </t>
  </si>
  <si>
    <t xml:space="preserve">CLAVO FEMUR EXPERT  11*340mm IZQ TIT. </t>
  </si>
  <si>
    <t xml:space="preserve">CLAVO FEMUR EXPERT  11*360mm IZQ TIT. </t>
  </si>
  <si>
    <t xml:space="preserve">CLAVO FEMUR EXPERT  11*380mm IZQ TIT. </t>
  </si>
  <si>
    <t xml:space="preserve">CLAVO FEMUR EXPERT  11*400mm IZQ TIT. </t>
  </si>
  <si>
    <t xml:space="preserve">CLAVO FEMUR EXPERT  11*420mm IZQ TIT. </t>
  </si>
  <si>
    <t>TORNILLO DE BLOQUEO 4.9 * 26mm TITANIO</t>
  </si>
  <si>
    <t>TORNILLO DE BLOQUEO 4.9 * 28mmTITANIO</t>
  </si>
  <si>
    <t>TORNILLO DE BLOQUEO 4.9 * 30mm TITANIO.</t>
  </si>
  <si>
    <t>TORNILLO DE BLOQUEO 4.9 * 32mm TITANIO</t>
  </si>
  <si>
    <t>TORNILLO DE BLOQUEO 4.9 * 34mm TITANIO</t>
  </si>
  <si>
    <t>TORNILLO DE BLOQUEO 4.9 * 36mmTITANIO</t>
  </si>
  <si>
    <t>TORNILLO DE BLOQUEO 4.9 * 38mm TITANIO</t>
  </si>
  <si>
    <t>TORNILLO DE BLOQUEO 4.9 * 40mm TITANIO.</t>
  </si>
  <si>
    <t>TORNILLO DE BLOQUEO 4.9 * 42mm TITANIO.</t>
  </si>
  <si>
    <t>TORNILLO DE BLOQUEO 4.9 * 44mmTITANIO.</t>
  </si>
  <si>
    <t>TORNILLO DE BLOQUEO 4.9 * 46mm TITANIO.</t>
  </si>
  <si>
    <t>TORNILLO DE BLOQUEO 4.9 * 48mm TITANIO.</t>
  </si>
  <si>
    <t>TORNILLO DE BLOQUEO 4.9 * 50mm TITANIO</t>
  </si>
  <si>
    <t>TORNILLO DE BLOQUEO 4.9 * 52mm TITANIO.</t>
  </si>
  <si>
    <t>TORNILLO DE BLOQUEO 4.9 * 54mm TITANIO</t>
  </si>
  <si>
    <t>TORNILLO DE BLOQUEO 4.9 * 56mm TITANIO</t>
  </si>
  <si>
    <t>TORNILLO DE BLOQUEO 4.9 * 58mm TITANIO</t>
  </si>
  <si>
    <t>TORNILLO DE BLOQUEO 4.9 * 60mm TITANIO.</t>
  </si>
  <si>
    <t>TORNILLO DE BLOQUEO 4.9 * 62mm TITANIO.</t>
  </si>
  <si>
    <t>TORNILLO DE BLOQUEO 4.9 * 64mm TITANIO</t>
  </si>
  <si>
    <t>TORNILLO DE BLOQUEO 4.9 * 66mmTITANIO</t>
  </si>
  <si>
    <t>TORNILLO DE BLOQUEO 4.9 * 68mm TITANIO.</t>
  </si>
  <si>
    <t>TORNILLO DE BLOQUEO 4.9 * 70mm TITANIO</t>
  </si>
  <si>
    <t>TORNILLO DE BLOQUEO 4.9 * 72mm TITANIO.</t>
  </si>
  <si>
    <t>TORNILLO DE BLOQUEO 4.9 * 74mm TITANIO</t>
  </si>
  <si>
    <t>TORNILLO DE BLOQUEO 4.9 * 76mm TITANIO.</t>
  </si>
  <si>
    <t>TORNILLO DE BLOQUEO 4.9 * 78mm TITANIO</t>
  </si>
  <si>
    <t>TORNILLO DE BLOQUEO 4.9 * 80mm TITANIO</t>
  </si>
  <si>
    <t>TORNILLO DE BLOQUEO 4.9 * 85mm TITANIO.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</si>
  <si>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</si>
  <si>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</si>
  <si>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</si>
  <si>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</si>
  <si>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</si>
  <si>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</si>
  <si>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</si>
  <si>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</si>
  <si>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</si>
  <si>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</si>
  <si>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</si>
  <si>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</si>
  <si>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</si>
  <si>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</si>
  <si>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</si>
  <si>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</si>
  <si>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</si>
  <si>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</si>
  <si>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</si>
  <si>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</si>
  <si>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</si>
  <si>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</si>
  <si>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</si>
  <si>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</si>
  <si>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</si>
  <si>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</si>
  <si>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</si>
  <si>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</si>
  <si>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</si>
  <si>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</si>
  <si>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</si>
  <si>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</si>
  <si>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</si>
  <si>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</si>
  <si>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</si>
  <si>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</si>
  <si>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</si>
  <si>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</si>
  <si>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</si>
  <si>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PORTA BATERIA</t>
  </si>
  <si>
    <t xml:space="preserve">NOTA: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</si>
  <si>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</si>
  <si>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</si>
  <si>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</si>
  <si>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</si>
  <si>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</si>
  <si>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INSTRUMENTADOR</t>
  </si>
  <si>
    <t>VERIFICADO POR</t>
  </si>
  <si>
    <t>H2200684</t>
  </si>
  <si>
    <t>MOTOR CANULADO AUXEN</t>
  </si>
  <si>
    <t>INTERCAMBIADOR DE BATERIA</t>
  </si>
  <si>
    <t>BATERIAS # 1 # 2</t>
  </si>
  <si>
    <t>INSTRUMENTAL PFNA  TITANIO # 1</t>
  </si>
  <si>
    <t>GUIAS 3.2 mm ROSCADAS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</si>
  <si>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</si>
  <si>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</si>
  <si>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</si>
  <si>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</si>
  <si>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</si>
  <si>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</si>
  <si>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</si>
  <si>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</si>
  <si>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</si>
  <si>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</si>
  <si>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</si>
  <si>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</si>
  <si>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REAMER FLEXIBLES # 9, 10, 11,11.5,12,13</t>
  </si>
  <si>
    <t>CAMISA DE BROCA PARA PASADOR DE CALIBRACION</t>
  </si>
  <si>
    <t>BROCA 5.0mm</t>
  </si>
  <si>
    <t>TROCAR PARA PIN DE CALIBRACION</t>
  </si>
  <si>
    <t>CAMISA DE FIJACION PARA TROCAR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</si>
</sst>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49" fontId="2" fillId="6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5" fontId="15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6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5" fontId="10" fillId="0" borderId="4" xfId="0" applyNumberFormat="1" applyFont="1" applyBorder="1"/>
    <xf numFmtId="165" fontId="10" fillId="0" borderId="5" xfId="2" applyNumberFormat="1" applyFont="1" applyBorder="1"/>
    <xf numFmtId="44" fontId="10" fillId="0" borderId="1" xfId="2" applyFont="1" applyBorder="1"/>
    <xf numFmtId="0" fontId="5" fillId="0" borderId="5" xfId="0" applyFont="1" applyBorder="1"/>
    <xf numFmtId="0" fontId="6" fillId="0" borderId="0" xfId="0" applyFont="1" applyAlignment="1" applyProtection="1">
      <alignment vertical="top" readingOrder="1"/>
      <protection locked="0"/>
    </xf>
    <xf numFmtId="0" fontId="16" fillId="0" borderId="0" xfId="0" applyFont="1"/>
    <xf numFmtId="0" fontId="6" fillId="0" borderId="0" xfId="0" applyFont="1" applyAlignment="1">
      <alignment wrapText="1"/>
    </xf>
    <xf numFmtId="49" fontId="8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165" fontId="15" fillId="0" borderId="5" xfId="0" applyNumberFormat="1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5" fillId="2" borderId="2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0" fontId="1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4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</cellXfs>
  <cellStyles count="3">
    <cellStyle name="Moneda 2" xfId="2" xr:uid="{EDE2E053-1468-483F-B774-FED1FA5F99F1}"/>
    <cellStyle name="Normal" xfId="0" builtinId="0"/>
    <cellStyle name="Normal 2" xfId="1" xr:uid="{AF484B33-A60F-427B-8CFF-22698B62A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120651</xdr:rowOff>
    </xdr:from>
    <xdr:to>
      <xdr:col>1</xdr:col>
      <xdr:colOff>1685367</xdr:colOff>
      <xdr:row>4</xdr:row>
      <xdr:rowOff>257175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AD74A7-0284-48A9-B53A-E0A88EF3C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20651"/>
          <a:ext cx="2999817" cy="139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ADB8-3B73-4006-91A9-0BF44DB770D6}">
  <dimension ref="A1:N353"/>
  <sheetViews>
    <sheetView tabSelected="1" topLeftCell="A247" workbookViewId="0">
      <selection activeCell="F255" sqref="F255"/>
    </sheetView>
  </sheetViews>
  <sheetFormatPr baseColWidth="10" defaultColWidth="11.42578125" defaultRowHeight="24.95" customHeight="1" x14ac:dyDescent="0.25"/>
  <cols>
    <col min="1" max="1" width="22.28515625" style="8" customWidth="1"/>
    <col min="2" max="2" width="25.7109375" style="65" customWidth="1"/>
    <col min="3" max="3" width="85.42578125" style="52" customWidth="1"/>
    <col min="4" max="4" width="17.85546875" style="52" customWidth="1"/>
    <col min="5" max="5" width="18.42578125" style="52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84" t="s">
        <v>0</v>
      </c>
      <c r="B2" s="84"/>
      <c r="C2" s="84"/>
      <c r="D2" s="84"/>
      <c r="E2" s="84"/>
      <c r="F2" s="84"/>
      <c r="G2" s="3"/>
      <c r="H2" s="3"/>
      <c r="I2" s="3"/>
      <c r="J2" s="4"/>
      <c r="K2" s="5"/>
    </row>
    <row r="3" spans="1:14" s="1" customFormat="1" ht="24.95" customHeight="1" x14ac:dyDescent="0.25">
      <c r="A3" s="84" t="s">
        <v>1</v>
      </c>
      <c r="B3" s="84"/>
      <c r="C3" s="84"/>
      <c r="D3" s="84"/>
      <c r="E3" s="84"/>
      <c r="F3" s="84"/>
      <c r="G3" s="6"/>
      <c r="H3" s="6"/>
      <c r="I3" s="6"/>
      <c r="J3" s="6"/>
      <c r="K3" s="6"/>
    </row>
    <row r="4" spans="1:14" s="1" customFormat="1" ht="24.95" customHeight="1" x14ac:dyDescent="0.25">
      <c r="A4" s="84" t="s">
        <v>2</v>
      </c>
      <c r="B4" s="84"/>
      <c r="C4" s="84"/>
      <c r="D4" s="84"/>
      <c r="E4" s="84"/>
      <c r="F4" s="84"/>
      <c r="G4" s="6"/>
      <c r="H4" s="6"/>
      <c r="I4" s="6"/>
      <c r="J4" s="6"/>
      <c r="K4" s="6"/>
      <c r="L4" s="85"/>
      <c r="M4" s="85"/>
      <c r="N4" s="8"/>
    </row>
    <row r="5" spans="1:14" ht="24.95" customHeight="1" x14ac:dyDescent="0.25">
      <c r="A5" s="84"/>
      <c r="B5" s="84"/>
      <c r="C5" s="84"/>
      <c r="D5" s="84"/>
      <c r="E5" s="84"/>
      <c r="L5" s="7"/>
      <c r="M5" s="7"/>
    </row>
    <row r="6" spans="1:14" ht="24.95" customHeight="1" x14ac:dyDescent="0.25">
      <c r="A6" s="9" t="s">
        <v>3</v>
      </c>
      <c r="B6" s="9"/>
      <c r="C6" s="10">
        <f ca="1">NOW()</f>
        <v>44944.402612268517</v>
      </c>
      <c r="D6" s="9" t="s">
        <v>4</v>
      </c>
      <c r="E6" s="11" t="s">
        <v>283</v>
      </c>
      <c r="L6" s="7"/>
      <c r="M6" s="7"/>
    </row>
    <row r="7" spans="1:14" ht="24.95" customHeight="1" x14ac:dyDescent="0.25">
      <c r="A7" s="12"/>
      <c r="B7" s="12"/>
      <c r="C7" s="12"/>
      <c r="D7" s="12"/>
      <c r="E7" s="12"/>
      <c r="L7" s="7"/>
      <c r="M7" s="7"/>
    </row>
    <row r="8" spans="1:14" ht="39" customHeight="1" x14ac:dyDescent="0.25">
      <c r="A8" s="9" t="s">
        <v>5</v>
      </c>
      <c r="B8" s="9"/>
      <c r="C8" s="13" t="s">
        <v>284</v>
      </c>
      <c r="D8" s="14" t="s">
        <v>6</v>
      </c>
      <c r="E8" s="66" t="s">
        <v>288</v>
      </c>
      <c r="F8" s="67"/>
      <c r="L8" s="7"/>
      <c r="M8" s="7"/>
    </row>
    <row r="9" spans="1:14" ht="24.95" customHeight="1" x14ac:dyDescent="0.25">
      <c r="A9" s="12"/>
      <c r="B9" s="12"/>
      <c r="C9" s="12"/>
      <c r="D9" s="12"/>
      <c r="E9" s="12"/>
      <c r="L9" s="7"/>
      <c r="M9" s="7"/>
    </row>
    <row r="10" spans="1:14" ht="24.95" customHeight="1" x14ac:dyDescent="0.25">
      <c r="A10" s="9" t="s">
        <v>7</v>
      </c>
      <c r="B10" s="9"/>
      <c r="C10" s="15" t="s">
        <v>285</v>
      </c>
      <c r="D10" s="16" t="s">
        <v>8</v>
      </c>
      <c r="E10" s="17" t="s">
        <v>9</v>
      </c>
      <c r="L10" s="7"/>
      <c r="M10" s="7"/>
    </row>
    <row r="11" spans="1:14" ht="24.95" customHeight="1" x14ac:dyDescent="0.25">
      <c r="A11" s="12"/>
      <c r="B11" s="12"/>
      <c r="C11" s="12"/>
      <c r="D11" s="12"/>
      <c r="E11" s="12"/>
      <c r="L11" s="18"/>
      <c r="M11" s="18"/>
    </row>
    <row r="12" spans="1:14" ht="24.95" customHeight="1" x14ac:dyDescent="0.25">
      <c r="A12" s="9" t="s">
        <v>10</v>
      </c>
      <c r="B12" s="9"/>
      <c r="C12" s="10">
        <v>44944</v>
      </c>
      <c r="D12" s="14" t="s">
        <v>11</v>
      </c>
      <c r="E12" s="19" t="s">
        <v>287</v>
      </c>
      <c r="L12" s="18"/>
      <c r="M12" s="18"/>
    </row>
    <row r="13" spans="1:14" ht="24.95" customHeight="1" x14ac:dyDescent="0.25">
      <c r="A13" s="12"/>
      <c r="B13" s="12"/>
      <c r="C13" s="12"/>
      <c r="D13" s="12"/>
      <c r="E13" s="12"/>
      <c r="L13" s="20"/>
      <c r="M13" s="20"/>
    </row>
    <row r="14" spans="1:14" ht="24.95" customHeight="1" x14ac:dyDescent="0.25">
      <c r="A14" s="9" t="s">
        <v>12</v>
      </c>
      <c r="B14" s="9"/>
      <c r="C14" s="21" t="s">
        <v>286</v>
      </c>
      <c r="D14" s="22"/>
      <c r="E14" s="23"/>
      <c r="L14" s="20"/>
      <c r="M14" s="20"/>
    </row>
    <row r="15" spans="1:14" ht="24.95" customHeight="1" x14ac:dyDescent="0.25">
      <c r="A15" s="12"/>
      <c r="B15" s="12"/>
      <c r="C15" s="12"/>
      <c r="D15" s="12"/>
      <c r="E15" s="12"/>
      <c r="L15" s="20"/>
      <c r="M15" s="20"/>
    </row>
    <row r="16" spans="1:14" ht="37.5" customHeight="1" x14ac:dyDescent="0.25">
      <c r="A16" s="9" t="s">
        <v>13</v>
      </c>
      <c r="B16" s="9"/>
      <c r="C16" s="21"/>
      <c r="D16" s="14" t="s">
        <v>14</v>
      </c>
      <c r="E16" s="19"/>
      <c r="L16" s="20"/>
      <c r="M16" s="20"/>
    </row>
    <row r="17" spans="1:13" ht="24.95" customHeight="1" x14ac:dyDescent="0.25">
      <c r="A17" s="12"/>
      <c r="B17" s="12"/>
      <c r="C17" s="12"/>
      <c r="D17" s="12"/>
      <c r="E17" s="12"/>
      <c r="L17" s="24"/>
      <c r="M17" s="24"/>
    </row>
    <row r="18" spans="1:13" ht="34.5" customHeight="1" x14ac:dyDescent="0.25">
      <c r="A18" s="86" t="s">
        <v>15</v>
      </c>
      <c r="B18" s="87"/>
      <c r="C18" s="21"/>
      <c r="D18" s="25"/>
      <c r="E18" s="26"/>
      <c r="L18" s="24"/>
      <c r="M18" s="24"/>
    </row>
    <row r="19" spans="1:13" ht="24.95" customHeight="1" x14ac:dyDescent="0.25">
      <c r="A19" s="1"/>
      <c r="B19" s="2"/>
      <c r="C19" s="1"/>
      <c r="D19" s="1"/>
      <c r="E19" s="1"/>
      <c r="L19" s="24"/>
      <c r="M19" s="24"/>
    </row>
    <row r="20" spans="1:13" ht="39" customHeight="1" x14ac:dyDescent="0.25">
      <c r="A20" s="27" t="s">
        <v>16</v>
      </c>
      <c r="B20" s="27" t="s">
        <v>17</v>
      </c>
      <c r="C20" s="27" t="s">
        <v>18</v>
      </c>
      <c r="D20" s="27" t="s">
        <v>19</v>
      </c>
      <c r="E20" s="27" t="s">
        <v>20</v>
      </c>
      <c r="F20" s="28" t="s">
        <v>21</v>
      </c>
      <c r="G20" s="28" t="s">
        <v>22</v>
      </c>
      <c r="L20" s="24"/>
      <c r="M20" s="24"/>
    </row>
    <row r="21" spans="1:13" s="33" customFormat="1" ht="24.95" customHeight="1" x14ac:dyDescent="0.25">
      <c r="A21" s="73" t="s">
        <v>23</v>
      </c>
      <c r="B21" s="74" t="s">
        <v>24</v>
      </c>
      <c r="C21" s="29" t="s">
        <v>25</v>
      </c>
      <c r="D21" s="30">
        <v>0</v>
      </c>
      <c r="E21" s="31"/>
      <c r="F21" s="32">
        <v>1629.44</v>
      </c>
      <c r="G21" s="32">
        <f>F21*D21</f>
        <v>0</v>
      </c>
      <c r="L21" s="24"/>
      <c r="M21" s="24"/>
    </row>
    <row r="22" spans="1:13" s="33" customFormat="1" ht="24.95" customHeight="1" x14ac:dyDescent="0.25">
      <c r="A22" s="73" t="s">
        <v>26</v>
      </c>
      <c r="B22" s="74" t="s">
        <v>27</v>
      </c>
      <c r="C22" s="29" t="s">
        <v>28</v>
      </c>
      <c r="D22" s="30">
        <v>0</v>
      </c>
      <c r="E22" s="31"/>
      <c r="F22" s="32">
        <v>1629.44</v>
      </c>
      <c r="G22" s="32">
        <f t="shared" ref="G22:G91" si="0">F22*D22</f>
        <v>0</v>
      </c>
      <c r="L22" s="24"/>
      <c r="M22" s="24"/>
    </row>
    <row r="23" spans="1:13" s="33" customFormat="1" ht="24.95" customHeight="1" x14ac:dyDescent="0.25">
      <c r="A23" s="34" t="s">
        <v>29</v>
      </c>
      <c r="B23" s="34" t="s">
        <v>30</v>
      </c>
      <c r="C23" s="29" t="s">
        <v>31</v>
      </c>
      <c r="D23" s="30">
        <v>1</v>
      </c>
      <c r="E23" s="31"/>
      <c r="F23" s="32">
        <v>1629.44</v>
      </c>
      <c r="G23" s="32">
        <f t="shared" si="0"/>
        <v>1629.44</v>
      </c>
      <c r="L23" s="24"/>
      <c r="M23" s="24"/>
    </row>
    <row r="24" spans="1:13" s="33" customFormat="1" ht="24.95" customHeight="1" x14ac:dyDescent="0.25">
      <c r="A24" s="42" t="s">
        <v>32</v>
      </c>
      <c r="B24" s="42" t="s">
        <v>33</v>
      </c>
      <c r="C24" s="35" t="s">
        <v>34</v>
      </c>
      <c r="D24" s="30">
        <v>1</v>
      </c>
      <c r="E24" s="31"/>
      <c r="F24" s="32">
        <v>1629.44</v>
      </c>
      <c r="G24" s="32">
        <f t="shared" si="0"/>
        <v>1629.44</v>
      </c>
      <c r="L24" s="24"/>
      <c r="M24" s="24"/>
    </row>
    <row r="25" spans="1:13" s="33" customFormat="1" ht="24.95" customHeight="1" x14ac:dyDescent="0.25">
      <c r="A25" s="34" t="s">
        <v>35</v>
      </c>
      <c r="B25" s="34" t="s">
        <v>36</v>
      </c>
      <c r="C25" s="29" t="s">
        <v>37</v>
      </c>
      <c r="D25" s="30">
        <v>1</v>
      </c>
      <c r="E25" s="31"/>
      <c r="F25" s="32">
        <v>1629.44</v>
      </c>
      <c r="G25" s="32">
        <f t="shared" si="0"/>
        <v>1629.44</v>
      </c>
      <c r="L25" s="24"/>
      <c r="M25" s="24"/>
    </row>
    <row r="26" spans="1:13" s="33" customFormat="1" ht="24.95" customHeight="1" x14ac:dyDescent="0.25">
      <c r="A26" s="42" t="s">
        <v>38</v>
      </c>
      <c r="B26" s="42" t="s">
        <v>39</v>
      </c>
      <c r="C26" s="35" t="s">
        <v>289</v>
      </c>
      <c r="D26" s="30">
        <v>1</v>
      </c>
      <c r="E26" s="31"/>
      <c r="F26" s="32">
        <v>1629.44</v>
      </c>
      <c r="G26" s="32">
        <f t="shared" si="0"/>
        <v>1629.44</v>
      </c>
      <c r="L26" s="24"/>
      <c r="M26" s="24"/>
    </row>
    <row r="27" spans="1:13" s="33" customFormat="1" ht="24.95" customHeight="1" x14ac:dyDescent="0.25">
      <c r="A27" s="34" t="s">
        <v>40</v>
      </c>
      <c r="B27" s="34" t="s">
        <v>41</v>
      </c>
      <c r="C27" s="29" t="s">
        <v>42</v>
      </c>
      <c r="D27" s="30">
        <v>0</v>
      </c>
      <c r="E27" s="31"/>
      <c r="F27" s="32">
        <v>1629.44</v>
      </c>
      <c r="G27" s="32">
        <f t="shared" si="0"/>
        <v>0</v>
      </c>
      <c r="L27" s="24"/>
      <c r="M27" s="24"/>
    </row>
    <row r="28" spans="1:13" s="33" customFormat="1" ht="24.95" customHeight="1" x14ac:dyDescent="0.25">
      <c r="A28" s="75">
        <v>70932300</v>
      </c>
      <c r="B28" s="74" t="s">
        <v>43</v>
      </c>
      <c r="C28" s="35" t="s">
        <v>44</v>
      </c>
      <c r="D28" s="30">
        <v>0</v>
      </c>
      <c r="E28" s="31"/>
      <c r="F28" s="32">
        <v>1629.44</v>
      </c>
      <c r="G28" s="32">
        <f t="shared" si="0"/>
        <v>0</v>
      </c>
      <c r="L28" s="24"/>
      <c r="M28" s="24"/>
    </row>
    <row r="29" spans="1:13" s="33" customFormat="1" ht="24.95" customHeight="1" x14ac:dyDescent="0.25">
      <c r="A29" s="42" t="s">
        <v>45</v>
      </c>
      <c r="B29" s="42" t="s">
        <v>46</v>
      </c>
      <c r="C29" s="35" t="s">
        <v>47</v>
      </c>
      <c r="D29" s="30">
        <v>1</v>
      </c>
      <c r="E29" s="31"/>
      <c r="F29" s="32">
        <v>1629.44</v>
      </c>
      <c r="G29" s="32">
        <f t="shared" si="0"/>
        <v>1629.44</v>
      </c>
      <c r="L29" s="24"/>
      <c r="M29" s="24"/>
    </row>
    <row r="30" spans="1:13" s="33" customFormat="1" ht="24.95" customHeight="1" x14ac:dyDescent="0.25">
      <c r="A30" s="34" t="s">
        <v>48</v>
      </c>
      <c r="B30" s="34" t="s">
        <v>46</v>
      </c>
      <c r="C30" s="29" t="s">
        <v>49</v>
      </c>
      <c r="D30" s="30">
        <v>1</v>
      </c>
      <c r="E30" s="31"/>
      <c r="F30" s="32">
        <v>1629.44</v>
      </c>
      <c r="G30" s="32">
        <f t="shared" si="0"/>
        <v>1629.44</v>
      </c>
      <c r="L30" s="24"/>
      <c r="M30" s="24"/>
    </row>
    <row r="31" spans="1:13" s="33" customFormat="1" ht="24.95" customHeight="1" x14ac:dyDescent="0.25">
      <c r="A31" s="42" t="s">
        <v>50</v>
      </c>
      <c r="B31" s="42" t="s">
        <v>51</v>
      </c>
      <c r="C31" s="35" t="s">
        <v>52</v>
      </c>
      <c r="D31" s="30">
        <v>1</v>
      </c>
      <c r="E31" s="31"/>
      <c r="F31" s="32">
        <v>1629.44</v>
      </c>
      <c r="G31" s="32">
        <f t="shared" si="0"/>
        <v>1629.44</v>
      </c>
      <c r="L31" s="24"/>
      <c r="M31" s="24"/>
    </row>
    <row r="32" spans="1:13" s="33" customFormat="1" ht="24.95" customHeight="1" x14ac:dyDescent="0.25">
      <c r="A32" s="34" t="s">
        <v>53</v>
      </c>
      <c r="B32" s="34" t="s">
        <v>54</v>
      </c>
      <c r="C32" s="29" t="s">
        <v>55</v>
      </c>
      <c r="D32" s="30">
        <v>1</v>
      </c>
      <c r="E32" s="31"/>
      <c r="F32" s="32">
        <v>1629.44</v>
      </c>
      <c r="G32" s="32">
        <f t="shared" si="0"/>
        <v>1629.44</v>
      </c>
      <c r="L32" s="24"/>
      <c r="M32" s="24"/>
    </row>
    <row r="33" spans="1:13" s="33" customFormat="1" ht="24.95" customHeight="1" x14ac:dyDescent="0.25">
      <c r="A33" s="42" t="s">
        <v>56</v>
      </c>
      <c r="B33" s="42" t="s">
        <v>57</v>
      </c>
      <c r="C33" s="35" t="s">
        <v>58</v>
      </c>
      <c r="D33" s="30">
        <v>1</v>
      </c>
      <c r="E33" s="31"/>
      <c r="F33" s="32">
        <v>1629.44</v>
      </c>
      <c r="G33" s="32">
        <f t="shared" si="0"/>
        <v>1629.44</v>
      </c>
      <c r="L33" s="24"/>
      <c r="M33" s="24"/>
    </row>
    <row r="34" spans="1:13" s="33" customFormat="1" ht="24.95" customHeight="1" x14ac:dyDescent="0.25">
      <c r="A34" s="34" t="s">
        <v>59</v>
      </c>
      <c r="B34" s="34" t="s">
        <v>57</v>
      </c>
      <c r="C34" s="29" t="s">
        <v>60</v>
      </c>
      <c r="D34" s="30">
        <v>1</v>
      </c>
      <c r="E34" s="31"/>
      <c r="F34" s="32">
        <v>1629.44</v>
      </c>
      <c r="G34" s="32">
        <f t="shared" si="0"/>
        <v>1629.44</v>
      </c>
      <c r="L34" s="24"/>
      <c r="M34" s="24"/>
    </row>
    <row r="35" spans="1:13" s="33" customFormat="1" ht="24.95" customHeight="1" x14ac:dyDescent="0.25">
      <c r="A35" s="34"/>
      <c r="B35" s="76"/>
      <c r="C35" s="29"/>
      <c r="D35" s="37">
        <f>SUM(D21:D34)</f>
        <v>10</v>
      </c>
      <c r="E35" s="31"/>
      <c r="F35" s="32">
        <v>1629.44</v>
      </c>
      <c r="G35" s="32">
        <f t="shared" si="0"/>
        <v>16294.400000000001</v>
      </c>
      <c r="L35" s="24"/>
      <c r="M35" s="24"/>
    </row>
    <row r="36" spans="1:13" s="33" customFormat="1" ht="24.95" customHeight="1" x14ac:dyDescent="0.25">
      <c r="A36" s="73" t="s">
        <v>61</v>
      </c>
      <c r="B36" s="74" t="s">
        <v>62</v>
      </c>
      <c r="C36" s="35" t="s">
        <v>63</v>
      </c>
      <c r="D36" s="30">
        <v>0</v>
      </c>
      <c r="E36" s="31"/>
      <c r="F36" s="32"/>
      <c r="G36" s="32"/>
      <c r="L36" s="24"/>
      <c r="M36" s="24"/>
    </row>
    <row r="37" spans="1:13" s="33" customFormat="1" ht="24.95" customHeight="1" x14ac:dyDescent="0.25">
      <c r="A37" s="42" t="s">
        <v>64</v>
      </c>
      <c r="B37" s="42" t="s">
        <v>65</v>
      </c>
      <c r="C37" s="35" t="s">
        <v>66</v>
      </c>
      <c r="D37" s="30">
        <v>1</v>
      </c>
      <c r="E37" s="31"/>
      <c r="F37" s="32">
        <v>1629.44</v>
      </c>
      <c r="G37" s="32">
        <f t="shared" si="0"/>
        <v>1629.44</v>
      </c>
      <c r="L37" s="24"/>
      <c r="M37" s="24"/>
    </row>
    <row r="38" spans="1:13" s="33" customFormat="1" ht="24.95" customHeight="1" x14ac:dyDescent="0.25">
      <c r="A38" s="34" t="s">
        <v>67</v>
      </c>
      <c r="B38" s="34" t="s">
        <v>68</v>
      </c>
      <c r="C38" s="29" t="s">
        <v>69</v>
      </c>
      <c r="D38" s="30">
        <v>1</v>
      </c>
      <c r="E38" s="31"/>
      <c r="F38" s="32">
        <v>1629.44</v>
      </c>
      <c r="G38" s="32">
        <f t="shared" si="0"/>
        <v>1629.44</v>
      </c>
      <c r="L38" s="24"/>
      <c r="M38" s="24"/>
    </row>
    <row r="39" spans="1:13" s="33" customFormat="1" ht="24.95" customHeight="1" x14ac:dyDescent="0.25">
      <c r="A39" s="42" t="s">
        <v>70</v>
      </c>
      <c r="B39" s="42" t="s">
        <v>71</v>
      </c>
      <c r="C39" s="35" t="s">
        <v>72</v>
      </c>
      <c r="D39" s="30">
        <v>1</v>
      </c>
      <c r="E39" s="31"/>
      <c r="F39" s="32">
        <v>1629.44</v>
      </c>
      <c r="G39" s="32">
        <f t="shared" si="0"/>
        <v>1629.44</v>
      </c>
      <c r="L39" s="24"/>
      <c r="M39" s="24"/>
    </row>
    <row r="40" spans="1:13" s="33" customFormat="1" ht="24.95" customHeight="1" x14ac:dyDescent="0.25">
      <c r="A40" s="34" t="s">
        <v>73</v>
      </c>
      <c r="B40" s="34" t="s">
        <v>74</v>
      </c>
      <c r="C40" s="29" t="s">
        <v>75</v>
      </c>
      <c r="D40" s="30">
        <v>1</v>
      </c>
      <c r="E40" s="31"/>
      <c r="F40" s="32">
        <v>1629.44</v>
      </c>
      <c r="G40" s="32">
        <f t="shared" si="0"/>
        <v>1629.44</v>
      </c>
      <c r="L40" s="24"/>
      <c r="M40" s="24"/>
    </row>
    <row r="41" spans="1:13" s="33" customFormat="1" ht="24.95" customHeight="1" x14ac:dyDescent="0.25">
      <c r="A41" s="42" t="s">
        <v>76</v>
      </c>
      <c r="B41" s="42" t="s">
        <v>74</v>
      </c>
      <c r="C41" s="35" t="s">
        <v>77</v>
      </c>
      <c r="D41" s="30">
        <v>1</v>
      </c>
      <c r="E41" s="31"/>
      <c r="F41" s="32">
        <v>1629.44</v>
      </c>
      <c r="G41" s="32">
        <f t="shared" si="0"/>
        <v>1629.44</v>
      </c>
      <c r="L41" s="24"/>
      <c r="M41" s="24"/>
    </row>
    <row r="42" spans="1:13" s="33" customFormat="1" ht="24.95" customHeight="1" x14ac:dyDescent="0.25">
      <c r="A42" s="34" t="s">
        <v>78</v>
      </c>
      <c r="B42" s="34" t="s">
        <v>74</v>
      </c>
      <c r="C42" s="29" t="s">
        <v>79</v>
      </c>
      <c r="D42" s="30">
        <v>1</v>
      </c>
      <c r="E42" s="31"/>
      <c r="F42" s="32">
        <v>1629.44</v>
      </c>
      <c r="G42" s="32">
        <f t="shared" si="0"/>
        <v>1629.44</v>
      </c>
      <c r="L42" s="24"/>
      <c r="M42" s="24"/>
    </row>
    <row r="43" spans="1:13" s="33" customFormat="1" ht="24.95" customHeight="1" x14ac:dyDescent="0.25">
      <c r="A43" s="42" t="s">
        <v>80</v>
      </c>
      <c r="B43" s="42" t="s">
        <v>81</v>
      </c>
      <c r="C43" s="35" t="s">
        <v>82</v>
      </c>
      <c r="D43" s="30">
        <v>0</v>
      </c>
      <c r="E43" s="31"/>
      <c r="F43" s="32">
        <v>1629.44</v>
      </c>
      <c r="G43" s="32">
        <f t="shared" si="0"/>
        <v>0</v>
      </c>
      <c r="L43" s="24"/>
      <c r="M43" s="24"/>
    </row>
    <row r="44" spans="1:13" s="33" customFormat="1" ht="24.95" customHeight="1" x14ac:dyDescent="0.25">
      <c r="A44" s="73" t="s">
        <v>83</v>
      </c>
      <c r="B44" s="74" t="s">
        <v>84</v>
      </c>
      <c r="C44" s="35" t="s">
        <v>442</v>
      </c>
      <c r="D44" s="30">
        <v>0</v>
      </c>
      <c r="E44" s="31"/>
      <c r="F44" s="32">
        <v>1629.44</v>
      </c>
      <c r="G44" s="32">
        <f t="shared" si="0"/>
        <v>0</v>
      </c>
      <c r="L44" s="24"/>
      <c r="M44" s="24"/>
    </row>
    <row r="45" spans="1:13" s="33" customFormat="1" ht="24.95" customHeight="1" x14ac:dyDescent="0.25">
      <c r="A45" s="42" t="s">
        <v>85</v>
      </c>
      <c r="B45" s="42" t="s">
        <v>86</v>
      </c>
      <c r="C45" s="35" t="s">
        <v>443</v>
      </c>
      <c r="D45" s="30">
        <v>0</v>
      </c>
      <c r="E45" s="31"/>
      <c r="F45" s="32">
        <v>1629.44</v>
      </c>
      <c r="G45" s="32">
        <f t="shared" si="0"/>
        <v>0</v>
      </c>
      <c r="L45" s="24"/>
      <c r="M45" s="24"/>
    </row>
    <row r="46" spans="1:13" s="33" customFormat="1" ht="24.95" customHeight="1" x14ac:dyDescent="0.25">
      <c r="A46" s="34" t="s">
        <v>87</v>
      </c>
      <c r="B46" s="34" t="s">
        <v>88</v>
      </c>
      <c r="C46" s="29" t="s">
        <v>444</v>
      </c>
      <c r="D46" s="30">
        <v>1</v>
      </c>
      <c r="E46" s="31"/>
      <c r="F46" s="32">
        <v>1629.44</v>
      </c>
      <c r="G46" s="32">
        <f t="shared" si="0"/>
        <v>1629.44</v>
      </c>
      <c r="L46" s="24"/>
      <c r="M46" s="24"/>
    </row>
    <row r="47" spans="1:13" s="33" customFormat="1" ht="24.95" customHeight="1" x14ac:dyDescent="0.25">
      <c r="A47" s="42" t="s">
        <v>89</v>
      </c>
      <c r="B47" s="42" t="s">
        <v>90</v>
      </c>
      <c r="C47" s="35" t="s">
        <v>445</v>
      </c>
      <c r="D47" s="30">
        <v>1</v>
      </c>
      <c r="E47" s="31"/>
      <c r="F47" s="32">
        <v>1629.44</v>
      </c>
      <c r="G47" s="32">
        <f t="shared" si="0"/>
        <v>1629.44</v>
      </c>
      <c r="L47" s="24"/>
      <c r="M47" s="24"/>
    </row>
    <row r="48" spans="1:13" s="33" customFormat="1" ht="24.95" customHeight="1" x14ac:dyDescent="0.25">
      <c r="A48" s="34" t="s">
        <v>91</v>
      </c>
      <c r="B48" s="34" t="s">
        <v>92</v>
      </c>
      <c r="C48" s="29" t="s">
        <v>446</v>
      </c>
      <c r="D48" s="30">
        <v>1</v>
      </c>
      <c r="E48" s="31"/>
      <c r="F48" s="32">
        <v>1629.44</v>
      </c>
      <c r="G48" s="32">
        <f t="shared" si="0"/>
        <v>1629.44</v>
      </c>
      <c r="L48" s="24"/>
      <c r="M48" s="24"/>
    </row>
    <row r="49" spans="1:13" s="33" customFormat="1" ht="24.95" customHeight="1" x14ac:dyDescent="0.25">
      <c r="A49" s="42" t="s">
        <v>93</v>
      </c>
      <c r="B49" s="42" t="s">
        <v>94</v>
      </c>
      <c r="C49" s="35" t="s">
        <v>447</v>
      </c>
      <c r="D49" s="30">
        <v>0</v>
      </c>
      <c r="E49" s="31"/>
      <c r="F49" s="32">
        <v>1629.44</v>
      </c>
      <c r="G49" s="32">
        <f t="shared" si="0"/>
        <v>0</v>
      </c>
      <c r="L49" s="24"/>
      <c r="M49" s="24"/>
    </row>
    <row r="50" spans="1:13" s="33" customFormat="1" ht="24.95" customHeight="1" x14ac:dyDescent="0.25">
      <c r="A50" s="34" t="s">
        <v>95</v>
      </c>
      <c r="B50" s="34" t="s">
        <v>94</v>
      </c>
      <c r="C50" s="29" t="s">
        <v>448</v>
      </c>
      <c r="D50" s="30">
        <v>1</v>
      </c>
      <c r="E50" s="31"/>
      <c r="F50" s="32">
        <v>1629.44</v>
      </c>
      <c r="G50" s="32">
        <f t="shared" si="0"/>
        <v>1629.44</v>
      </c>
      <c r="L50" s="24"/>
      <c r="M50" s="24"/>
    </row>
    <row r="51" spans="1:13" s="33" customFormat="1" ht="24.95" customHeight="1" x14ac:dyDescent="0.25">
      <c r="A51" s="34"/>
      <c r="B51" s="76"/>
      <c r="C51" s="29"/>
      <c r="D51" s="37">
        <f>SUM(D36:D50)</f>
        <v>10</v>
      </c>
      <c r="E51" s="31"/>
      <c r="F51" s="32">
        <v>1629.44</v>
      </c>
      <c r="G51" s="32">
        <f t="shared" si="0"/>
        <v>16294.400000000001</v>
      </c>
      <c r="L51" s="24"/>
      <c r="M51" s="24"/>
    </row>
    <row r="52" spans="1:13" s="33" customFormat="1" ht="24.95" customHeight="1" x14ac:dyDescent="0.25">
      <c r="A52" s="73" t="s">
        <v>96</v>
      </c>
      <c r="B52" s="74" t="s">
        <v>97</v>
      </c>
      <c r="C52" s="29" t="s">
        <v>98</v>
      </c>
      <c r="D52" s="30">
        <v>0</v>
      </c>
      <c r="E52" s="31"/>
      <c r="F52" s="32"/>
      <c r="G52" s="32"/>
      <c r="L52" s="24"/>
      <c r="M52" s="24"/>
    </row>
    <row r="53" spans="1:13" s="33" customFormat="1" ht="24.95" customHeight="1" x14ac:dyDescent="0.25">
      <c r="A53" s="34" t="s">
        <v>99</v>
      </c>
      <c r="B53" s="34" t="s">
        <v>100</v>
      </c>
      <c r="C53" s="29" t="s">
        <v>101</v>
      </c>
      <c r="D53" s="30">
        <v>1</v>
      </c>
      <c r="E53" s="31"/>
      <c r="F53" s="32">
        <v>1629.44</v>
      </c>
      <c r="G53" s="32">
        <f t="shared" si="0"/>
        <v>1629.44</v>
      </c>
      <c r="L53" s="24"/>
      <c r="M53" s="24"/>
    </row>
    <row r="54" spans="1:13" s="33" customFormat="1" ht="24.95" customHeight="1" x14ac:dyDescent="0.25">
      <c r="A54" s="42" t="s">
        <v>102</v>
      </c>
      <c r="B54" s="42" t="s">
        <v>100</v>
      </c>
      <c r="C54" s="35" t="s">
        <v>103</v>
      </c>
      <c r="D54" s="30">
        <v>1</v>
      </c>
      <c r="E54" s="31"/>
      <c r="F54" s="32">
        <v>1629.44</v>
      </c>
      <c r="G54" s="32">
        <f t="shared" si="0"/>
        <v>1629.44</v>
      </c>
      <c r="L54" s="24"/>
      <c r="M54" s="24"/>
    </row>
    <row r="55" spans="1:13" s="33" customFormat="1" ht="24.95" customHeight="1" x14ac:dyDescent="0.25">
      <c r="A55" s="34" t="s">
        <v>104</v>
      </c>
      <c r="B55" s="34" t="s">
        <v>105</v>
      </c>
      <c r="C55" s="29" t="s">
        <v>106</v>
      </c>
      <c r="D55" s="30">
        <v>1</v>
      </c>
      <c r="E55" s="31"/>
      <c r="F55" s="32">
        <v>1629.44</v>
      </c>
      <c r="G55" s="32">
        <f t="shared" si="0"/>
        <v>1629.44</v>
      </c>
      <c r="L55" s="24"/>
      <c r="M55" s="24"/>
    </row>
    <row r="56" spans="1:13" s="33" customFormat="1" ht="24.95" customHeight="1" x14ac:dyDescent="0.25">
      <c r="A56" s="42" t="s">
        <v>107</v>
      </c>
      <c r="B56" s="42" t="s">
        <v>108</v>
      </c>
      <c r="C56" s="35" t="s">
        <v>109</v>
      </c>
      <c r="D56" s="30">
        <v>1</v>
      </c>
      <c r="E56" s="31"/>
      <c r="F56" s="32">
        <v>1629.44</v>
      </c>
      <c r="G56" s="32">
        <f t="shared" si="0"/>
        <v>1629.44</v>
      </c>
      <c r="L56" s="24"/>
      <c r="M56" s="24"/>
    </row>
    <row r="57" spans="1:13" s="33" customFormat="1" ht="24.95" customHeight="1" x14ac:dyDescent="0.25">
      <c r="A57" s="34" t="s">
        <v>110</v>
      </c>
      <c r="B57" s="34" t="s">
        <v>111</v>
      </c>
      <c r="C57" s="29" t="s">
        <v>112</v>
      </c>
      <c r="D57" s="30">
        <v>1</v>
      </c>
      <c r="E57" s="31"/>
      <c r="F57" s="32">
        <v>1629.44</v>
      </c>
      <c r="G57" s="32">
        <f t="shared" si="0"/>
        <v>1629.44</v>
      </c>
      <c r="L57" s="24"/>
      <c r="M57" s="24"/>
    </row>
    <row r="58" spans="1:13" s="33" customFormat="1" ht="24.95" customHeight="1" x14ac:dyDescent="0.25">
      <c r="A58" s="34" t="s">
        <v>449</v>
      </c>
      <c r="B58" s="76" t="s">
        <v>450</v>
      </c>
      <c r="C58" s="29" t="s">
        <v>451</v>
      </c>
      <c r="D58" s="30">
        <v>1</v>
      </c>
      <c r="E58" s="31"/>
      <c r="F58" s="32">
        <v>1629.44</v>
      </c>
      <c r="G58" s="32">
        <f t="shared" si="0"/>
        <v>1629.44</v>
      </c>
      <c r="L58" s="24"/>
      <c r="M58" s="24"/>
    </row>
    <row r="59" spans="1:13" s="33" customFormat="1" ht="24.95" customHeight="1" x14ac:dyDescent="0.25">
      <c r="A59" s="73" t="s">
        <v>113</v>
      </c>
      <c r="B59" s="74" t="s">
        <v>114</v>
      </c>
      <c r="C59" s="35" t="s">
        <v>452</v>
      </c>
      <c r="D59" s="30">
        <v>0</v>
      </c>
      <c r="E59" s="31"/>
      <c r="F59" s="32">
        <v>1629.44</v>
      </c>
      <c r="G59" s="32">
        <f t="shared" si="0"/>
        <v>0</v>
      </c>
      <c r="L59" s="24"/>
      <c r="M59" s="24"/>
    </row>
    <row r="60" spans="1:13" s="33" customFormat="1" ht="24.95" customHeight="1" x14ac:dyDescent="0.25">
      <c r="A60" s="42" t="s">
        <v>115</v>
      </c>
      <c r="B60" s="42" t="s">
        <v>116</v>
      </c>
      <c r="C60" s="35" t="s">
        <v>453</v>
      </c>
      <c r="D60" s="30">
        <v>1</v>
      </c>
      <c r="E60" s="31"/>
      <c r="F60" s="32">
        <v>1629.44</v>
      </c>
      <c r="G60" s="32">
        <f t="shared" si="0"/>
        <v>1629.44</v>
      </c>
      <c r="L60" s="24"/>
      <c r="M60" s="24"/>
    </row>
    <row r="61" spans="1:13" s="33" customFormat="1" ht="24.95" customHeight="1" x14ac:dyDescent="0.25">
      <c r="A61" s="34" t="s">
        <v>117</v>
      </c>
      <c r="B61" s="34" t="s">
        <v>116</v>
      </c>
      <c r="C61" s="29" t="s">
        <v>454</v>
      </c>
      <c r="D61" s="30">
        <v>1</v>
      </c>
      <c r="E61" s="31"/>
      <c r="F61" s="32">
        <v>1629.44</v>
      </c>
      <c r="G61" s="32">
        <f t="shared" si="0"/>
        <v>1629.44</v>
      </c>
      <c r="L61" s="24"/>
      <c r="M61" s="24"/>
    </row>
    <row r="62" spans="1:13" s="33" customFormat="1" ht="24.95" customHeight="1" x14ac:dyDescent="0.25">
      <c r="A62" s="42" t="s">
        <v>118</v>
      </c>
      <c r="B62" s="42" t="s">
        <v>119</v>
      </c>
      <c r="C62" s="35" t="s">
        <v>455</v>
      </c>
      <c r="D62" s="30">
        <v>1</v>
      </c>
      <c r="E62" s="31"/>
      <c r="F62" s="32">
        <v>1629.44</v>
      </c>
      <c r="G62" s="32">
        <f t="shared" si="0"/>
        <v>1629.44</v>
      </c>
      <c r="L62" s="24"/>
      <c r="M62" s="24"/>
    </row>
    <row r="63" spans="1:13" s="33" customFormat="1" ht="24.95" customHeight="1" x14ac:dyDescent="0.25">
      <c r="A63" s="34" t="s">
        <v>120</v>
      </c>
      <c r="B63" s="34" t="s">
        <v>121</v>
      </c>
      <c r="C63" s="29" t="s">
        <v>456</v>
      </c>
      <c r="D63" s="30">
        <v>1</v>
      </c>
      <c r="E63" s="31"/>
      <c r="F63" s="32">
        <v>1629.44</v>
      </c>
      <c r="G63" s="32">
        <f t="shared" si="0"/>
        <v>1629.44</v>
      </c>
      <c r="L63" s="24"/>
      <c r="M63" s="24"/>
    </row>
    <row r="64" spans="1:13" s="33" customFormat="1" ht="24.95" customHeight="1" x14ac:dyDescent="0.25">
      <c r="A64" s="42" t="s">
        <v>122</v>
      </c>
      <c r="B64" s="42" t="s">
        <v>123</v>
      </c>
      <c r="C64" s="35" t="s">
        <v>457</v>
      </c>
      <c r="D64" s="30">
        <v>1</v>
      </c>
      <c r="E64" s="31"/>
      <c r="F64" s="32">
        <v>1629.44</v>
      </c>
      <c r="G64" s="32">
        <f t="shared" si="0"/>
        <v>1629.44</v>
      </c>
      <c r="L64" s="24"/>
      <c r="M64" s="24"/>
    </row>
    <row r="65" spans="1:13" s="33" customFormat="1" ht="24.95" customHeight="1" x14ac:dyDescent="0.25">
      <c r="A65" s="34" t="s">
        <v>124</v>
      </c>
      <c r="B65" s="34">
        <v>2100934</v>
      </c>
      <c r="C65" s="29" t="s">
        <v>458</v>
      </c>
      <c r="D65" s="30">
        <v>1</v>
      </c>
      <c r="E65" s="31"/>
      <c r="F65" s="32">
        <v>1629.44</v>
      </c>
      <c r="G65" s="32">
        <f t="shared" si="0"/>
        <v>1629.44</v>
      </c>
      <c r="L65" s="24"/>
      <c r="M65" s="24"/>
    </row>
    <row r="66" spans="1:13" s="33" customFormat="1" ht="24.95" customHeight="1" x14ac:dyDescent="0.25">
      <c r="A66" s="42"/>
      <c r="B66" s="42"/>
      <c r="C66" s="35"/>
      <c r="D66" s="37">
        <f>SUM(D52:D65)</f>
        <v>12</v>
      </c>
      <c r="E66" s="31"/>
      <c r="F66" s="32"/>
      <c r="G66" s="32"/>
      <c r="L66" s="24"/>
      <c r="M66" s="24"/>
    </row>
    <row r="67" spans="1:13" s="33" customFormat="1" ht="24.95" customHeight="1" x14ac:dyDescent="0.25">
      <c r="A67" s="34" t="s">
        <v>125</v>
      </c>
      <c r="B67" s="34" t="s">
        <v>126</v>
      </c>
      <c r="C67" s="38" t="s">
        <v>127</v>
      </c>
      <c r="D67" s="39">
        <v>2</v>
      </c>
      <c r="E67" s="31"/>
      <c r="F67" s="32">
        <v>1629.44</v>
      </c>
      <c r="G67" s="32">
        <f t="shared" si="0"/>
        <v>3258.88</v>
      </c>
      <c r="L67" s="24"/>
      <c r="M67" s="24"/>
    </row>
    <row r="68" spans="1:13" s="33" customFormat="1" ht="24.95" customHeight="1" x14ac:dyDescent="0.25">
      <c r="A68" s="42" t="s">
        <v>128</v>
      </c>
      <c r="B68" s="42" t="s">
        <v>129</v>
      </c>
      <c r="C68" s="36" t="s">
        <v>130</v>
      </c>
      <c r="D68" s="39">
        <v>2</v>
      </c>
      <c r="E68" s="31"/>
      <c r="F68" s="32">
        <v>1629.44</v>
      </c>
      <c r="G68" s="32">
        <f t="shared" si="0"/>
        <v>3258.88</v>
      </c>
      <c r="L68" s="24"/>
      <c r="M68" s="24"/>
    </row>
    <row r="69" spans="1:13" s="33" customFormat="1" ht="24.95" customHeight="1" x14ac:dyDescent="0.25">
      <c r="A69" s="34" t="s">
        <v>131</v>
      </c>
      <c r="B69" s="34" t="s">
        <v>132</v>
      </c>
      <c r="C69" s="38" t="s">
        <v>133</v>
      </c>
      <c r="D69" s="39">
        <v>2</v>
      </c>
      <c r="E69" s="31"/>
      <c r="F69" s="32">
        <v>1629.44</v>
      </c>
      <c r="G69" s="32">
        <f t="shared" si="0"/>
        <v>3258.88</v>
      </c>
      <c r="L69" s="24"/>
      <c r="M69" s="24"/>
    </row>
    <row r="70" spans="1:13" s="33" customFormat="1" ht="24.95" customHeight="1" x14ac:dyDescent="0.25">
      <c r="A70" s="42" t="s">
        <v>134</v>
      </c>
      <c r="B70" s="42" t="s">
        <v>135</v>
      </c>
      <c r="C70" s="31" t="s">
        <v>136</v>
      </c>
      <c r="D70" s="39">
        <v>2</v>
      </c>
      <c r="E70" s="31"/>
      <c r="F70" s="32">
        <v>1629.44</v>
      </c>
      <c r="G70" s="32">
        <f t="shared" si="0"/>
        <v>3258.88</v>
      </c>
      <c r="L70" s="24"/>
      <c r="M70" s="24"/>
    </row>
    <row r="71" spans="1:13" s="33" customFormat="1" ht="24.95" customHeight="1" x14ac:dyDescent="0.25">
      <c r="A71" s="34" t="s">
        <v>137</v>
      </c>
      <c r="B71" s="34" t="s">
        <v>138</v>
      </c>
      <c r="C71" s="40" t="s">
        <v>139</v>
      </c>
      <c r="D71" s="39">
        <v>2</v>
      </c>
      <c r="E71" s="31"/>
      <c r="F71" s="32">
        <v>1629.44</v>
      </c>
      <c r="G71" s="32">
        <f t="shared" si="0"/>
        <v>3258.88</v>
      </c>
      <c r="L71" s="24"/>
      <c r="M71" s="24"/>
    </row>
    <row r="72" spans="1:13" s="33" customFormat="1" ht="24.95" customHeight="1" x14ac:dyDescent="0.25">
      <c r="A72" s="42" t="s">
        <v>140</v>
      </c>
      <c r="B72" s="42" t="s">
        <v>141</v>
      </c>
      <c r="C72" s="36" t="s">
        <v>142</v>
      </c>
      <c r="D72" s="39">
        <v>2</v>
      </c>
      <c r="E72" s="31"/>
      <c r="F72" s="32">
        <v>1629.44</v>
      </c>
      <c r="G72" s="32">
        <f t="shared" si="0"/>
        <v>3258.88</v>
      </c>
      <c r="L72" s="24"/>
      <c r="M72" s="24"/>
    </row>
    <row r="73" spans="1:13" s="33" customFormat="1" ht="24.95" customHeight="1" x14ac:dyDescent="0.25">
      <c r="A73" s="34" t="s">
        <v>143</v>
      </c>
      <c r="B73" s="34" t="s">
        <v>144</v>
      </c>
      <c r="C73" s="40" t="s">
        <v>145</v>
      </c>
      <c r="D73" s="39">
        <v>2</v>
      </c>
      <c r="E73" s="31"/>
      <c r="F73" s="32">
        <v>1629.44</v>
      </c>
      <c r="G73" s="32">
        <f t="shared" si="0"/>
        <v>3258.88</v>
      </c>
      <c r="L73" s="24"/>
      <c r="M73" s="24"/>
    </row>
    <row r="74" spans="1:13" s="33" customFormat="1" ht="24.95" customHeight="1" x14ac:dyDescent="0.25">
      <c r="A74" s="42" t="s">
        <v>146</v>
      </c>
      <c r="B74" s="42" t="s">
        <v>147</v>
      </c>
      <c r="C74" s="31" t="s">
        <v>148</v>
      </c>
      <c r="D74" s="39">
        <v>2</v>
      </c>
      <c r="E74" s="31"/>
      <c r="F74" s="32">
        <v>1629.44</v>
      </c>
      <c r="G74" s="32">
        <f t="shared" si="0"/>
        <v>3258.88</v>
      </c>
      <c r="L74" s="24"/>
      <c r="M74" s="24"/>
    </row>
    <row r="75" spans="1:13" s="33" customFormat="1" ht="24.95" customHeight="1" x14ac:dyDescent="0.25">
      <c r="A75" s="34" t="s">
        <v>149</v>
      </c>
      <c r="B75" s="34" t="s">
        <v>150</v>
      </c>
      <c r="C75" s="38" t="s">
        <v>151</v>
      </c>
      <c r="D75" s="39">
        <v>2</v>
      </c>
      <c r="E75" s="31"/>
      <c r="F75" s="32"/>
      <c r="G75" s="32"/>
      <c r="L75" s="24"/>
      <c r="M75" s="24"/>
    </row>
    <row r="76" spans="1:13" s="33" customFormat="1" ht="24.95" customHeight="1" x14ac:dyDescent="0.25">
      <c r="A76" s="42" t="s">
        <v>152</v>
      </c>
      <c r="B76" s="42" t="s">
        <v>153</v>
      </c>
      <c r="C76" s="31" t="s">
        <v>154</v>
      </c>
      <c r="D76" s="39">
        <v>2</v>
      </c>
      <c r="E76" s="31"/>
      <c r="F76" s="32">
        <v>252</v>
      </c>
      <c r="G76" s="32">
        <f t="shared" si="0"/>
        <v>504</v>
      </c>
      <c r="L76" s="24"/>
      <c r="M76" s="24"/>
    </row>
    <row r="77" spans="1:13" s="33" customFormat="1" ht="24.95" customHeight="1" x14ac:dyDescent="0.25">
      <c r="A77" s="34" t="s">
        <v>155</v>
      </c>
      <c r="B77" s="34" t="s">
        <v>156</v>
      </c>
      <c r="C77" s="38" t="s">
        <v>157</v>
      </c>
      <c r="D77" s="39">
        <v>2</v>
      </c>
      <c r="E77" s="31"/>
      <c r="F77" s="32">
        <v>252</v>
      </c>
      <c r="G77" s="32">
        <f t="shared" si="0"/>
        <v>504</v>
      </c>
      <c r="L77" s="24"/>
      <c r="M77" s="24"/>
    </row>
    <row r="78" spans="1:13" s="33" customFormat="1" ht="24.95" customHeight="1" x14ac:dyDescent="0.25">
      <c r="A78" s="34"/>
      <c r="B78" s="34"/>
      <c r="C78" s="38"/>
      <c r="D78" s="41">
        <f>SUM(D67:D77)</f>
        <v>22</v>
      </c>
      <c r="E78" s="31"/>
      <c r="F78" s="32">
        <v>252</v>
      </c>
      <c r="G78" s="32">
        <f t="shared" si="0"/>
        <v>5544</v>
      </c>
      <c r="L78" s="24"/>
      <c r="M78" s="24"/>
    </row>
    <row r="79" spans="1:13" s="33" customFormat="1" ht="24.95" customHeight="1" x14ac:dyDescent="0.25">
      <c r="A79" s="42" t="s">
        <v>158</v>
      </c>
      <c r="B79" s="42" t="s">
        <v>159</v>
      </c>
      <c r="C79" s="31" t="s">
        <v>459</v>
      </c>
      <c r="D79" s="39">
        <v>3</v>
      </c>
      <c r="E79" s="31"/>
      <c r="F79" s="32">
        <v>252</v>
      </c>
      <c r="G79" s="32">
        <f t="shared" si="0"/>
        <v>756</v>
      </c>
      <c r="L79" s="24"/>
      <c r="M79" s="24"/>
    </row>
    <row r="80" spans="1:13" s="33" customFormat="1" ht="24.95" customHeight="1" x14ac:dyDescent="0.25">
      <c r="A80" s="34" t="s">
        <v>160</v>
      </c>
      <c r="B80" s="34" t="s">
        <v>161</v>
      </c>
      <c r="C80" s="38" t="s">
        <v>460</v>
      </c>
      <c r="D80" s="39">
        <v>3</v>
      </c>
      <c r="E80" s="31"/>
      <c r="F80" s="32">
        <v>252</v>
      </c>
      <c r="G80" s="32">
        <f t="shared" si="0"/>
        <v>756</v>
      </c>
      <c r="L80" s="24"/>
      <c r="M80" s="24"/>
    </row>
    <row r="81" spans="1:13" s="33" customFormat="1" ht="24.95" customHeight="1" x14ac:dyDescent="0.25">
      <c r="A81" s="42" t="s">
        <v>162</v>
      </c>
      <c r="B81" s="42" t="s">
        <v>163</v>
      </c>
      <c r="C81" s="31" t="s">
        <v>461</v>
      </c>
      <c r="D81" s="39">
        <v>3</v>
      </c>
      <c r="E81" s="31"/>
      <c r="F81" s="32">
        <v>252</v>
      </c>
      <c r="G81" s="32">
        <f t="shared" si="0"/>
        <v>756</v>
      </c>
      <c r="L81" s="24"/>
      <c r="M81" s="24"/>
    </row>
    <row r="82" spans="1:13" s="33" customFormat="1" ht="24.95" customHeight="1" x14ac:dyDescent="0.25">
      <c r="A82" s="34" t="s">
        <v>164</v>
      </c>
      <c r="B82" s="34" t="s">
        <v>165</v>
      </c>
      <c r="C82" s="38" t="s">
        <v>462</v>
      </c>
      <c r="D82" s="39">
        <v>3</v>
      </c>
      <c r="E82" s="31"/>
      <c r="F82" s="32">
        <v>252</v>
      </c>
      <c r="G82" s="32">
        <f t="shared" si="0"/>
        <v>756</v>
      </c>
      <c r="L82" s="24"/>
      <c r="M82" s="24"/>
    </row>
    <row r="83" spans="1:13" s="33" customFormat="1" ht="24.95" customHeight="1" x14ac:dyDescent="0.25">
      <c r="A83" s="42" t="s">
        <v>166</v>
      </c>
      <c r="B83" s="42" t="s">
        <v>167</v>
      </c>
      <c r="C83" s="31" t="s">
        <v>463</v>
      </c>
      <c r="D83" s="39">
        <v>3</v>
      </c>
      <c r="E83" s="31"/>
      <c r="F83" s="32">
        <v>252</v>
      </c>
      <c r="G83" s="32">
        <f t="shared" si="0"/>
        <v>756</v>
      </c>
      <c r="L83" s="24"/>
      <c r="M83" s="24"/>
    </row>
    <row r="84" spans="1:13" s="33" customFormat="1" ht="24.95" customHeight="1" x14ac:dyDescent="0.25">
      <c r="A84" s="34" t="s">
        <v>168</v>
      </c>
      <c r="B84" s="34" t="s">
        <v>169</v>
      </c>
      <c r="C84" s="38" t="s">
        <v>464</v>
      </c>
      <c r="D84" s="39">
        <v>3</v>
      </c>
      <c r="E84" s="31"/>
      <c r="F84" s="32">
        <v>252</v>
      </c>
      <c r="G84" s="32">
        <f t="shared" si="0"/>
        <v>756</v>
      </c>
      <c r="L84" s="24"/>
      <c r="M84" s="24"/>
    </row>
    <row r="85" spans="1:13" s="33" customFormat="1" ht="24.95" customHeight="1" x14ac:dyDescent="0.25">
      <c r="A85" s="42" t="s">
        <v>170</v>
      </c>
      <c r="B85" s="42" t="s">
        <v>171</v>
      </c>
      <c r="C85" s="31" t="s">
        <v>465</v>
      </c>
      <c r="D85" s="39">
        <v>3</v>
      </c>
      <c r="E85" s="31"/>
      <c r="F85" s="32">
        <v>252</v>
      </c>
      <c r="G85" s="32">
        <f t="shared" si="0"/>
        <v>756</v>
      </c>
      <c r="L85" s="24"/>
      <c r="M85" s="24"/>
    </row>
    <row r="86" spans="1:13" s="33" customFormat="1" ht="24.95" customHeight="1" x14ac:dyDescent="0.25">
      <c r="A86" s="34" t="s">
        <v>172</v>
      </c>
      <c r="B86" s="34" t="s">
        <v>173</v>
      </c>
      <c r="C86" s="38" t="s">
        <v>466</v>
      </c>
      <c r="D86" s="39">
        <v>3</v>
      </c>
      <c r="E86" s="31"/>
      <c r="F86" s="32">
        <v>252</v>
      </c>
      <c r="G86" s="32">
        <f t="shared" si="0"/>
        <v>756</v>
      </c>
      <c r="L86" s="24"/>
      <c r="M86" s="24"/>
    </row>
    <row r="87" spans="1:13" s="33" customFormat="1" ht="24.95" customHeight="1" x14ac:dyDescent="0.25">
      <c r="A87" s="42" t="s">
        <v>174</v>
      </c>
      <c r="B87" s="42" t="s">
        <v>175</v>
      </c>
      <c r="C87" s="31" t="s">
        <v>467</v>
      </c>
      <c r="D87" s="39">
        <v>3</v>
      </c>
      <c r="E87" s="31"/>
      <c r="F87" s="32"/>
      <c r="G87" s="32"/>
      <c r="L87" s="24"/>
      <c r="M87" s="24"/>
    </row>
    <row r="88" spans="1:13" s="33" customFormat="1" ht="24.95" customHeight="1" x14ac:dyDescent="0.25">
      <c r="A88" s="34" t="s">
        <v>176</v>
      </c>
      <c r="B88" s="34" t="s">
        <v>177</v>
      </c>
      <c r="C88" s="38" t="s">
        <v>468</v>
      </c>
      <c r="D88" s="39">
        <v>3</v>
      </c>
      <c r="E88" s="31"/>
      <c r="F88" s="32">
        <v>96</v>
      </c>
      <c r="G88" s="32">
        <f t="shared" si="0"/>
        <v>288</v>
      </c>
      <c r="L88" s="24"/>
      <c r="M88" s="24"/>
    </row>
    <row r="89" spans="1:13" s="33" customFormat="1" ht="24.95" customHeight="1" x14ac:dyDescent="0.25">
      <c r="A89" s="42" t="s">
        <v>178</v>
      </c>
      <c r="B89" s="42" t="s">
        <v>179</v>
      </c>
      <c r="C89" s="31" t="s">
        <v>469</v>
      </c>
      <c r="D89" s="39">
        <v>3</v>
      </c>
      <c r="E89" s="31"/>
      <c r="F89" s="32">
        <v>96</v>
      </c>
      <c r="G89" s="32">
        <f t="shared" si="0"/>
        <v>288</v>
      </c>
      <c r="L89" s="24"/>
      <c r="M89" s="24"/>
    </row>
    <row r="90" spans="1:13" s="33" customFormat="1" ht="24.95" customHeight="1" x14ac:dyDescent="0.25">
      <c r="A90" s="34" t="s">
        <v>180</v>
      </c>
      <c r="B90" s="34" t="s">
        <v>181</v>
      </c>
      <c r="C90" s="38" t="s">
        <v>470</v>
      </c>
      <c r="D90" s="39">
        <v>3</v>
      </c>
      <c r="E90" s="31"/>
      <c r="F90" s="32">
        <v>96</v>
      </c>
      <c r="G90" s="32">
        <f t="shared" si="0"/>
        <v>288</v>
      </c>
      <c r="L90" s="24"/>
      <c r="M90" s="24"/>
    </row>
    <row r="91" spans="1:13" s="33" customFormat="1" ht="24.95" customHeight="1" x14ac:dyDescent="0.25">
      <c r="A91" s="42" t="s">
        <v>182</v>
      </c>
      <c r="B91" s="42" t="s">
        <v>183</v>
      </c>
      <c r="C91" s="31" t="s">
        <v>471</v>
      </c>
      <c r="D91" s="39">
        <v>3</v>
      </c>
      <c r="E91" s="31"/>
      <c r="F91" s="32">
        <v>96</v>
      </c>
      <c r="G91" s="32">
        <f t="shared" si="0"/>
        <v>288</v>
      </c>
      <c r="L91" s="24"/>
      <c r="M91" s="24"/>
    </row>
    <row r="92" spans="1:13" s="33" customFormat="1" ht="24.95" customHeight="1" x14ac:dyDescent="0.25">
      <c r="A92" s="34" t="s">
        <v>184</v>
      </c>
      <c r="B92" s="34" t="s">
        <v>161</v>
      </c>
      <c r="C92" s="38" t="s">
        <v>472</v>
      </c>
      <c r="D92" s="39">
        <v>3</v>
      </c>
      <c r="E92" s="31"/>
      <c r="F92" s="32">
        <v>96</v>
      </c>
      <c r="G92" s="32">
        <f t="shared" ref="G92:G108" si="1">F92*D92</f>
        <v>288</v>
      </c>
      <c r="L92" s="24"/>
      <c r="M92" s="24"/>
    </row>
    <row r="93" spans="1:13" s="33" customFormat="1" ht="24.95" customHeight="1" x14ac:dyDescent="0.25">
      <c r="A93" s="42" t="s">
        <v>185</v>
      </c>
      <c r="B93" s="42" t="s">
        <v>186</v>
      </c>
      <c r="C93" s="31" t="s">
        <v>473</v>
      </c>
      <c r="D93" s="39">
        <v>3</v>
      </c>
      <c r="E93" s="31"/>
      <c r="F93" s="32">
        <v>96</v>
      </c>
      <c r="G93" s="32">
        <f t="shared" si="1"/>
        <v>288</v>
      </c>
      <c r="L93" s="24"/>
      <c r="M93" s="24"/>
    </row>
    <row r="94" spans="1:13" s="33" customFormat="1" ht="24.95" customHeight="1" x14ac:dyDescent="0.25">
      <c r="A94" s="34" t="s">
        <v>187</v>
      </c>
      <c r="B94" s="34" t="s">
        <v>188</v>
      </c>
      <c r="C94" s="38" t="s">
        <v>474</v>
      </c>
      <c r="D94" s="39">
        <v>3</v>
      </c>
      <c r="E94" s="31"/>
      <c r="F94" s="32">
        <v>96</v>
      </c>
      <c r="G94" s="32">
        <f t="shared" si="1"/>
        <v>288</v>
      </c>
      <c r="L94" s="24"/>
      <c r="M94" s="24"/>
    </row>
    <row r="95" spans="1:13" s="33" customFormat="1" ht="24.95" customHeight="1" x14ac:dyDescent="0.25">
      <c r="A95" s="42" t="s">
        <v>189</v>
      </c>
      <c r="B95" s="42" t="s">
        <v>190</v>
      </c>
      <c r="C95" s="31" t="s">
        <v>475</v>
      </c>
      <c r="D95" s="39">
        <v>3</v>
      </c>
      <c r="E95" s="31"/>
      <c r="F95" s="32">
        <v>96</v>
      </c>
      <c r="G95" s="32">
        <f t="shared" si="1"/>
        <v>288</v>
      </c>
      <c r="L95" s="24"/>
      <c r="M95" s="24"/>
    </row>
    <row r="96" spans="1:13" s="33" customFormat="1" ht="24.95" customHeight="1" x14ac:dyDescent="0.25">
      <c r="A96" s="34" t="s">
        <v>191</v>
      </c>
      <c r="B96" s="34" t="s">
        <v>192</v>
      </c>
      <c r="C96" s="38" t="s">
        <v>476</v>
      </c>
      <c r="D96" s="39">
        <v>3</v>
      </c>
      <c r="E96" s="31"/>
      <c r="F96" s="32">
        <v>96</v>
      </c>
      <c r="G96" s="32">
        <f t="shared" si="1"/>
        <v>288</v>
      </c>
      <c r="L96" s="24"/>
      <c r="M96" s="24"/>
    </row>
    <row r="97" spans="1:13" s="33" customFormat="1" ht="24.95" customHeight="1" x14ac:dyDescent="0.25">
      <c r="A97" s="42" t="s">
        <v>193</v>
      </c>
      <c r="B97" s="42" t="s">
        <v>194</v>
      </c>
      <c r="C97" s="31" t="s">
        <v>477</v>
      </c>
      <c r="D97" s="39">
        <v>3</v>
      </c>
      <c r="E97" s="31"/>
      <c r="F97" s="32">
        <v>96</v>
      </c>
      <c r="G97" s="32">
        <f t="shared" si="1"/>
        <v>288</v>
      </c>
      <c r="L97" s="24"/>
      <c r="M97" s="24"/>
    </row>
    <row r="98" spans="1:13" s="33" customFormat="1" ht="24.95" customHeight="1" x14ac:dyDescent="0.25">
      <c r="A98" s="34" t="s">
        <v>195</v>
      </c>
      <c r="B98" s="34" t="s">
        <v>196</v>
      </c>
      <c r="C98" s="38" t="s">
        <v>478</v>
      </c>
      <c r="D98" s="39">
        <v>3</v>
      </c>
      <c r="E98" s="31"/>
      <c r="F98" s="32">
        <v>96</v>
      </c>
      <c r="G98" s="32">
        <f t="shared" si="1"/>
        <v>288</v>
      </c>
      <c r="L98" s="24"/>
      <c r="M98" s="24"/>
    </row>
    <row r="99" spans="1:13" s="33" customFormat="1" ht="24.95" customHeight="1" x14ac:dyDescent="0.25">
      <c r="A99" s="42" t="s">
        <v>197</v>
      </c>
      <c r="B99" s="42" t="s">
        <v>198</v>
      </c>
      <c r="C99" s="31" t="s">
        <v>479</v>
      </c>
      <c r="D99" s="39">
        <v>3</v>
      </c>
      <c r="E99" s="31"/>
      <c r="F99" s="32">
        <v>96</v>
      </c>
      <c r="G99" s="32">
        <f t="shared" si="1"/>
        <v>288</v>
      </c>
      <c r="L99" s="24"/>
      <c r="M99" s="24"/>
    </row>
    <row r="100" spans="1:13" s="33" customFormat="1" ht="24.95" customHeight="1" x14ac:dyDescent="0.25">
      <c r="A100" s="34" t="s">
        <v>199</v>
      </c>
      <c r="B100" s="34" t="s">
        <v>200</v>
      </c>
      <c r="C100" s="38" t="s">
        <v>480</v>
      </c>
      <c r="D100" s="39">
        <v>3</v>
      </c>
      <c r="E100" s="31"/>
      <c r="F100" s="32">
        <v>96</v>
      </c>
      <c r="G100" s="32">
        <f t="shared" si="1"/>
        <v>288</v>
      </c>
      <c r="L100" s="24"/>
      <c r="M100" s="24"/>
    </row>
    <row r="101" spans="1:13" s="33" customFormat="1" ht="24.95" customHeight="1" x14ac:dyDescent="0.25">
      <c r="A101" s="42" t="s">
        <v>201</v>
      </c>
      <c r="B101" s="42" t="s">
        <v>202</v>
      </c>
      <c r="C101" s="31" t="s">
        <v>481</v>
      </c>
      <c r="D101" s="39">
        <v>3</v>
      </c>
      <c r="E101" s="31"/>
      <c r="F101" s="32">
        <v>96</v>
      </c>
      <c r="G101" s="32">
        <f t="shared" si="1"/>
        <v>288</v>
      </c>
      <c r="L101" s="24"/>
      <c r="M101" s="24"/>
    </row>
    <row r="102" spans="1:13" s="33" customFormat="1" ht="24.95" customHeight="1" x14ac:dyDescent="0.25">
      <c r="A102" s="34" t="s">
        <v>203</v>
      </c>
      <c r="B102" s="34" t="s">
        <v>204</v>
      </c>
      <c r="C102" s="38" t="s">
        <v>482</v>
      </c>
      <c r="D102" s="39">
        <v>3</v>
      </c>
      <c r="E102" s="31"/>
      <c r="F102" s="32">
        <v>96</v>
      </c>
      <c r="G102" s="32">
        <f t="shared" si="1"/>
        <v>288</v>
      </c>
      <c r="L102" s="24"/>
      <c r="M102" s="24"/>
    </row>
    <row r="103" spans="1:13" s="33" customFormat="1" ht="24.95" customHeight="1" x14ac:dyDescent="0.25">
      <c r="A103" s="42" t="s">
        <v>205</v>
      </c>
      <c r="B103" s="42" t="s">
        <v>206</v>
      </c>
      <c r="C103" s="31" t="s">
        <v>483</v>
      </c>
      <c r="D103" s="39">
        <v>3</v>
      </c>
      <c r="E103" s="31"/>
      <c r="F103" s="32">
        <v>96</v>
      </c>
      <c r="G103" s="32">
        <f t="shared" si="1"/>
        <v>288</v>
      </c>
      <c r="L103" s="24"/>
      <c r="M103" s="24"/>
    </row>
    <row r="104" spans="1:13" s="33" customFormat="1" ht="24.95" customHeight="1" x14ac:dyDescent="0.25">
      <c r="A104" s="34" t="s">
        <v>207</v>
      </c>
      <c r="B104" s="34" t="s">
        <v>208</v>
      </c>
      <c r="C104" s="38" t="s">
        <v>484</v>
      </c>
      <c r="D104" s="39">
        <v>3</v>
      </c>
      <c r="E104" s="31"/>
      <c r="F104" s="32">
        <v>96</v>
      </c>
      <c r="G104" s="32">
        <f t="shared" si="1"/>
        <v>288</v>
      </c>
      <c r="L104" s="24"/>
      <c r="M104" s="24"/>
    </row>
    <row r="105" spans="1:13" s="33" customFormat="1" ht="24.95" customHeight="1" x14ac:dyDescent="0.25">
      <c r="A105" s="42" t="s">
        <v>209</v>
      </c>
      <c r="B105" s="42" t="s">
        <v>210</v>
      </c>
      <c r="C105" s="31" t="s">
        <v>485</v>
      </c>
      <c r="D105" s="39">
        <v>3</v>
      </c>
      <c r="E105" s="31"/>
      <c r="F105" s="32">
        <v>96</v>
      </c>
      <c r="G105" s="32">
        <f t="shared" si="1"/>
        <v>288</v>
      </c>
      <c r="L105" s="24"/>
      <c r="M105" s="24"/>
    </row>
    <row r="106" spans="1:13" s="33" customFormat="1" ht="24.95" customHeight="1" x14ac:dyDescent="0.25">
      <c r="A106" s="34" t="s">
        <v>211</v>
      </c>
      <c r="B106" s="34" t="s">
        <v>212</v>
      </c>
      <c r="C106" s="38" t="s">
        <v>486</v>
      </c>
      <c r="D106" s="39">
        <v>3</v>
      </c>
      <c r="E106" s="31"/>
      <c r="F106" s="32">
        <v>96</v>
      </c>
      <c r="G106" s="32">
        <f t="shared" si="1"/>
        <v>288</v>
      </c>
      <c r="L106" s="24"/>
      <c r="M106" s="24"/>
    </row>
    <row r="107" spans="1:13" s="33" customFormat="1" ht="24.95" customHeight="1" x14ac:dyDescent="0.25">
      <c r="A107" s="42" t="s">
        <v>213</v>
      </c>
      <c r="B107" s="42" t="s">
        <v>214</v>
      </c>
      <c r="C107" s="31" t="s">
        <v>487</v>
      </c>
      <c r="D107" s="39">
        <v>3</v>
      </c>
      <c r="E107" s="31"/>
      <c r="F107" s="32">
        <v>96</v>
      </c>
      <c r="G107" s="32">
        <f t="shared" si="1"/>
        <v>288</v>
      </c>
      <c r="L107" s="24"/>
      <c r="M107" s="24"/>
    </row>
    <row r="108" spans="1:13" s="33" customFormat="1" ht="24.95" customHeight="1" x14ac:dyDescent="0.25">
      <c r="A108" s="42"/>
      <c r="B108" s="42"/>
      <c r="C108" s="31"/>
      <c r="D108" s="41">
        <f>SUM(D79:D107)</f>
        <v>87</v>
      </c>
      <c r="E108" s="31"/>
      <c r="F108" s="32">
        <v>96</v>
      </c>
      <c r="G108" s="32">
        <f t="shared" si="1"/>
        <v>8352</v>
      </c>
      <c r="L108" s="24"/>
      <c r="M108" s="24"/>
    </row>
    <row r="109" spans="1:13" s="33" customFormat="1" ht="24.95" customHeight="1" x14ac:dyDescent="0.25">
      <c r="A109" s="34" t="s">
        <v>290</v>
      </c>
      <c r="B109" s="34">
        <v>200718103</v>
      </c>
      <c r="C109" s="29" t="s">
        <v>291</v>
      </c>
      <c r="D109" s="70">
        <v>1</v>
      </c>
      <c r="E109" s="31"/>
      <c r="F109" s="32">
        <v>1183.04</v>
      </c>
      <c r="G109" s="69">
        <f>F109*D109</f>
        <v>1183.04</v>
      </c>
      <c r="L109" s="24"/>
      <c r="M109" s="24"/>
    </row>
    <row r="110" spans="1:13" s="33" customFormat="1" ht="24.95" customHeight="1" x14ac:dyDescent="0.25">
      <c r="A110" s="42" t="s">
        <v>292</v>
      </c>
      <c r="B110" s="42">
        <v>200718103</v>
      </c>
      <c r="C110" s="35" t="s">
        <v>293</v>
      </c>
      <c r="D110" s="70">
        <v>1</v>
      </c>
      <c r="E110" s="31"/>
      <c r="F110" s="32">
        <v>1183.04</v>
      </c>
      <c r="G110" s="69">
        <f t="shared" ref="G110:G120" si="2">F110*D110</f>
        <v>1183.04</v>
      </c>
      <c r="L110" s="24"/>
      <c r="M110" s="24"/>
    </row>
    <row r="111" spans="1:13" s="33" customFormat="1" ht="24.95" customHeight="1" x14ac:dyDescent="0.25">
      <c r="A111" s="34" t="s">
        <v>294</v>
      </c>
      <c r="B111" s="34">
        <v>190718101</v>
      </c>
      <c r="C111" s="29" t="s">
        <v>295</v>
      </c>
      <c r="D111" s="70">
        <v>1</v>
      </c>
      <c r="E111" s="31"/>
      <c r="F111" s="32">
        <v>1183.04</v>
      </c>
      <c r="G111" s="69">
        <f t="shared" si="2"/>
        <v>1183.04</v>
      </c>
      <c r="L111" s="24"/>
      <c r="M111" s="24"/>
    </row>
    <row r="112" spans="1:13" s="33" customFormat="1" ht="24.95" customHeight="1" x14ac:dyDescent="0.25">
      <c r="A112" s="42" t="s">
        <v>296</v>
      </c>
      <c r="B112" s="42">
        <v>200718202</v>
      </c>
      <c r="C112" s="35" t="s">
        <v>297</v>
      </c>
      <c r="D112" s="70">
        <v>1</v>
      </c>
      <c r="E112" s="31"/>
      <c r="F112" s="32">
        <v>1183.04</v>
      </c>
      <c r="G112" s="69">
        <f t="shared" si="2"/>
        <v>1183.04</v>
      </c>
      <c r="L112" s="24"/>
      <c r="M112" s="24"/>
    </row>
    <row r="113" spans="1:13" s="33" customFormat="1" ht="24.95" customHeight="1" x14ac:dyDescent="0.25">
      <c r="A113" s="34" t="s">
        <v>298</v>
      </c>
      <c r="B113" s="34" t="s">
        <v>299</v>
      </c>
      <c r="C113" s="29" t="s">
        <v>300</v>
      </c>
      <c r="D113" s="70">
        <v>1</v>
      </c>
      <c r="E113" s="31"/>
      <c r="F113" s="32">
        <v>1183.04</v>
      </c>
      <c r="G113" s="69">
        <f t="shared" si="2"/>
        <v>1183.04</v>
      </c>
      <c r="L113" s="24"/>
      <c r="M113" s="24"/>
    </row>
    <row r="114" spans="1:13" s="33" customFormat="1" ht="24.95" customHeight="1" x14ac:dyDescent="0.25">
      <c r="A114" s="42" t="s">
        <v>301</v>
      </c>
      <c r="B114" s="42">
        <v>1710071821</v>
      </c>
      <c r="C114" s="35" t="s">
        <v>302</v>
      </c>
      <c r="D114" s="70">
        <v>1</v>
      </c>
      <c r="E114" s="31"/>
      <c r="F114" s="32">
        <v>1183.04</v>
      </c>
      <c r="G114" s="69">
        <f t="shared" si="2"/>
        <v>1183.04</v>
      </c>
      <c r="L114" s="24"/>
      <c r="M114" s="24"/>
    </row>
    <row r="115" spans="1:13" s="33" customFormat="1" ht="24.95" customHeight="1" x14ac:dyDescent="0.25">
      <c r="A115" s="34" t="s">
        <v>303</v>
      </c>
      <c r="B115" s="34">
        <v>200718301</v>
      </c>
      <c r="C115" s="29" t="s">
        <v>304</v>
      </c>
      <c r="D115" s="70">
        <v>1</v>
      </c>
      <c r="E115" s="31"/>
      <c r="F115" s="32">
        <v>1183.04</v>
      </c>
      <c r="G115" s="69">
        <f t="shared" si="2"/>
        <v>1183.04</v>
      </c>
      <c r="L115" s="24"/>
      <c r="M115" s="24"/>
    </row>
    <row r="116" spans="1:13" s="33" customFormat="1" ht="24.95" customHeight="1" x14ac:dyDescent="0.25">
      <c r="A116" s="42" t="s">
        <v>305</v>
      </c>
      <c r="B116" s="42">
        <v>190718302</v>
      </c>
      <c r="C116" s="35" t="s">
        <v>306</v>
      </c>
      <c r="D116" s="70">
        <v>1</v>
      </c>
      <c r="E116" s="31"/>
      <c r="F116" s="32">
        <v>1183.04</v>
      </c>
      <c r="G116" s="69">
        <f t="shared" si="2"/>
        <v>1183.04</v>
      </c>
      <c r="L116" s="24"/>
      <c r="M116" s="24"/>
    </row>
    <row r="117" spans="1:13" s="33" customFormat="1" ht="24.95" customHeight="1" x14ac:dyDescent="0.25">
      <c r="A117" s="34" t="s">
        <v>307</v>
      </c>
      <c r="B117" s="34">
        <v>1708071836</v>
      </c>
      <c r="C117" s="29" t="s">
        <v>308</v>
      </c>
      <c r="D117" s="70">
        <v>1</v>
      </c>
      <c r="E117" s="31"/>
      <c r="F117" s="32">
        <v>1183.04</v>
      </c>
      <c r="G117" s="69">
        <f t="shared" si="2"/>
        <v>1183.04</v>
      </c>
      <c r="L117" s="24"/>
      <c r="M117" s="24"/>
    </row>
    <row r="118" spans="1:13" s="33" customFormat="1" ht="24.95" customHeight="1" x14ac:dyDescent="0.25">
      <c r="A118" s="42" t="s">
        <v>309</v>
      </c>
      <c r="B118" s="42">
        <v>180718401</v>
      </c>
      <c r="C118" s="35" t="s">
        <v>310</v>
      </c>
      <c r="D118" s="70">
        <v>1</v>
      </c>
      <c r="E118" s="31"/>
      <c r="F118" s="32">
        <v>1183.04</v>
      </c>
      <c r="G118" s="69">
        <f t="shared" si="2"/>
        <v>1183.04</v>
      </c>
      <c r="L118" s="24"/>
      <c r="M118" s="24"/>
    </row>
    <row r="119" spans="1:13" s="33" customFormat="1" ht="24.95" customHeight="1" x14ac:dyDescent="0.25">
      <c r="A119" s="34" t="s">
        <v>311</v>
      </c>
      <c r="B119" s="34">
        <v>200718404</v>
      </c>
      <c r="C119" s="29" t="s">
        <v>312</v>
      </c>
      <c r="D119" s="70">
        <v>1</v>
      </c>
      <c r="E119" s="31"/>
      <c r="F119" s="32">
        <v>1183.04</v>
      </c>
      <c r="G119" s="69">
        <f t="shared" si="2"/>
        <v>1183.04</v>
      </c>
      <c r="L119" s="24"/>
      <c r="M119" s="24"/>
    </row>
    <row r="120" spans="1:13" s="33" customFormat="1" ht="24.95" customHeight="1" x14ac:dyDescent="0.25">
      <c r="A120" s="42" t="s">
        <v>313</v>
      </c>
      <c r="B120" s="42">
        <v>190718402</v>
      </c>
      <c r="C120" s="35" t="s">
        <v>314</v>
      </c>
      <c r="D120" s="70">
        <v>1</v>
      </c>
      <c r="E120" s="31"/>
      <c r="F120" s="32">
        <v>1183.04</v>
      </c>
      <c r="G120" s="69">
        <f t="shared" si="2"/>
        <v>1183.04</v>
      </c>
      <c r="L120" s="24"/>
      <c r="M120" s="24"/>
    </row>
    <row r="121" spans="1:13" s="33" customFormat="1" ht="24.95" customHeight="1" x14ac:dyDescent="0.25">
      <c r="A121" s="42"/>
      <c r="B121" s="42"/>
      <c r="C121" s="35"/>
      <c r="D121" s="72">
        <f>SUM(D109:D120)</f>
        <v>12</v>
      </c>
      <c r="E121" s="31"/>
      <c r="F121" s="32"/>
      <c r="G121" s="69"/>
      <c r="L121" s="24"/>
      <c r="M121" s="24"/>
    </row>
    <row r="122" spans="1:13" s="33" customFormat="1" ht="24.95" customHeight="1" x14ac:dyDescent="0.25">
      <c r="A122" s="34" t="s">
        <v>315</v>
      </c>
      <c r="B122" s="34">
        <v>200718510</v>
      </c>
      <c r="C122" s="29" t="s">
        <v>316</v>
      </c>
      <c r="D122" s="70">
        <v>1</v>
      </c>
      <c r="E122" s="31"/>
      <c r="F122" s="32">
        <v>1183.04</v>
      </c>
      <c r="G122" s="69">
        <f>F122*D122</f>
        <v>1183.04</v>
      </c>
      <c r="L122" s="24"/>
      <c r="M122" s="24"/>
    </row>
    <row r="123" spans="1:13" s="33" customFormat="1" ht="24.95" customHeight="1" x14ac:dyDescent="0.25">
      <c r="A123" s="42" t="s">
        <v>317</v>
      </c>
      <c r="B123" s="42">
        <v>1710071858</v>
      </c>
      <c r="C123" s="35" t="s">
        <v>318</v>
      </c>
      <c r="D123" s="70">
        <v>1</v>
      </c>
      <c r="E123" s="31"/>
      <c r="F123" s="32">
        <v>1183.04</v>
      </c>
      <c r="G123" s="69">
        <f t="shared" ref="G123:G129" si="3">F123*D123</f>
        <v>1183.04</v>
      </c>
      <c r="L123" s="24"/>
      <c r="M123" s="24"/>
    </row>
    <row r="124" spans="1:13" s="33" customFormat="1" ht="24.95" customHeight="1" x14ac:dyDescent="0.25">
      <c r="A124" s="34" t="s">
        <v>319</v>
      </c>
      <c r="B124" s="34">
        <v>2103443</v>
      </c>
      <c r="C124" s="29" t="s">
        <v>320</v>
      </c>
      <c r="D124" s="70">
        <v>1</v>
      </c>
      <c r="E124" s="31"/>
      <c r="F124" s="32">
        <v>1183.04</v>
      </c>
      <c r="G124" s="69">
        <f t="shared" si="3"/>
        <v>1183.04</v>
      </c>
      <c r="L124" s="24"/>
      <c r="M124" s="24"/>
    </row>
    <row r="125" spans="1:13" s="33" customFormat="1" ht="24.95" customHeight="1" x14ac:dyDescent="0.25">
      <c r="A125" s="42" t="s">
        <v>321</v>
      </c>
      <c r="B125" s="42">
        <v>2103521</v>
      </c>
      <c r="C125" s="35" t="s">
        <v>322</v>
      </c>
      <c r="D125" s="70">
        <v>1</v>
      </c>
      <c r="E125" s="31"/>
      <c r="F125" s="32">
        <v>1183.04</v>
      </c>
      <c r="G125" s="69">
        <f t="shared" si="3"/>
        <v>1183.04</v>
      </c>
      <c r="L125" s="24"/>
      <c r="M125" s="24"/>
    </row>
    <row r="126" spans="1:13" s="33" customFormat="1" ht="24.95" customHeight="1" x14ac:dyDescent="0.25">
      <c r="A126" s="34" t="s">
        <v>323</v>
      </c>
      <c r="B126" s="34">
        <v>1411071854</v>
      </c>
      <c r="C126" s="29" t="s">
        <v>324</v>
      </c>
      <c r="D126" s="70">
        <v>1</v>
      </c>
      <c r="E126" s="31"/>
      <c r="F126" s="32">
        <v>1183.04</v>
      </c>
      <c r="G126" s="69">
        <f t="shared" si="3"/>
        <v>1183.04</v>
      </c>
      <c r="L126" s="24"/>
      <c r="M126" s="24"/>
    </row>
    <row r="127" spans="1:13" s="33" customFormat="1" ht="24.95" customHeight="1" x14ac:dyDescent="0.25">
      <c r="A127" s="42" t="s">
        <v>325</v>
      </c>
      <c r="B127" s="42">
        <v>1407071854</v>
      </c>
      <c r="C127" s="35" t="s">
        <v>326</v>
      </c>
      <c r="D127" s="70">
        <v>1</v>
      </c>
      <c r="E127" s="31"/>
      <c r="F127" s="32">
        <v>1183.04</v>
      </c>
      <c r="G127" s="69">
        <f t="shared" si="3"/>
        <v>1183.04</v>
      </c>
      <c r="L127" s="24"/>
      <c r="M127" s="24"/>
    </row>
    <row r="128" spans="1:13" s="33" customFormat="1" ht="24.95" customHeight="1" x14ac:dyDescent="0.25">
      <c r="A128" s="34" t="s">
        <v>327</v>
      </c>
      <c r="B128" s="34">
        <v>200718508</v>
      </c>
      <c r="C128" s="29" t="s">
        <v>328</v>
      </c>
      <c r="D128" s="70">
        <v>1</v>
      </c>
      <c r="E128" s="31"/>
      <c r="F128" s="32">
        <v>1183.04</v>
      </c>
      <c r="G128" s="69">
        <f t="shared" si="3"/>
        <v>1183.04</v>
      </c>
      <c r="L128" s="24"/>
      <c r="M128" s="24"/>
    </row>
    <row r="129" spans="1:13" s="33" customFormat="1" ht="24.95" customHeight="1" x14ac:dyDescent="0.25">
      <c r="A129" s="42" t="s">
        <v>329</v>
      </c>
      <c r="B129" s="42">
        <v>200718511</v>
      </c>
      <c r="C129" s="35" t="s">
        <v>330</v>
      </c>
      <c r="D129" s="70">
        <v>1</v>
      </c>
      <c r="E129" s="31"/>
      <c r="F129" s="32">
        <v>1183.04</v>
      </c>
      <c r="G129" s="69">
        <f t="shared" si="3"/>
        <v>1183.04</v>
      </c>
      <c r="L129" s="24"/>
      <c r="M129" s="24"/>
    </row>
    <row r="130" spans="1:13" s="33" customFormat="1" ht="24.95" customHeight="1" x14ac:dyDescent="0.25">
      <c r="A130" s="42"/>
      <c r="B130" s="42"/>
      <c r="C130" s="35"/>
      <c r="D130" s="72">
        <f>SUM(D122:D129)</f>
        <v>8</v>
      </c>
      <c r="E130" s="31"/>
      <c r="F130" s="32"/>
      <c r="G130" s="69"/>
      <c r="L130" s="24"/>
      <c r="M130" s="24"/>
    </row>
    <row r="131" spans="1:13" s="33" customFormat="1" ht="24.95" customHeight="1" x14ac:dyDescent="0.25">
      <c r="A131" s="34" t="s">
        <v>331</v>
      </c>
      <c r="B131" s="34">
        <v>200718611</v>
      </c>
      <c r="C131" s="29" t="s">
        <v>332</v>
      </c>
      <c r="D131" s="70">
        <v>1</v>
      </c>
      <c r="E131" s="31"/>
      <c r="F131" s="32">
        <v>1183.04</v>
      </c>
      <c r="G131" s="69">
        <f>F131*D131</f>
        <v>1183.04</v>
      </c>
      <c r="L131" s="24"/>
      <c r="M131" s="24"/>
    </row>
    <row r="132" spans="1:13" s="33" customFormat="1" ht="24.95" customHeight="1" x14ac:dyDescent="0.25">
      <c r="A132" s="42" t="s">
        <v>333</v>
      </c>
      <c r="B132" s="42">
        <v>180718601</v>
      </c>
      <c r="C132" s="35" t="s">
        <v>334</v>
      </c>
      <c r="D132" s="70">
        <v>1</v>
      </c>
      <c r="E132" s="31"/>
      <c r="F132" s="32">
        <v>1183.04</v>
      </c>
      <c r="G132" s="69">
        <f t="shared" ref="G132:G138" si="4">F132*D132</f>
        <v>1183.04</v>
      </c>
      <c r="L132" s="24"/>
      <c r="M132" s="24"/>
    </row>
    <row r="133" spans="1:13" s="33" customFormat="1" ht="24.95" customHeight="1" x14ac:dyDescent="0.25">
      <c r="A133" s="34" t="s">
        <v>335</v>
      </c>
      <c r="B133" s="34">
        <v>180718601</v>
      </c>
      <c r="C133" s="29" t="s">
        <v>336</v>
      </c>
      <c r="D133" s="70">
        <v>1</v>
      </c>
      <c r="E133" s="31"/>
      <c r="F133" s="32">
        <v>1183.04</v>
      </c>
      <c r="G133" s="69">
        <f t="shared" si="4"/>
        <v>1183.04</v>
      </c>
      <c r="L133" s="24"/>
      <c r="M133" s="24"/>
    </row>
    <row r="134" spans="1:13" s="33" customFormat="1" ht="24.95" customHeight="1" x14ac:dyDescent="0.25">
      <c r="A134" s="42" t="s">
        <v>337</v>
      </c>
      <c r="B134" s="42">
        <v>190718601</v>
      </c>
      <c r="C134" s="35" t="s">
        <v>338</v>
      </c>
      <c r="D134" s="70">
        <v>1</v>
      </c>
      <c r="E134" s="31"/>
      <c r="F134" s="32">
        <v>1183.04</v>
      </c>
      <c r="G134" s="69">
        <f t="shared" si="4"/>
        <v>1183.04</v>
      </c>
      <c r="L134" s="24"/>
      <c r="M134" s="24"/>
    </row>
    <row r="135" spans="1:13" s="33" customFormat="1" ht="24.95" customHeight="1" x14ac:dyDescent="0.25">
      <c r="A135" s="34" t="s">
        <v>339</v>
      </c>
      <c r="B135" s="34">
        <v>190718604</v>
      </c>
      <c r="C135" s="29" t="s">
        <v>340</v>
      </c>
      <c r="D135" s="70">
        <v>1</v>
      </c>
      <c r="E135" s="31"/>
      <c r="F135" s="32">
        <v>1183.04</v>
      </c>
      <c r="G135" s="69">
        <f t="shared" si="4"/>
        <v>1183.04</v>
      </c>
      <c r="L135" s="24"/>
      <c r="M135" s="24"/>
    </row>
    <row r="136" spans="1:13" s="33" customFormat="1" ht="24.95" customHeight="1" x14ac:dyDescent="0.25">
      <c r="A136" s="42" t="s">
        <v>341</v>
      </c>
      <c r="B136" s="42">
        <v>190718605</v>
      </c>
      <c r="C136" s="35" t="s">
        <v>342</v>
      </c>
      <c r="D136" s="70">
        <v>1</v>
      </c>
      <c r="E136" s="31"/>
      <c r="F136" s="32">
        <v>1183.04</v>
      </c>
      <c r="G136" s="69">
        <f t="shared" si="4"/>
        <v>1183.04</v>
      </c>
      <c r="L136" s="24"/>
      <c r="M136" s="24"/>
    </row>
    <row r="137" spans="1:13" s="33" customFormat="1" ht="24.95" customHeight="1" x14ac:dyDescent="0.25">
      <c r="A137" s="34" t="s">
        <v>343</v>
      </c>
      <c r="B137" s="34">
        <v>200718606</v>
      </c>
      <c r="C137" s="29" t="s">
        <v>344</v>
      </c>
      <c r="D137" s="70">
        <v>1</v>
      </c>
      <c r="E137" s="31"/>
      <c r="F137" s="32">
        <v>1183.04</v>
      </c>
      <c r="G137" s="69">
        <f t="shared" si="4"/>
        <v>1183.04</v>
      </c>
      <c r="L137" s="24"/>
      <c r="M137" s="24"/>
    </row>
    <row r="138" spans="1:13" s="33" customFormat="1" ht="24.95" customHeight="1" x14ac:dyDescent="0.25">
      <c r="A138" s="42" t="s">
        <v>345</v>
      </c>
      <c r="B138" s="42">
        <v>200718609</v>
      </c>
      <c r="C138" s="35" t="s">
        <v>346</v>
      </c>
      <c r="D138" s="70">
        <v>1</v>
      </c>
      <c r="E138" s="31"/>
      <c r="F138" s="32">
        <v>1183.04</v>
      </c>
      <c r="G138" s="69">
        <f t="shared" si="4"/>
        <v>1183.04</v>
      </c>
      <c r="L138" s="24"/>
      <c r="M138" s="24"/>
    </row>
    <row r="139" spans="1:13" s="33" customFormat="1" ht="24.95" customHeight="1" x14ac:dyDescent="0.25">
      <c r="A139" s="42"/>
      <c r="B139" s="42"/>
      <c r="C139" s="35"/>
      <c r="D139" s="72">
        <f>SUM(D131:D138)</f>
        <v>8</v>
      </c>
      <c r="E139" s="31"/>
      <c r="F139" s="32"/>
      <c r="G139" s="69"/>
      <c r="L139" s="24"/>
      <c r="M139" s="24"/>
    </row>
    <row r="140" spans="1:13" s="33" customFormat="1" ht="24.95" customHeight="1" x14ac:dyDescent="0.25">
      <c r="A140" s="34" t="s">
        <v>347</v>
      </c>
      <c r="B140" s="34">
        <v>200718705</v>
      </c>
      <c r="C140" s="29" t="s">
        <v>348</v>
      </c>
      <c r="D140" s="70">
        <v>1</v>
      </c>
      <c r="E140" s="31"/>
      <c r="F140" s="32">
        <v>1183.04</v>
      </c>
      <c r="G140" s="69">
        <f>F140*D140</f>
        <v>1183.04</v>
      </c>
      <c r="L140" s="24"/>
      <c r="M140" s="24"/>
    </row>
    <row r="141" spans="1:13" s="33" customFormat="1" ht="24.95" customHeight="1" x14ac:dyDescent="0.25">
      <c r="A141" s="42" t="s">
        <v>349</v>
      </c>
      <c r="B141" s="42">
        <v>200718705</v>
      </c>
      <c r="C141" s="35" t="s">
        <v>350</v>
      </c>
      <c r="D141" s="70">
        <v>1</v>
      </c>
      <c r="E141" s="31"/>
      <c r="F141" s="32">
        <v>1183.04</v>
      </c>
      <c r="G141" s="69">
        <f t="shared" ref="G141:G147" si="5">F141*D141</f>
        <v>1183.04</v>
      </c>
      <c r="L141" s="24"/>
      <c r="M141" s="24"/>
    </row>
    <row r="142" spans="1:13" s="33" customFormat="1" ht="24.95" customHeight="1" x14ac:dyDescent="0.25">
      <c r="A142" s="34" t="s">
        <v>351</v>
      </c>
      <c r="B142" s="34">
        <v>200718707</v>
      </c>
      <c r="C142" s="29" t="s">
        <v>352</v>
      </c>
      <c r="D142" s="70">
        <v>1</v>
      </c>
      <c r="E142" s="31"/>
      <c r="F142" s="32">
        <v>1183.04</v>
      </c>
      <c r="G142" s="69">
        <f t="shared" si="5"/>
        <v>1183.04</v>
      </c>
      <c r="L142" s="24"/>
      <c r="M142" s="24"/>
    </row>
    <row r="143" spans="1:13" s="33" customFormat="1" ht="24.95" customHeight="1" x14ac:dyDescent="0.25">
      <c r="A143" s="42" t="s">
        <v>353</v>
      </c>
      <c r="B143" s="42">
        <v>190718703</v>
      </c>
      <c r="C143" s="35" t="s">
        <v>354</v>
      </c>
      <c r="D143" s="70">
        <v>1</v>
      </c>
      <c r="E143" s="31"/>
      <c r="F143" s="32">
        <v>1183.04</v>
      </c>
      <c r="G143" s="69">
        <f t="shared" si="5"/>
        <v>1183.04</v>
      </c>
      <c r="L143" s="24"/>
      <c r="M143" s="24"/>
    </row>
    <row r="144" spans="1:13" s="33" customFormat="1" ht="24.95" customHeight="1" x14ac:dyDescent="0.25">
      <c r="A144" s="34" t="s">
        <v>355</v>
      </c>
      <c r="B144" s="34">
        <v>190718704</v>
      </c>
      <c r="C144" s="29" t="s">
        <v>356</v>
      </c>
      <c r="D144" s="70">
        <v>1</v>
      </c>
      <c r="E144" s="31"/>
      <c r="F144" s="32">
        <v>1183.04</v>
      </c>
      <c r="G144" s="69">
        <f t="shared" si="5"/>
        <v>1183.04</v>
      </c>
      <c r="L144" s="24"/>
      <c r="M144" s="24"/>
    </row>
    <row r="145" spans="1:13" s="33" customFormat="1" ht="24.95" customHeight="1" x14ac:dyDescent="0.25">
      <c r="A145" s="42" t="s">
        <v>357</v>
      </c>
      <c r="B145" s="42">
        <v>1703071871</v>
      </c>
      <c r="C145" s="35" t="s">
        <v>358</v>
      </c>
      <c r="D145" s="70">
        <v>1</v>
      </c>
      <c r="E145" s="31"/>
      <c r="F145" s="32">
        <v>1183.04</v>
      </c>
      <c r="G145" s="69">
        <f t="shared" si="5"/>
        <v>1183.04</v>
      </c>
      <c r="L145" s="24"/>
      <c r="M145" s="24"/>
    </row>
    <row r="146" spans="1:13" s="33" customFormat="1" ht="24.95" customHeight="1" x14ac:dyDescent="0.25">
      <c r="A146" s="34" t="s">
        <v>359</v>
      </c>
      <c r="B146" s="34">
        <v>200718709</v>
      </c>
      <c r="C146" s="29" t="s">
        <v>360</v>
      </c>
      <c r="D146" s="70">
        <v>1</v>
      </c>
      <c r="E146" s="31"/>
      <c r="F146" s="32">
        <v>1183.04</v>
      </c>
      <c r="G146" s="69">
        <f t="shared" si="5"/>
        <v>1183.04</v>
      </c>
      <c r="L146" s="24"/>
      <c r="M146" s="24"/>
    </row>
    <row r="147" spans="1:13" s="33" customFormat="1" ht="24.95" customHeight="1" x14ac:dyDescent="0.25">
      <c r="A147" s="42" t="s">
        <v>361</v>
      </c>
      <c r="B147" s="42">
        <v>200718706</v>
      </c>
      <c r="C147" s="35" t="s">
        <v>362</v>
      </c>
      <c r="D147" s="70">
        <v>1</v>
      </c>
      <c r="E147" s="31"/>
      <c r="F147" s="32">
        <v>1183.04</v>
      </c>
      <c r="G147" s="69">
        <f t="shared" si="5"/>
        <v>1183.04</v>
      </c>
      <c r="L147" s="24"/>
      <c r="M147" s="24"/>
    </row>
    <row r="148" spans="1:13" s="33" customFormat="1" ht="24.95" customHeight="1" x14ac:dyDescent="0.25">
      <c r="A148" s="42"/>
      <c r="B148" s="42"/>
      <c r="C148" s="35"/>
      <c r="D148" s="70">
        <f>SUM(D140:D147)</f>
        <v>8</v>
      </c>
      <c r="E148" s="31"/>
      <c r="F148" s="32"/>
      <c r="G148" s="69"/>
      <c r="L148" s="24"/>
      <c r="M148" s="24"/>
    </row>
    <row r="149" spans="1:13" s="33" customFormat="1" ht="24.95" customHeight="1" x14ac:dyDescent="0.25">
      <c r="A149" s="34" t="s">
        <v>363</v>
      </c>
      <c r="B149" s="34">
        <v>200718802</v>
      </c>
      <c r="C149" s="29" t="s">
        <v>364</v>
      </c>
      <c r="D149" s="70">
        <v>1</v>
      </c>
      <c r="E149" s="31"/>
      <c r="F149" s="32">
        <v>1183.04</v>
      </c>
      <c r="G149" s="69">
        <f>F149*D149</f>
        <v>1183.04</v>
      </c>
      <c r="L149" s="24"/>
      <c r="M149" s="24"/>
    </row>
    <row r="150" spans="1:13" s="33" customFormat="1" ht="24.95" customHeight="1" x14ac:dyDescent="0.25">
      <c r="A150" s="42" t="s">
        <v>365</v>
      </c>
      <c r="B150" s="42">
        <v>200718804</v>
      </c>
      <c r="C150" s="35" t="s">
        <v>366</v>
      </c>
      <c r="D150" s="70">
        <v>1</v>
      </c>
      <c r="E150" s="31"/>
      <c r="F150" s="32">
        <v>1183.04</v>
      </c>
      <c r="G150" s="69">
        <f t="shared" ref="G150:G156" si="6">F150*D150</f>
        <v>1183.04</v>
      </c>
      <c r="L150" s="24"/>
      <c r="M150" s="24"/>
    </row>
    <row r="151" spans="1:13" s="33" customFormat="1" ht="24.95" customHeight="1" x14ac:dyDescent="0.25">
      <c r="A151" s="34" t="s">
        <v>367</v>
      </c>
      <c r="B151" s="34">
        <v>200718803</v>
      </c>
      <c r="C151" s="29" t="s">
        <v>368</v>
      </c>
      <c r="D151" s="70">
        <v>1</v>
      </c>
      <c r="E151" s="31"/>
      <c r="F151" s="32">
        <v>1183.04</v>
      </c>
      <c r="G151" s="69">
        <f t="shared" si="6"/>
        <v>1183.04</v>
      </c>
      <c r="L151" s="24"/>
      <c r="M151" s="24"/>
    </row>
    <row r="152" spans="1:13" s="33" customFormat="1" ht="24.95" customHeight="1" x14ac:dyDescent="0.25">
      <c r="A152" s="42" t="s">
        <v>369</v>
      </c>
      <c r="B152" s="42">
        <v>200718805</v>
      </c>
      <c r="C152" s="35" t="s">
        <v>370</v>
      </c>
      <c r="D152" s="70">
        <v>1</v>
      </c>
      <c r="E152" s="31"/>
      <c r="F152" s="32">
        <v>1183.04</v>
      </c>
      <c r="G152" s="69">
        <f t="shared" si="6"/>
        <v>1183.04</v>
      </c>
      <c r="L152" s="24"/>
      <c r="M152" s="24"/>
    </row>
    <row r="153" spans="1:13" s="33" customFormat="1" ht="24.95" customHeight="1" x14ac:dyDescent="0.25">
      <c r="A153" s="34" t="s">
        <v>371</v>
      </c>
      <c r="B153" s="34">
        <v>200718804</v>
      </c>
      <c r="C153" s="29" t="s">
        <v>372</v>
      </c>
      <c r="D153" s="70">
        <v>1</v>
      </c>
      <c r="E153" s="31"/>
      <c r="F153" s="32">
        <v>1183.04</v>
      </c>
      <c r="G153" s="69">
        <f t="shared" si="6"/>
        <v>1183.04</v>
      </c>
      <c r="L153" s="24"/>
      <c r="M153" s="24"/>
    </row>
    <row r="154" spans="1:13" s="33" customFormat="1" ht="24.95" customHeight="1" x14ac:dyDescent="0.25">
      <c r="A154" s="42" t="s">
        <v>373</v>
      </c>
      <c r="B154" s="42">
        <v>200718812</v>
      </c>
      <c r="C154" s="35" t="s">
        <v>374</v>
      </c>
      <c r="D154" s="70">
        <v>1</v>
      </c>
      <c r="E154" s="31"/>
      <c r="F154" s="32">
        <v>1183.04</v>
      </c>
      <c r="G154" s="69">
        <f t="shared" si="6"/>
        <v>1183.04</v>
      </c>
      <c r="L154" s="24"/>
      <c r="M154" s="24"/>
    </row>
    <row r="155" spans="1:13" s="33" customFormat="1" ht="24.95" customHeight="1" x14ac:dyDescent="0.25">
      <c r="A155" s="34" t="s">
        <v>375</v>
      </c>
      <c r="B155" s="34">
        <v>200718809</v>
      </c>
      <c r="C155" s="29" t="s">
        <v>376</v>
      </c>
      <c r="D155" s="70">
        <v>1</v>
      </c>
      <c r="E155" s="31"/>
      <c r="F155" s="32">
        <v>1183.04</v>
      </c>
      <c r="G155" s="69">
        <f t="shared" si="6"/>
        <v>1183.04</v>
      </c>
      <c r="L155" s="24"/>
      <c r="M155" s="24"/>
    </row>
    <row r="156" spans="1:13" s="33" customFormat="1" ht="24.95" customHeight="1" x14ac:dyDescent="0.25">
      <c r="A156" s="42" t="s">
        <v>377</v>
      </c>
      <c r="B156" s="42">
        <v>200718811</v>
      </c>
      <c r="C156" s="35" t="s">
        <v>378</v>
      </c>
      <c r="D156" s="70">
        <v>1</v>
      </c>
      <c r="E156" s="31"/>
      <c r="F156" s="32">
        <v>1183.04</v>
      </c>
      <c r="G156" s="69">
        <f t="shared" si="6"/>
        <v>1183.04</v>
      </c>
      <c r="L156" s="24"/>
      <c r="M156" s="24"/>
    </row>
    <row r="157" spans="1:13" s="33" customFormat="1" ht="24.95" customHeight="1" x14ac:dyDescent="0.25">
      <c r="A157" s="70"/>
      <c r="B157" s="70"/>
      <c r="C157" s="71"/>
      <c r="D157" s="70">
        <f>SUM(D149:D156)</f>
        <v>8</v>
      </c>
      <c r="E157" s="31"/>
      <c r="F157" s="32"/>
      <c r="G157" s="69"/>
      <c r="L157" s="24"/>
      <c r="M157" s="24"/>
    </row>
    <row r="158" spans="1:13" s="33" customFormat="1" ht="24.95" customHeight="1" x14ac:dyDescent="0.25">
      <c r="A158" s="34" t="s">
        <v>379</v>
      </c>
      <c r="B158" s="34" t="s">
        <v>380</v>
      </c>
      <c r="C158" s="38" t="s">
        <v>381</v>
      </c>
      <c r="D158" s="30">
        <v>1</v>
      </c>
      <c r="E158" s="31"/>
      <c r="F158" s="32">
        <v>403.04</v>
      </c>
      <c r="G158" s="69">
        <f>F158*D158</f>
        <v>403.04</v>
      </c>
      <c r="L158" s="24"/>
      <c r="M158" s="24"/>
    </row>
    <row r="159" spans="1:13" s="33" customFormat="1" ht="24.95" customHeight="1" x14ac:dyDescent="0.25">
      <c r="A159" s="42" t="s">
        <v>382</v>
      </c>
      <c r="B159" s="42" t="s">
        <v>383</v>
      </c>
      <c r="C159" s="31" t="s">
        <v>384</v>
      </c>
      <c r="D159" s="30">
        <v>1</v>
      </c>
      <c r="E159" s="31"/>
      <c r="F159" s="32">
        <v>403.04</v>
      </c>
      <c r="G159" s="69">
        <f t="shared" ref="G159:G167" si="7">F159*D159</f>
        <v>403.04</v>
      </c>
      <c r="L159" s="24"/>
      <c r="M159" s="24"/>
    </row>
    <row r="160" spans="1:13" s="33" customFormat="1" ht="24.95" customHeight="1" x14ac:dyDescent="0.25">
      <c r="A160" s="34" t="s">
        <v>385</v>
      </c>
      <c r="B160" s="34" t="s">
        <v>386</v>
      </c>
      <c r="C160" s="38" t="s">
        <v>387</v>
      </c>
      <c r="D160" s="30">
        <v>1</v>
      </c>
      <c r="E160" s="31"/>
      <c r="F160" s="32">
        <v>403.04</v>
      </c>
      <c r="G160" s="69">
        <f t="shared" si="7"/>
        <v>403.04</v>
      </c>
      <c r="L160" s="24"/>
      <c r="M160" s="24"/>
    </row>
    <row r="161" spans="1:13" s="33" customFormat="1" ht="24.95" customHeight="1" x14ac:dyDescent="0.25">
      <c r="A161" s="42" t="s">
        <v>388</v>
      </c>
      <c r="B161" s="42" t="s">
        <v>389</v>
      </c>
      <c r="C161" s="31" t="s">
        <v>390</v>
      </c>
      <c r="D161" s="30">
        <v>1</v>
      </c>
      <c r="E161" s="31"/>
      <c r="F161" s="32">
        <v>403.04</v>
      </c>
      <c r="G161" s="69">
        <f t="shared" si="7"/>
        <v>403.04</v>
      </c>
      <c r="L161" s="24"/>
      <c r="M161" s="24"/>
    </row>
    <row r="162" spans="1:13" s="33" customFormat="1" ht="24.95" customHeight="1" x14ac:dyDescent="0.25">
      <c r="A162" s="34" t="s">
        <v>391</v>
      </c>
      <c r="B162" s="34" t="s">
        <v>392</v>
      </c>
      <c r="C162" s="38" t="s">
        <v>393</v>
      </c>
      <c r="D162" s="30">
        <v>1</v>
      </c>
      <c r="E162" s="31"/>
      <c r="F162" s="32">
        <v>403.04</v>
      </c>
      <c r="G162" s="69">
        <f t="shared" si="7"/>
        <v>403.04</v>
      </c>
      <c r="L162" s="24"/>
      <c r="M162" s="24"/>
    </row>
    <row r="163" spans="1:13" s="33" customFormat="1" ht="24.95" customHeight="1" x14ac:dyDescent="0.25">
      <c r="A163" s="42" t="s">
        <v>394</v>
      </c>
      <c r="B163" s="42" t="s">
        <v>536</v>
      </c>
      <c r="C163" s="31" t="s">
        <v>395</v>
      </c>
      <c r="D163" s="30">
        <v>1</v>
      </c>
      <c r="E163" s="31"/>
      <c r="F163" s="32">
        <v>403.04</v>
      </c>
      <c r="G163" s="69">
        <f t="shared" si="7"/>
        <v>403.04</v>
      </c>
      <c r="L163" s="24"/>
      <c r="M163" s="24"/>
    </row>
    <row r="164" spans="1:13" ht="24.95" customHeight="1" x14ac:dyDescent="0.25">
      <c r="A164" s="34" t="s">
        <v>396</v>
      </c>
      <c r="B164" s="34" t="s">
        <v>397</v>
      </c>
      <c r="C164" s="38" t="s">
        <v>398</v>
      </c>
      <c r="D164" s="30">
        <v>1</v>
      </c>
      <c r="E164" s="31"/>
      <c r="F164" s="32">
        <v>403.04</v>
      </c>
      <c r="G164" s="69">
        <f t="shared" si="7"/>
        <v>403.04</v>
      </c>
    </row>
    <row r="165" spans="1:13" ht="24.95" customHeight="1" x14ac:dyDescent="0.25">
      <c r="A165" s="42" t="s">
        <v>399</v>
      </c>
      <c r="B165" s="42" t="s">
        <v>397</v>
      </c>
      <c r="C165" s="31" t="s">
        <v>400</v>
      </c>
      <c r="D165" s="30">
        <v>0</v>
      </c>
      <c r="E165" s="31"/>
      <c r="F165" s="32">
        <v>403.04</v>
      </c>
      <c r="G165" s="69">
        <f t="shared" si="7"/>
        <v>0</v>
      </c>
    </row>
    <row r="166" spans="1:13" ht="24.95" customHeight="1" x14ac:dyDescent="0.25">
      <c r="A166" s="34" t="s">
        <v>401</v>
      </c>
      <c r="B166" s="34" t="s">
        <v>402</v>
      </c>
      <c r="C166" s="38" t="s">
        <v>403</v>
      </c>
      <c r="D166" s="30">
        <v>1</v>
      </c>
      <c r="E166" s="31"/>
      <c r="F166" s="32">
        <v>403.04</v>
      </c>
      <c r="G166" s="69">
        <f t="shared" si="7"/>
        <v>403.04</v>
      </c>
    </row>
    <row r="167" spans="1:13" ht="24.95" customHeight="1" x14ac:dyDescent="0.25">
      <c r="A167" s="42" t="s">
        <v>404</v>
      </c>
      <c r="B167" s="42" t="s">
        <v>405</v>
      </c>
      <c r="C167" s="31" t="s">
        <v>406</v>
      </c>
      <c r="D167" s="30">
        <v>1</v>
      </c>
      <c r="E167" s="31"/>
      <c r="F167" s="32">
        <v>403.04</v>
      </c>
      <c r="G167" s="69">
        <f t="shared" si="7"/>
        <v>403.04</v>
      </c>
    </row>
    <row r="168" spans="1:13" ht="24.95" customHeight="1" x14ac:dyDescent="0.25">
      <c r="A168" s="70"/>
      <c r="B168" s="70"/>
      <c r="C168" s="71"/>
      <c r="D168" s="37">
        <f>SUM(D158:D167)</f>
        <v>9</v>
      </c>
      <c r="E168" s="31"/>
      <c r="F168" s="32"/>
      <c r="G168" s="69"/>
    </row>
    <row r="169" spans="1:13" ht="24.95" customHeight="1" x14ac:dyDescent="0.25">
      <c r="A169" s="42" t="s">
        <v>407</v>
      </c>
      <c r="B169" s="42" t="s">
        <v>408</v>
      </c>
      <c r="C169" s="31" t="s">
        <v>409</v>
      </c>
      <c r="D169" s="30">
        <v>2</v>
      </c>
      <c r="E169" s="31"/>
      <c r="F169" s="32">
        <v>96</v>
      </c>
      <c r="G169" s="69">
        <f>F169*D169</f>
        <v>192</v>
      </c>
    </row>
    <row r="170" spans="1:13" ht="24.95" customHeight="1" x14ac:dyDescent="0.25">
      <c r="A170" s="34" t="s">
        <v>410</v>
      </c>
      <c r="B170" s="34" t="s">
        <v>411</v>
      </c>
      <c r="C170" s="38" t="s">
        <v>412</v>
      </c>
      <c r="D170" s="30">
        <v>2</v>
      </c>
      <c r="E170" s="31"/>
      <c r="F170" s="32">
        <v>96</v>
      </c>
      <c r="G170" s="69">
        <f t="shared" ref="G170:G181" si="8">F170*D170</f>
        <v>192</v>
      </c>
    </row>
    <row r="171" spans="1:13" ht="24.95" customHeight="1" x14ac:dyDescent="0.25">
      <c r="A171" s="42" t="s">
        <v>413</v>
      </c>
      <c r="B171" s="42" t="s">
        <v>414</v>
      </c>
      <c r="C171" s="31" t="s">
        <v>415</v>
      </c>
      <c r="D171" s="30">
        <v>2</v>
      </c>
      <c r="E171" s="31"/>
      <c r="F171" s="32">
        <v>96</v>
      </c>
      <c r="G171" s="69">
        <f t="shared" si="8"/>
        <v>192</v>
      </c>
    </row>
    <row r="172" spans="1:13" ht="24.95" customHeight="1" x14ac:dyDescent="0.25">
      <c r="A172" s="34" t="s">
        <v>416</v>
      </c>
      <c r="B172" s="34" t="s">
        <v>417</v>
      </c>
      <c r="C172" s="38" t="s">
        <v>418</v>
      </c>
      <c r="D172" s="30">
        <v>2</v>
      </c>
      <c r="E172" s="31"/>
      <c r="F172" s="32">
        <v>96</v>
      </c>
      <c r="G172" s="69">
        <f t="shared" si="8"/>
        <v>192</v>
      </c>
    </row>
    <row r="173" spans="1:13" ht="24.95" customHeight="1" x14ac:dyDescent="0.25">
      <c r="A173" s="42" t="s">
        <v>419</v>
      </c>
      <c r="B173" s="42" t="s">
        <v>420</v>
      </c>
      <c r="C173" s="31" t="s">
        <v>421</v>
      </c>
      <c r="D173" s="30">
        <v>2</v>
      </c>
      <c r="E173" s="31"/>
      <c r="F173" s="32">
        <v>96</v>
      </c>
      <c r="G173" s="69">
        <f t="shared" si="8"/>
        <v>192</v>
      </c>
    </row>
    <row r="174" spans="1:13" ht="24.95" customHeight="1" x14ac:dyDescent="0.25">
      <c r="A174" s="34" t="s">
        <v>422</v>
      </c>
      <c r="B174" s="34" t="s">
        <v>423</v>
      </c>
      <c r="C174" s="38" t="s">
        <v>424</v>
      </c>
      <c r="D174" s="30">
        <v>2</v>
      </c>
      <c r="E174" s="31"/>
      <c r="F174" s="32">
        <v>96</v>
      </c>
      <c r="G174" s="69">
        <f t="shared" si="8"/>
        <v>192</v>
      </c>
    </row>
    <row r="175" spans="1:13" ht="24.95" customHeight="1" x14ac:dyDescent="0.25">
      <c r="A175" s="42" t="s">
        <v>425</v>
      </c>
      <c r="B175" s="42" t="s">
        <v>423</v>
      </c>
      <c r="C175" s="31" t="s">
        <v>426</v>
      </c>
      <c r="D175" s="30">
        <v>2</v>
      </c>
      <c r="E175" s="31"/>
      <c r="F175" s="32">
        <v>96</v>
      </c>
      <c r="G175" s="69">
        <f t="shared" si="8"/>
        <v>192</v>
      </c>
    </row>
    <row r="176" spans="1:13" ht="24.95" customHeight="1" x14ac:dyDescent="0.25">
      <c r="A176" s="34" t="s">
        <v>427</v>
      </c>
      <c r="B176" s="34" t="s">
        <v>428</v>
      </c>
      <c r="C176" s="38" t="s">
        <v>429</v>
      </c>
      <c r="D176" s="30">
        <v>2</v>
      </c>
      <c r="E176" s="31"/>
      <c r="F176" s="32">
        <v>96</v>
      </c>
      <c r="G176" s="69">
        <f t="shared" si="8"/>
        <v>192</v>
      </c>
    </row>
    <row r="177" spans="1:7" ht="24.95" customHeight="1" x14ac:dyDescent="0.25">
      <c r="A177" s="42" t="s">
        <v>430</v>
      </c>
      <c r="B177" s="42" t="s">
        <v>431</v>
      </c>
      <c r="C177" s="31" t="s">
        <v>432</v>
      </c>
      <c r="D177" s="30">
        <v>2</v>
      </c>
      <c r="E177" s="31"/>
      <c r="F177" s="32">
        <v>96</v>
      </c>
      <c r="G177" s="69">
        <f t="shared" si="8"/>
        <v>192</v>
      </c>
    </row>
    <row r="178" spans="1:7" ht="24.95" customHeight="1" x14ac:dyDescent="0.25">
      <c r="A178" s="34" t="s">
        <v>433</v>
      </c>
      <c r="B178" s="34" t="s">
        <v>408</v>
      </c>
      <c r="C178" s="38" t="s">
        <v>434</v>
      </c>
      <c r="D178" s="30">
        <v>2</v>
      </c>
      <c r="E178" s="31"/>
      <c r="F178" s="32">
        <v>96</v>
      </c>
      <c r="G178" s="69">
        <f t="shared" si="8"/>
        <v>192</v>
      </c>
    </row>
    <row r="179" spans="1:7" ht="24.95" customHeight="1" x14ac:dyDescent="0.25">
      <c r="A179" s="42" t="s">
        <v>435</v>
      </c>
      <c r="B179" s="42" t="s">
        <v>408</v>
      </c>
      <c r="C179" s="31" t="s">
        <v>436</v>
      </c>
      <c r="D179" s="30">
        <v>2</v>
      </c>
      <c r="E179" s="31"/>
      <c r="F179" s="32">
        <v>96</v>
      </c>
      <c r="G179" s="69">
        <f t="shared" si="8"/>
        <v>192</v>
      </c>
    </row>
    <row r="180" spans="1:7" ht="24.95" customHeight="1" x14ac:dyDescent="0.25">
      <c r="A180" s="34" t="s">
        <v>437</v>
      </c>
      <c r="B180" s="34" t="s">
        <v>438</v>
      </c>
      <c r="C180" s="38" t="s">
        <v>439</v>
      </c>
      <c r="D180" s="30">
        <v>2</v>
      </c>
      <c r="E180" s="31"/>
      <c r="F180" s="32">
        <v>96</v>
      </c>
      <c r="G180" s="69">
        <f t="shared" si="8"/>
        <v>192</v>
      </c>
    </row>
    <row r="181" spans="1:7" ht="24.95" customHeight="1" x14ac:dyDescent="0.25">
      <c r="A181" s="42" t="s">
        <v>440</v>
      </c>
      <c r="B181" s="42" t="s">
        <v>408</v>
      </c>
      <c r="C181" s="31" t="s">
        <v>441</v>
      </c>
      <c r="D181" s="30">
        <v>2</v>
      </c>
      <c r="E181" s="31"/>
      <c r="F181" s="32">
        <v>96</v>
      </c>
      <c r="G181" s="69">
        <f t="shared" si="8"/>
        <v>192</v>
      </c>
    </row>
    <row r="182" spans="1:7" ht="24.95" customHeight="1" x14ac:dyDescent="0.25">
      <c r="A182" s="71"/>
      <c r="B182" s="71"/>
      <c r="C182" s="71"/>
      <c r="D182" s="37">
        <f>SUM(D169:D181)</f>
        <v>26</v>
      </c>
      <c r="E182" s="31"/>
      <c r="F182" s="32"/>
      <c r="G182" s="69"/>
    </row>
    <row r="183" spans="1:7" ht="24.95" customHeight="1" x14ac:dyDescent="0.25">
      <c r="A183" s="43"/>
      <c r="B183" s="43"/>
      <c r="C183" s="44"/>
      <c r="D183" s="68"/>
      <c r="E183" s="44"/>
      <c r="F183" s="46" t="s">
        <v>215</v>
      </c>
      <c r="G183" s="47">
        <f>SUM(G21:G181)</f>
        <v>195691.04000000053</v>
      </c>
    </row>
    <row r="184" spans="1:7" ht="24.95" customHeight="1" x14ac:dyDescent="0.25">
      <c r="A184" s="43"/>
      <c r="B184" s="43"/>
      <c r="C184" s="44"/>
      <c r="D184" s="68"/>
      <c r="E184" s="44"/>
      <c r="F184" s="46" t="s">
        <v>216</v>
      </c>
      <c r="G184" s="48">
        <f>+G183*0.12</f>
        <v>23482.924800000063</v>
      </c>
    </row>
    <row r="185" spans="1:7" ht="24.95" customHeight="1" x14ac:dyDescent="0.25">
      <c r="A185" s="43"/>
      <c r="B185" s="43"/>
      <c r="C185" s="44"/>
      <c r="D185" s="68"/>
      <c r="E185" s="44"/>
      <c r="F185" s="49" t="s">
        <v>217</v>
      </c>
      <c r="G185" s="48">
        <f>+G183+G184</f>
        <v>219173.9648000006</v>
      </c>
    </row>
    <row r="186" spans="1:7" ht="24.95" customHeight="1" x14ac:dyDescent="0.25">
      <c r="A186" s="43"/>
      <c r="B186" s="43"/>
      <c r="C186" s="44"/>
      <c r="D186" s="45"/>
      <c r="E186" s="44"/>
    </row>
    <row r="187" spans="1:7" ht="24.95" customHeight="1" x14ac:dyDescent="0.25">
      <c r="A187" s="43"/>
      <c r="B187" s="43"/>
      <c r="C187" s="44"/>
      <c r="D187" s="45"/>
      <c r="E187" s="44"/>
    </row>
    <row r="188" spans="1:7" ht="24.95" customHeight="1" x14ac:dyDescent="0.25">
      <c r="A188" s="43"/>
      <c r="B188" s="43"/>
      <c r="C188" s="44"/>
      <c r="D188" s="45"/>
      <c r="E188" s="44"/>
    </row>
    <row r="189" spans="1:7" ht="24.95" customHeight="1" x14ac:dyDescent="0.25">
      <c r="A189" s="83"/>
      <c r="B189" s="83"/>
      <c r="C189" s="83"/>
      <c r="D189" s="83"/>
      <c r="E189" s="50"/>
    </row>
    <row r="190" spans="1:7" ht="24.95" customHeight="1" x14ac:dyDescent="0.25">
      <c r="A190" s="51"/>
      <c r="B190" s="42"/>
      <c r="C190" s="37" t="s">
        <v>218</v>
      </c>
    </row>
    <row r="191" spans="1:7" ht="24.95" customHeight="1" x14ac:dyDescent="0.25">
      <c r="B191" s="53" t="s">
        <v>219</v>
      </c>
      <c r="C191" s="37" t="s">
        <v>220</v>
      </c>
    </row>
    <row r="192" spans="1:7" ht="24.95" customHeight="1" x14ac:dyDescent="0.25">
      <c r="B192" s="42"/>
      <c r="C192" s="37" t="s">
        <v>221</v>
      </c>
    </row>
    <row r="193" spans="2:3" ht="24.95" customHeight="1" x14ac:dyDescent="0.25">
      <c r="B193" s="54">
        <v>1</v>
      </c>
      <c r="C193" s="55" t="s">
        <v>222</v>
      </c>
    </row>
    <row r="194" spans="2:3" ht="24.95" customHeight="1" x14ac:dyDescent="0.25">
      <c r="B194" s="54">
        <v>1</v>
      </c>
      <c r="C194" s="55" t="s">
        <v>223</v>
      </c>
    </row>
    <row r="195" spans="2:3" ht="24.95" customHeight="1" x14ac:dyDescent="0.25">
      <c r="B195" s="54">
        <v>1</v>
      </c>
      <c r="C195" s="31" t="s">
        <v>224</v>
      </c>
    </row>
    <row r="196" spans="2:3" ht="24.95" customHeight="1" x14ac:dyDescent="0.25">
      <c r="B196" s="54">
        <v>1</v>
      </c>
      <c r="C196" s="31" t="s">
        <v>225</v>
      </c>
    </row>
    <row r="197" spans="2:3" ht="24.95" customHeight="1" x14ac:dyDescent="0.25">
      <c r="B197" s="54">
        <v>1</v>
      </c>
      <c r="C197" s="31" t="s">
        <v>226</v>
      </c>
    </row>
    <row r="198" spans="2:3" ht="24.95" customHeight="1" x14ac:dyDescent="0.25">
      <c r="B198" s="54">
        <v>3</v>
      </c>
      <c r="C198" s="31" t="s">
        <v>227</v>
      </c>
    </row>
    <row r="199" spans="2:3" ht="24.95" customHeight="1" x14ac:dyDescent="0.25">
      <c r="B199" s="54">
        <v>1</v>
      </c>
      <c r="C199" s="31" t="s">
        <v>228</v>
      </c>
    </row>
    <row r="200" spans="2:3" ht="24.95" customHeight="1" x14ac:dyDescent="0.25">
      <c r="B200" s="54">
        <v>1</v>
      </c>
      <c r="C200" s="56" t="s">
        <v>229</v>
      </c>
    </row>
    <row r="201" spans="2:3" ht="24.95" customHeight="1" x14ac:dyDescent="0.25">
      <c r="B201" s="54">
        <v>1</v>
      </c>
      <c r="C201" s="56" t="s">
        <v>230</v>
      </c>
    </row>
    <row r="202" spans="2:3" ht="24.95" customHeight="1" x14ac:dyDescent="0.25">
      <c r="B202" s="57">
        <f>SUM(B193:B201)</f>
        <v>11</v>
      </c>
      <c r="C202" s="55"/>
    </row>
    <row r="203" spans="2:3" ht="24.95" customHeight="1" x14ac:dyDescent="0.25">
      <c r="B203" s="54"/>
      <c r="C203" s="55"/>
    </row>
    <row r="204" spans="2:3" ht="24.95" customHeight="1" x14ac:dyDescent="0.25">
      <c r="B204" s="54"/>
      <c r="C204" s="37" t="s">
        <v>231</v>
      </c>
    </row>
    <row r="205" spans="2:3" ht="24.95" customHeight="1" x14ac:dyDescent="0.25">
      <c r="B205" s="54">
        <v>1</v>
      </c>
      <c r="C205" s="55" t="s">
        <v>232</v>
      </c>
    </row>
    <row r="206" spans="2:3" ht="24.95" customHeight="1" x14ac:dyDescent="0.25">
      <c r="B206" s="54">
        <v>1</v>
      </c>
      <c r="C206" s="55" t="s">
        <v>233</v>
      </c>
    </row>
    <row r="207" spans="2:3" ht="24.95" customHeight="1" x14ac:dyDescent="0.25">
      <c r="B207" s="54">
        <v>1</v>
      </c>
      <c r="C207" s="55" t="s">
        <v>234</v>
      </c>
    </row>
    <row r="208" spans="2:3" ht="24.95" customHeight="1" x14ac:dyDescent="0.25">
      <c r="B208" s="54">
        <v>1</v>
      </c>
      <c r="C208" s="55" t="s">
        <v>235</v>
      </c>
    </row>
    <row r="209" spans="2:3" ht="24.95" customHeight="1" x14ac:dyDescent="0.25">
      <c r="B209" s="54">
        <v>1</v>
      </c>
      <c r="C209" s="55" t="s">
        <v>236</v>
      </c>
    </row>
    <row r="210" spans="2:3" ht="24.95" customHeight="1" x14ac:dyDescent="0.25">
      <c r="B210" s="54">
        <v>1</v>
      </c>
      <c r="C210" s="55" t="s">
        <v>237</v>
      </c>
    </row>
    <row r="211" spans="2:3" ht="24.95" customHeight="1" x14ac:dyDescent="0.25">
      <c r="B211" s="54">
        <v>1</v>
      </c>
      <c r="C211" s="55" t="s">
        <v>238</v>
      </c>
    </row>
    <row r="212" spans="2:3" ht="24.95" customHeight="1" x14ac:dyDescent="0.25">
      <c r="B212" s="54">
        <v>3</v>
      </c>
      <c r="C212" s="58" t="s">
        <v>239</v>
      </c>
    </row>
    <row r="213" spans="2:3" ht="24.95" customHeight="1" x14ac:dyDescent="0.25">
      <c r="B213" s="54">
        <v>3</v>
      </c>
      <c r="C213" s="58" t="s">
        <v>240</v>
      </c>
    </row>
    <row r="214" spans="2:3" ht="24.95" customHeight="1" x14ac:dyDescent="0.25">
      <c r="B214" s="54">
        <v>1</v>
      </c>
      <c r="C214" s="55" t="s">
        <v>241</v>
      </c>
    </row>
    <row r="215" spans="2:3" ht="24.95" customHeight="1" x14ac:dyDescent="0.25">
      <c r="B215" s="54">
        <v>2</v>
      </c>
      <c r="C215" s="55" t="s">
        <v>242</v>
      </c>
    </row>
    <row r="216" spans="2:3" ht="24.95" customHeight="1" x14ac:dyDescent="0.25">
      <c r="B216" s="54">
        <v>2</v>
      </c>
      <c r="C216" s="55" t="s">
        <v>243</v>
      </c>
    </row>
    <row r="217" spans="2:3" ht="24.95" customHeight="1" x14ac:dyDescent="0.25">
      <c r="B217" s="54">
        <v>2</v>
      </c>
      <c r="C217" s="55" t="s">
        <v>244</v>
      </c>
    </row>
    <row r="218" spans="2:3" ht="24.95" customHeight="1" x14ac:dyDescent="0.25">
      <c r="B218" s="54">
        <v>2</v>
      </c>
      <c r="C218" s="55" t="s">
        <v>245</v>
      </c>
    </row>
    <row r="219" spans="2:3" ht="24.95" customHeight="1" x14ac:dyDescent="0.25">
      <c r="B219" s="54">
        <v>1</v>
      </c>
      <c r="C219" s="55" t="s">
        <v>246</v>
      </c>
    </row>
    <row r="220" spans="2:3" ht="24.95" customHeight="1" x14ac:dyDescent="0.25">
      <c r="B220" s="54">
        <v>1</v>
      </c>
      <c r="C220" s="58" t="s">
        <v>247</v>
      </c>
    </row>
    <row r="221" spans="2:3" ht="24.95" customHeight="1" x14ac:dyDescent="0.25">
      <c r="B221" s="54">
        <v>1</v>
      </c>
      <c r="C221" s="55" t="s">
        <v>248</v>
      </c>
    </row>
    <row r="222" spans="2:3" ht="24.95" customHeight="1" x14ac:dyDescent="0.25">
      <c r="B222" s="54">
        <v>1</v>
      </c>
      <c r="C222" s="55" t="s">
        <v>249</v>
      </c>
    </row>
    <row r="223" spans="2:3" ht="24.95" customHeight="1" x14ac:dyDescent="0.25">
      <c r="B223" s="54">
        <v>2</v>
      </c>
      <c r="C223" s="55" t="s">
        <v>250</v>
      </c>
    </row>
    <row r="224" spans="2:3" ht="24.95" customHeight="1" x14ac:dyDescent="0.25">
      <c r="B224" s="57">
        <f>SUM(B205:B223)</f>
        <v>28</v>
      </c>
      <c r="C224" s="55"/>
    </row>
    <row r="225" spans="2:3" ht="24.95" customHeight="1" x14ac:dyDescent="0.25">
      <c r="B225" s="54"/>
      <c r="C225" s="55"/>
    </row>
    <row r="226" spans="2:3" ht="24.95" customHeight="1" x14ac:dyDescent="0.25">
      <c r="B226" s="54"/>
      <c r="C226" s="37" t="s">
        <v>251</v>
      </c>
    </row>
    <row r="227" spans="2:3" ht="24.95" customHeight="1" x14ac:dyDescent="0.25">
      <c r="B227" s="54">
        <v>1</v>
      </c>
      <c r="C227" s="55" t="s">
        <v>252</v>
      </c>
    </row>
    <row r="228" spans="2:3" ht="24.95" customHeight="1" x14ac:dyDescent="0.25">
      <c r="B228" s="54">
        <v>1</v>
      </c>
      <c r="C228" s="55" t="s">
        <v>253</v>
      </c>
    </row>
    <row r="229" spans="2:3" ht="24.95" customHeight="1" x14ac:dyDescent="0.25">
      <c r="B229" s="54">
        <v>1</v>
      </c>
      <c r="C229" s="55" t="s">
        <v>254</v>
      </c>
    </row>
    <row r="230" spans="2:3" ht="24.95" customHeight="1" x14ac:dyDescent="0.25">
      <c r="B230" s="54">
        <v>1</v>
      </c>
      <c r="C230" s="55" t="s">
        <v>255</v>
      </c>
    </row>
    <row r="231" spans="2:3" ht="24.95" customHeight="1" x14ac:dyDescent="0.25">
      <c r="B231" s="54">
        <v>1</v>
      </c>
      <c r="C231" s="55" t="s">
        <v>256</v>
      </c>
    </row>
    <row r="232" spans="2:3" ht="24.95" customHeight="1" x14ac:dyDescent="0.25">
      <c r="B232" s="54">
        <v>1</v>
      </c>
      <c r="C232" s="55" t="s">
        <v>257</v>
      </c>
    </row>
    <row r="233" spans="2:3" ht="24.95" customHeight="1" x14ac:dyDescent="0.25">
      <c r="B233" s="54">
        <v>1</v>
      </c>
      <c r="C233" s="55" t="s">
        <v>258</v>
      </c>
    </row>
    <row r="234" spans="2:3" ht="24.95" customHeight="1" x14ac:dyDescent="0.25">
      <c r="B234" s="54">
        <v>1</v>
      </c>
      <c r="C234" s="55" t="s">
        <v>259</v>
      </c>
    </row>
    <row r="235" spans="2:3" ht="24.95" customHeight="1" x14ac:dyDescent="0.25">
      <c r="B235" s="54">
        <v>1</v>
      </c>
      <c r="C235" s="55" t="s">
        <v>260</v>
      </c>
    </row>
    <row r="236" spans="2:3" ht="24.95" customHeight="1" x14ac:dyDescent="0.25">
      <c r="B236" s="54">
        <v>1</v>
      </c>
      <c r="C236" s="55" t="s">
        <v>261</v>
      </c>
    </row>
    <row r="237" spans="2:3" ht="24.95" customHeight="1" x14ac:dyDescent="0.25">
      <c r="B237" s="54">
        <v>1</v>
      </c>
      <c r="C237" s="55" t="s">
        <v>262</v>
      </c>
    </row>
    <row r="238" spans="2:3" ht="24.95" customHeight="1" x14ac:dyDescent="0.25">
      <c r="B238" s="54">
        <v>1</v>
      </c>
      <c r="C238" s="55" t="s">
        <v>263</v>
      </c>
    </row>
    <row r="239" spans="2:3" ht="24.95" customHeight="1" x14ac:dyDescent="0.25">
      <c r="B239" s="54">
        <v>1</v>
      </c>
      <c r="C239" s="55" t="s">
        <v>264</v>
      </c>
    </row>
    <row r="240" spans="2:3" ht="24.95" customHeight="1" x14ac:dyDescent="0.25">
      <c r="B240" s="54">
        <v>1</v>
      </c>
      <c r="C240" s="55" t="s">
        <v>265</v>
      </c>
    </row>
    <row r="241" spans="2:3" ht="24.95" customHeight="1" x14ac:dyDescent="0.25">
      <c r="B241" s="54">
        <v>1</v>
      </c>
      <c r="C241" s="55" t="s">
        <v>266</v>
      </c>
    </row>
    <row r="242" spans="2:3" ht="24.95" customHeight="1" x14ac:dyDescent="0.25">
      <c r="B242" s="54">
        <v>1</v>
      </c>
      <c r="C242" s="58" t="s">
        <v>267</v>
      </c>
    </row>
    <row r="243" spans="2:3" ht="24.95" customHeight="1" x14ac:dyDescent="0.25">
      <c r="B243" s="54">
        <v>1</v>
      </c>
      <c r="C243" s="58" t="s">
        <v>268</v>
      </c>
    </row>
    <row r="244" spans="2:3" ht="24.95" customHeight="1" x14ac:dyDescent="0.25">
      <c r="B244" s="54">
        <v>1</v>
      </c>
      <c r="C244" s="55" t="s">
        <v>269</v>
      </c>
    </row>
    <row r="245" spans="2:3" ht="24.95" customHeight="1" x14ac:dyDescent="0.25">
      <c r="B245" s="54">
        <v>1</v>
      </c>
      <c r="C245" s="55" t="s">
        <v>270</v>
      </c>
    </row>
    <row r="246" spans="2:3" ht="24.95" customHeight="1" x14ac:dyDescent="0.25">
      <c r="B246" s="54">
        <v>1</v>
      </c>
      <c r="C246" s="55" t="s">
        <v>271</v>
      </c>
    </row>
    <row r="247" spans="2:3" ht="24.95" customHeight="1" x14ac:dyDescent="0.25">
      <c r="B247" s="54">
        <v>2</v>
      </c>
      <c r="C247" s="55" t="s">
        <v>272</v>
      </c>
    </row>
    <row r="248" spans="2:3" ht="24.95" customHeight="1" x14ac:dyDescent="0.25">
      <c r="B248" s="54">
        <v>1</v>
      </c>
      <c r="C248" s="55" t="s">
        <v>273</v>
      </c>
    </row>
    <row r="249" spans="2:3" ht="24.95" customHeight="1" x14ac:dyDescent="0.25">
      <c r="B249" s="54">
        <v>1</v>
      </c>
      <c r="C249" s="55" t="s">
        <v>274</v>
      </c>
    </row>
    <row r="250" spans="2:3" ht="24.95" customHeight="1" x14ac:dyDescent="0.25">
      <c r="B250" s="54">
        <v>1</v>
      </c>
      <c r="C250" s="55" t="s">
        <v>275</v>
      </c>
    </row>
    <row r="251" spans="2:3" ht="24.95" customHeight="1" x14ac:dyDescent="0.25">
      <c r="B251" s="54">
        <v>8</v>
      </c>
      <c r="C251" s="31" t="s">
        <v>276</v>
      </c>
    </row>
    <row r="252" spans="2:3" ht="24.95" customHeight="1" x14ac:dyDescent="0.25">
      <c r="B252" s="54">
        <v>2</v>
      </c>
      <c r="C252" s="31" t="s">
        <v>277</v>
      </c>
    </row>
    <row r="253" spans="2:3" ht="24.95" customHeight="1" x14ac:dyDescent="0.25">
      <c r="B253" s="57">
        <f>SUM(B227:B252)</f>
        <v>35</v>
      </c>
      <c r="C253" s="31"/>
    </row>
    <row r="254" spans="2:3" ht="24.95" customHeight="1" x14ac:dyDescent="0.25">
      <c r="B254" s="54"/>
      <c r="C254" s="31"/>
    </row>
    <row r="255" spans="2:3" ht="24.95" customHeight="1" x14ac:dyDescent="0.25">
      <c r="B255" s="59"/>
      <c r="C255" s="60" t="s">
        <v>540</v>
      </c>
    </row>
    <row r="256" spans="2:3" ht="24.95" customHeight="1" x14ac:dyDescent="0.25">
      <c r="B256" s="57" t="s">
        <v>219</v>
      </c>
      <c r="C256" s="57" t="s">
        <v>220</v>
      </c>
    </row>
    <row r="257" spans="1:3" ht="24.95" customHeight="1" x14ac:dyDescent="0.25">
      <c r="B257" s="61"/>
      <c r="C257" s="57" t="s">
        <v>221</v>
      </c>
    </row>
    <row r="258" spans="1:3" ht="24.95" customHeight="1" x14ac:dyDescent="0.25">
      <c r="B258" s="54">
        <v>2</v>
      </c>
      <c r="C258" s="62" t="s">
        <v>488</v>
      </c>
    </row>
    <row r="259" spans="1:3" ht="24.95" customHeight="1" x14ac:dyDescent="0.25">
      <c r="B259" s="54">
        <v>1</v>
      </c>
      <c r="C259" s="62" t="s">
        <v>489</v>
      </c>
    </row>
    <row r="260" spans="1:3" ht="24.95" customHeight="1" x14ac:dyDescent="0.25">
      <c r="B260" s="54">
        <v>1</v>
      </c>
      <c r="C260" s="62" t="s">
        <v>490</v>
      </c>
    </row>
    <row r="261" spans="1:3" ht="24.95" customHeight="1" x14ac:dyDescent="0.25">
      <c r="B261" s="54">
        <v>1</v>
      </c>
      <c r="C261" s="62" t="s">
        <v>491</v>
      </c>
    </row>
    <row r="262" spans="1:3" ht="24.95" customHeight="1" x14ac:dyDescent="0.25">
      <c r="B262" s="54">
        <v>2</v>
      </c>
      <c r="C262" s="62" t="s">
        <v>492</v>
      </c>
    </row>
    <row r="263" spans="1:3" ht="24.95" customHeight="1" x14ac:dyDescent="0.25">
      <c r="B263" s="54">
        <v>1</v>
      </c>
      <c r="C263" s="62" t="s">
        <v>493</v>
      </c>
    </row>
    <row r="264" spans="1:3" ht="24.95" customHeight="1" x14ac:dyDescent="0.25">
      <c r="B264" s="54">
        <v>1</v>
      </c>
      <c r="C264" s="62" t="s">
        <v>494</v>
      </c>
    </row>
    <row r="265" spans="1:3" ht="24.95" customHeight="1" x14ac:dyDescent="0.25">
      <c r="B265" s="54">
        <v>1</v>
      </c>
      <c r="C265" s="62" t="s">
        <v>495</v>
      </c>
    </row>
    <row r="266" spans="1:3" ht="24.95" customHeight="1" x14ac:dyDescent="0.25">
      <c r="B266" s="54">
        <v>1</v>
      </c>
      <c r="C266" s="62" t="s">
        <v>496</v>
      </c>
    </row>
    <row r="267" spans="1:3" ht="24.95" customHeight="1" x14ac:dyDescent="0.25">
      <c r="B267" s="54">
        <v>1</v>
      </c>
      <c r="C267" s="62" t="s">
        <v>497</v>
      </c>
    </row>
    <row r="268" spans="1:3" ht="24.95" customHeight="1" x14ac:dyDescent="0.25">
      <c r="B268" s="54">
        <v>1</v>
      </c>
      <c r="C268" s="62" t="s">
        <v>498</v>
      </c>
    </row>
    <row r="269" spans="1:3" ht="24.95" customHeight="1" x14ac:dyDescent="0.25">
      <c r="B269" s="54">
        <v>1</v>
      </c>
      <c r="C269" s="62" t="s">
        <v>499</v>
      </c>
    </row>
    <row r="270" spans="1:3" ht="24.95" customHeight="1" x14ac:dyDescent="0.25">
      <c r="B270" s="57">
        <f>SUM(B258:B269)</f>
        <v>14</v>
      </c>
      <c r="C270" s="77"/>
    </row>
    <row r="271" spans="1:3" ht="24.95" customHeight="1" x14ac:dyDescent="0.25">
      <c r="A271" s="1"/>
      <c r="B271" s="61"/>
      <c r="C271" s="78" t="s">
        <v>500</v>
      </c>
    </row>
    <row r="272" spans="1:3" ht="34.5" customHeight="1" x14ac:dyDescent="0.25">
      <c r="A272" s="1"/>
      <c r="B272" s="54">
        <v>3</v>
      </c>
      <c r="C272" s="62" t="s">
        <v>501</v>
      </c>
    </row>
    <row r="273" spans="1:3" ht="24.95" customHeight="1" x14ac:dyDescent="0.25">
      <c r="A273" s="1"/>
      <c r="B273" s="54">
        <v>1</v>
      </c>
      <c r="C273" s="62" t="s">
        <v>502</v>
      </c>
    </row>
    <row r="274" spans="1:3" ht="24.95" customHeight="1" x14ac:dyDescent="0.25">
      <c r="A274" s="1"/>
      <c r="B274" s="54">
        <v>1</v>
      </c>
      <c r="C274" s="62" t="s">
        <v>503</v>
      </c>
    </row>
    <row r="275" spans="1:3" ht="24.95" customHeight="1" x14ac:dyDescent="0.25">
      <c r="A275" s="1"/>
      <c r="B275" s="54">
        <v>2</v>
      </c>
      <c r="C275" s="62" t="s">
        <v>504</v>
      </c>
    </row>
    <row r="276" spans="1:3" ht="24.95" customHeight="1" x14ac:dyDescent="0.25">
      <c r="A276" s="1"/>
      <c r="B276" s="54">
        <v>1</v>
      </c>
      <c r="C276" s="62" t="s">
        <v>505</v>
      </c>
    </row>
    <row r="277" spans="1:3" ht="24.95" customHeight="1" x14ac:dyDescent="0.25">
      <c r="A277" s="1"/>
      <c r="B277" s="54">
        <v>1</v>
      </c>
      <c r="C277" s="62" t="s">
        <v>506</v>
      </c>
    </row>
    <row r="278" spans="1:3" ht="33.75" customHeight="1" x14ac:dyDescent="0.25">
      <c r="A278" s="1"/>
      <c r="B278" s="54">
        <v>1</v>
      </c>
      <c r="C278" s="62" t="s">
        <v>507</v>
      </c>
    </row>
    <row r="279" spans="1:3" ht="36" customHeight="1" x14ac:dyDescent="0.25">
      <c r="A279" s="1"/>
      <c r="B279" s="54">
        <v>2</v>
      </c>
      <c r="C279" s="62" t="s">
        <v>508</v>
      </c>
    </row>
    <row r="280" spans="1:3" ht="24.95" customHeight="1" x14ac:dyDescent="0.25">
      <c r="A280" s="51"/>
      <c r="B280" s="54">
        <v>1</v>
      </c>
      <c r="C280" s="58" t="s">
        <v>509</v>
      </c>
    </row>
    <row r="281" spans="1:3" ht="24.95" customHeight="1" x14ac:dyDescent="0.25">
      <c r="B281" s="54">
        <v>1</v>
      </c>
      <c r="C281" s="62" t="s">
        <v>510</v>
      </c>
    </row>
    <row r="282" spans="1:3" ht="24.95" customHeight="1" x14ac:dyDescent="0.25">
      <c r="B282" s="54">
        <v>1</v>
      </c>
      <c r="C282" s="62" t="s">
        <v>511</v>
      </c>
    </row>
    <row r="283" spans="1:3" ht="24.95" customHeight="1" x14ac:dyDescent="0.25">
      <c r="B283" s="54">
        <v>1</v>
      </c>
      <c r="C283" s="62" t="s">
        <v>512</v>
      </c>
    </row>
    <row r="284" spans="1:3" ht="24.95" customHeight="1" x14ac:dyDescent="0.25">
      <c r="B284" s="54">
        <v>1</v>
      </c>
      <c r="C284" s="62" t="s">
        <v>513</v>
      </c>
    </row>
    <row r="285" spans="1:3" ht="24.95" customHeight="1" x14ac:dyDescent="0.25">
      <c r="B285" s="54">
        <v>1</v>
      </c>
      <c r="C285" s="62" t="s">
        <v>514</v>
      </c>
    </row>
    <row r="286" spans="1:3" ht="24.95" customHeight="1" x14ac:dyDescent="0.25">
      <c r="B286" s="54">
        <v>1</v>
      </c>
      <c r="C286" s="62" t="s">
        <v>515</v>
      </c>
    </row>
    <row r="287" spans="1:3" ht="24.95" customHeight="1" x14ac:dyDescent="0.25">
      <c r="B287" s="57">
        <f>SUM(B272:B286)</f>
        <v>19</v>
      </c>
      <c r="C287" s="77"/>
    </row>
    <row r="288" spans="1:3" ht="24.95" customHeight="1" x14ac:dyDescent="0.25">
      <c r="B288" s="61"/>
      <c r="C288" s="78" t="s">
        <v>516</v>
      </c>
    </row>
    <row r="289" spans="2:3" ht="24.95" customHeight="1" x14ac:dyDescent="0.25">
      <c r="B289" s="54">
        <v>1</v>
      </c>
      <c r="C289" s="62" t="s">
        <v>517</v>
      </c>
    </row>
    <row r="290" spans="2:3" ht="24.95" customHeight="1" x14ac:dyDescent="0.25">
      <c r="B290" s="54">
        <v>1</v>
      </c>
      <c r="C290" s="62" t="s">
        <v>518</v>
      </c>
    </row>
    <row r="291" spans="2:3" ht="24.95" customHeight="1" x14ac:dyDescent="0.25">
      <c r="B291" s="54">
        <v>1</v>
      </c>
      <c r="C291" s="77" t="s">
        <v>519</v>
      </c>
    </row>
    <row r="292" spans="2:3" ht="24.95" customHeight="1" x14ac:dyDescent="0.25">
      <c r="B292" s="54">
        <v>1</v>
      </c>
      <c r="C292" s="62" t="s">
        <v>494</v>
      </c>
    </row>
    <row r="293" spans="2:3" ht="24.95" customHeight="1" x14ac:dyDescent="0.25">
      <c r="B293" s="54">
        <v>2</v>
      </c>
      <c r="C293" s="62" t="s">
        <v>541</v>
      </c>
    </row>
    <row r="294" spans="2:3" ht="24.95" customHeight="1" x14ac:dyDescent="0.25">
      <c r="B294" s="54">
        <v>1</v>
      </c>
      <c r="C294" s="62" t="s">
        <v>520</v>
      </c>
    </row>
    <row r="295" spans="2:3" ht="24.95" customHeight="1" x14ac:dyDescent="0.25">
      <c r="B295" s="54">
        <v>1</v>
      </c>
      <c r="C295" s="62" t="s">
        <v>521</v>
      </c>
    </row>
    <row r="296" spans="2:3" ht="24.95" customHeight="1" x14ac:dyDescent="0.25">
      <c r="B296" s="54">
        <v>1</v>
      </c>
      <c r="C296" s="62" t="s">
        <v>522</v>
      </c>
    </row>
    <row r="297" spans="2:3" ht="24.95" customHeight="1" x14ac:dyDescent="0.25">
      <c r="B297" s="54" t="s">
        <v>523</v>
      </c>
      <c r="C297" s="62" t="s">
        <v>524</v>
      </c>
    </row>
    <row r="298" spans="2:3" ht="24.95" customHeight="1" x14ac:dyDescent="0.25">
      <c r="B298" s="54">
        <v>1</v>
      </c>
      <c r="C298" s="62" t="s">
        <v>525</v>
      </c>
    </row>
    <row r="299" spans="2:3" ht="24.95" customHeight="1" x14ac:dyDescent="0.25">
      <c r="B299" s="54">
        <v>1</v>
      </c>
      <c r="C299" s="62" t="s">
        <v>526</v>
      </c>
    </row>
    <row r="300" spans="2:3" ht="24.95" customHeight="1" x14ac:dyDescent="0.25">
      <c r="B300" s="54">
        <v>1</v>
      </c>
      <c r="C300" s="62" t="s">
        <v>542</v>
      </c>
    </row>
    <row r="301" spans="2:3" ht="24.95" customHeight="1" x14ac:dyDescent="0.25">
      <c r="B301" s="57">
        <v>15</v>
      </c>
      <c r="C301" s="77"/>
    </row>
    <row r="302" spans="2:3" ht="24.95" customHeight="1" x14ac:dyDescent="0.25">
      <c r="B302" s="61"/>
      <c r="C302" s="78" t="s">
        <v>251</v>
      </c>
    </row>
    <row r="303" spans="2:3" ht="24.95" customHeight="1" x14ac:dyDescent="0.25">
      <c r="B303" s="54">
        <v>1</v>
      </c>
      <c r="C303" s="90" t="s">
        <v>543</v>
      </c>
    </row>
    <row r="304" spans="2:3" ht="24.95" customHeight="1" x14ac:dyDescent="0.25">
      <c r="B304" s="54">
        <v>2</v>
      </c>
      <c r="C304" s="90" t="s">
        <v>544</v>
      </c>
    </row>
    <row r="305" spans="2:3" ht="24.95" customHeight="1" x14ac:dyDescent="0.25">
      <c r="B305" s="54">
        <v>1</v>
      </c>
      <c r="C305" s="90" t="s">
        <v>545</v>
      </c>
    </row>
    <row r="306" spans="2:3" ht="24.95" customHeight="1" x14ac:dyDescent="0.25">
      <c r="B306" s="54">
        <v>1</v>
      </c>
      <c r="C306" s="90" t="s">
        <v>546</v>
      </c>
    </row>
    <row r="307" spans="2:3" ht="24.95" customHeight="1" x14ac:dyDescent="0.25">
      <c r="B307" s="54">
        <v>3</v>
      </c>
      <c r="C307" s="90" t="s">
        <v>547</v>
      </c>
    </row>
    <row r="308" spans="2:3" ht="24.95" customHeight="1" x14ac:dyDescent="0.25">
      <c r="B308" s="54">
        <v>1</v>
      </c>
      <c r="C308" s="90" t="s">
        <v>548</v>
      </c>
    </row>
    <row r="309" spans="2:3" ht="24.95" customHeight="1" x14ac:dyDescent="0.25">
      <c r="B309" s="54">
        <v>1</v>
      </c>
      <c r="C309" s="90" t="s">
        <v>549</v>
      </c>
    </row>
    <row r="310" spans="2:3" ht="24.95" customHeight="1" x14ac:dyDescent="0.25">
      <c r="B310" s="54">
        <v>1</v>
      </c>
      <c r="C310" s="90" t="s">
        <v>254</v>
      </c>
    </row>
    <row r="311" spans="2:3" ht="24.95" customHeight="1" x14ac:dyDescent="0.25">
      <c r="B311" s="54">
        <v>1</v>
      </c>
      <c r="C311" s="90" t="s">
        <v>550</v>
      </c>
    </row>
    <row r="312" spans="2:3" ht="24.95" customHeight="1" x14ac:dyDescent="0.25">
      <c r="B312" s="54">
        <v>1</v>
      </c>
      <c r="C312" s="90" t="s">
        <v>551</v>
      </c>
    </row>
    <row r="313" spans="2:3" ht="24.95" customHeight="1" x14ac:dyDescent="0.25">
      <c r="B313" s="54">
        <v>1</v>
      </c>
      <c r="C313" s="90" t="s">
        <v>246</v>
      </c>
    </row>
    <row r="314" spans="2:3" ht="24.95" customHeight="1" x14ac:dyDescent="0.25">
      <c r="B314" s="54">
        <v>1</v>
      </c>
      <c r="C314" s="90" t="s">
        <v>552</v>
      </c>
    </row>
    <row r="315" spans="2:3" ht="24.95" customHeight="1" x14ac:dyDescent="0.25">
      <c r="B315" s="54">
        <v>1</v>
      </c>
      <c r="C315" s="90" t="s">
        <v>553</v>
      </c>
    </row>
    <row r="316" spans="2:3" ht="24.95" customHeight="1" x14ac:dyDescent="0.25">
      <c r="B316" s="54">
        <v>1</v>
      </c>
      <c r="C316" s="90" t="s">
        <v>555</v>
      </c>
    </row>
    <row r="317" spans="2:3" ht="24.95" customHeight="1" x14ac:dyDescent="0.25">
      <c r="B317" s="54">
        <v>1</v>
      </c>
      <c r="C317" s="90" t="s">
        <v>556</v>
      </c>
    </row>
    <row r="318" spans="2:3" ht="24.95" customHeight="1" x14ac:dyDescent="0.25">
      <c r="B318" s="54">
        <v>1</v>
      </c>
      <c r="C318" s="62" t="s">
        <v>557</v>
      </c>
    </row>
    <row r="319" spans="2:3" ht="24.95" customHeight="1" x14ac:dyDescent="0.25">
      <c r="B319" s="54">
        <v>1</v>
      </c>
      <c r="C319" s="77" t="s">
        <v>558</v>
      </c>
    </row>
    <row r="320" spans="2:3" ht="24.95" customHeight="1" x14ac:dyDescent="0.25">
      <c r="B320" s="54">
        <v>6</v>
      </c>
      <c r="C320" s="90" t="s">
        <v>554</v>
      </c>
    </row>
    <row r="321" spans="2:3" ht="24.95" customHeight="1" x14ac:dyDescent="0.25">
      <c r="B321" s="54">
        <v>3</v>
      </c>
      <c r="C321" s="90" t="s">
        <v>277</v>
      </c>
    </row>
    <row r="322" spans="2:3" ht="24.95" customHeight="1" x14ac:dyDescent="0.25">
      <c r="B322" s="57">
        <f>SUM(B303:B321)</f>
        <v>29</v>
      </c>
      <c r="C322" s="62"/>
    </row>
    <row r="323" spans="2:3" ht="24.95" customHeight="1" x14ac:dyDescent="0.25">
      <c r="B323" s="54"/>
      <c r="C323" s="62"/>
    </row>
    <row r="324" spans="2:3" ht="24.95" customHeight="1" x14ac:dyDescent="0.25">
      <c r="B324" s="54">
        <v>1</v>
      </c>
      <c r="C324" s="62" t="s">
        <v>537</v>
      </c>
    </row>
    <row r="325" spans="2:3" ht="24.95" customHeight="1" x14ac:dyDescent="0.25">
      <c r="B325" s="54">
        <v>6</v>
      </c>
      <c r="C325" s="62" t="s">
        <v>278</v>
      </c>
    </row>
    <row r="326" spans="2:3" ht="24.95" customHeight="1" x14ac:dyDescent="0.25">
      <c r="B326" s="54">
        <v>1</v>
      </c>
      <c r="C326" s="62" t="s">
        <v>279</v>
      </c>
    </row>
    <row r="327" spans="2:3" ht="24.95" customHeight="1" x14ac:dyDescent="0.25">
      <c r="B327" s="54">
        <v>1</v>
      </c>
      <c r="C327" s="62" t="s">
        <v>527</v>
      </c>
    </row>
    <row r="328" spans="2:3" ht="24.95" customHeight="1" x14ac:dyDescent="0.25">
      <c r="B328" s="54">
        <v>1</v>
      </c>
      <c r="C328" s="62" t="s">
        <v>538</v>
      </c>
    </row>
    <row r="329" spans="2:3" ht="24.95" customHeight="1" x14ac:dyDescent="0.25">
      <c r="B329" s="54">
        <v>2</v>
      </c>
      <c r="C329" s="62" t="s">
        <v>539</v>
      </c>
    </row>
    <row r="330" spans="2:3" ht="24.95" customHeight="1" x14ac:dyDescent="0.25">
      <c r="B330" s="54">
        <v>1</v>
      </c>
      <c r="C330" s="62" t="s">
        <v>280</v>
      </c>
    </row>
    <row r="331" spans="2:3" ht="24.95" customHeight="1" x14ac:dyDescent="0.25">
      <c r="B331" s="88"/>
      <c r="C331" s="89"/>
    </row>
    <row r="332" spans="2:3" ht="24.95" customHeight="1" x14ac:dyDescent="0.25">
      <c r="B332" s="79"/>
      <c r="C332" s="80"/>
    </row>
    <row r="333" spans="2:3" ht="24.95" customHeight="1" x14ac:dyDescent="0.25">
      <c r="B333" s="81" t="s">
        <v>528</v>
      </c>
      <c r="C333" s="82" t="s">
        <v>281</v>
      </c>
    </row>
    <row r="334" spans="2:3" ht="24.95" customHeight="1" x14ac:dyDescent="0.25">
      <c r="B334" s="81"/>
      <c r="C334" s="82" t="s">
        <v>529</v>
      </c>
    </row>
    <row r="335" spans="2:3" ht="24.95" customHeight="1" x14ac:dyDescent="0.25">
      <c r="B335" s="81"/>
      <c r="C335" s="82" t="s">
        <v>530</v>
      </c>
    </row>
    <row r="336" spans="2:3" ht="24.95" customHeight="1" x14ac:dyDescent="0.25">
      <c r="B336" s="80"/>
    </row>
    <row r="337" spans="1:3" ht="24.95" customHeight="1" x14ac:dyDescent="0.25">
      <c r="C337" s="82" t="s">
        <v>531</v>
      </c>
    </row>
    <row r="341" spans="1:3" ht="24.95" customHeight="1" thickBot="1" x14ac:dyDescent="0.3">
      <c r="A341" s="51" t="s">
        <v>532</v>
      </c>
      <c r="B341" s="63"/>
      <c r="C341" s="64"/>
    </row>
    <row r="342" spans="1:3" ht="24.95" customHeight="1" x14ac:dyDescent="0.25">
      <c r="A342" s="51"/>
    </row>
    <row r="343" spans="1:3" ht="24.95" customHeight="1" x14ac:dyDescent="0.25">
      <c r="A343" s="51"/>
    </row>
    <row r="344" spans="1:3" ht="24.95" customHeight="1" thickBot="1" x14ac:dyDescent="0.3">
      <c r="A344" s="51" t="s">
        <v>533</v>
      </c>
      <c r="B344" s="63"/>
      <c r="C344" s="64"/>
    </row>
    <row r="345" spans="1:3" ht="24.95" customHeight="1" x14ac:dyDescent="0.25">
      <c r="A345" s="51"/>
    </row>
    <row r="346" spans="1:3" ht="24.95" customHeight="1" x14ac:dyDescent="0.25">
      <c r="A346" s="51"/>
    </row>
    <row r="347" spans="1:3" ht="24.95" customHeight="1" thickBot="1" x14ac:dyDescent="0.3">
      <c r="A347" s="51" t="s">
        <v>534</v>
      </c>
      <c r="B347" s="63"/>
      <c r="C347" s="64"/>
    </row>
    <row r="348" spans="1:3" ht="24.95" customHeight="1" x14ac:dyDescent="0.25">
      <c r="A348" s="51"/>
    </row>
    <row r="349" spans="1:3" ht="24.95" customHeight="1" x14ac:dyDescent="0.25">
      <c r="A349" s="51"/>
    </row>
    <row r="350" spans="1:3" ht="24.95" customHeight="1" thickBot="1" x14ac:dyDescent="0.3">
      <c r="A350" s="51" t="s">
        <v>535</v>
      </c>
      <c r="B350" s="63"/>
      <c r="C350" s="64"/>
    </row>
    <row r="351" spans="1:3" ht="24.95" customHeight="1" x14ac:dyDescent="0.25">
      <c r="A351" s="51"/>
    </row>
    <row r="352" spans="1:3" ht="24.95" customHeight="1" x14ac:dyDescent="0.25">
      <c r="A352" s="51"/>
    </row>
    <row r="353" spans="1:3" ht="24.95" customHeight="1" thickBot="1" x14ac:dyDescent="0.3">
      <c r="A353" s="51" t="s">
        <v>282</v>
      </c>
      <c r="B353" s="63"/>
      <c r="C353" s="64"/>
    </row>
  </sheetData>
  <mergeCells count="7">
    <mergeCell ref="A189:D189"/>
    <mergeCell ref="A2:F2"/>
    <mergeCell ref="A3:F3"/>
    <mergeCell ref="A4:F4"/>
    <mergeCell ref="L4:M4"/>
    <mergeCell ref="A5:E5"/>
    <mergeCell ref="A18:B18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2023-01-18T14:32:13Z</cp:lastPrinted>
  <dcterms:created xsi:type="dcterms:W3CDTF">2023-01-17T13:08:33Z</dcterms:created>
  <dcterms:modified xsi:type="dcterms:W3CDTF">2023-01-18T14:39:47Z</dcterms:modified>
</cp:coreProperties>
</file>