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FEE209FF-D755-49D0-9BDB-183F609E2CE2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definedNames>
    <definedName name="_xlnm.Print_Area" localSheetId="0">Hoja1!$A$1:$G$251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" i="1" l="1"/>
  <c r="B209" i="1"/>
  <c r="D129" i="1" l="1"/>
  <c r="D119" i="1"/>
  <c r="D93" i="1"/>
  <c r="G157" i="1" l="1"/>
  <c r="G158" i="1"/>
  <c r="G155" i="1" l="1"/>
  <c r="G154" i="1"/>
  <c r="G125" i="1" l="1"/>
  <c r="G126" i="1"/>
  <c r="G127" i="1"/>
  <c r="G128" i="1"/>
  <c r="G130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96" i="1" l="1"/>
  <c r="G97" i="1"/>
  <c r="G98" i="1"/>
  <c r="G99" i="1"/>
  <c r="G100" i="1"/>
  <c r="G101" i="1"/>
  <c r="G102" i="1"/>
  <c r="G103" i="1"/>
  <c r="G104" i="1"/>
  <c r="G12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0" i="1"/>
  <c r="G121" i="1"/>
  <c r="G122" i="1"/>
  <c r="G95" i="1" l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2" i="1"/>
  <c r="G61" i="1"/>
  <c r="G60" i="1"/>
  <c r="G59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59" i="1" l="1"/>
  <c r="G160" i="1" s="1"/>
  <c r="G161" i="1" l="1"/>
</calcChain>
</file>

<file path=xl/sharedStrings.xml><?xml version="1.0" encoding="utf-8"?>
<sst xmlns="http://schemas.openxmlformats.org/spreadsheetml/2006/main" count="444" uniqueCount="423">
  <si>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</si>
  <si>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</si>
  <si>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</si>
  <si>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</si>
  <si>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</si>
  <si>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</si>
  <si>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</si>
  <si>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</si>
  <si>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</si>
  <si>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</si>
  <si>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</si>
  <si>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</si>
  <si>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</si>
  <si>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</si>
  <si>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</si>
  <si>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</si>
  <si>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</si>
  <si>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</si>
  <si>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</si>
  <si>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</si>
  <si>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</si>
  <si>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</si>
  <si>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</si>
  <si>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</si>
  <si>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</si>
  <si>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>DESCRIPCIÓN</t>
  </si>
  <si>
    <t>CANTIDAD</t>
  </si>
  <si>
    <t xml:space="preserve">INTERHOSPITAL S.A </t>
  </si>
  <si>
    <t>O992454407001</t>
  </si>
  <si>
    <t>040030020</t>
  </si>
  <si>
    <t>J2104461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</si>
  <si>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</si>
  <si>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</si>
  <si>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</si>
  <si>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</si>
  <si>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</si>
  <si>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</si>
  <si>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</si>
  <si>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</si>
  <si>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</si>
  <si>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</si>
  <si>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</si>
  <si>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</si>
  <si>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</si>
  <si>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</si>
  <si>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</si>
  <si>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</si>
  <si>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</si>
  <si>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</si>
  <si>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</si>
  <si>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</si>
  <si>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</si>
  <si>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</si>
  <si>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</si>
  <si>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</si>
  <si>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</si>
  <si>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</si>
  <si>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</si>
  <si>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</si>
  <si>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</si>
  <si>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</si>
  <si>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</si>
  <si>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</si>
  <si>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</si>
  <si>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T500935045</t>
  </si>
  <si>
    <t>T500935050</t>
  </si>
  <si>
    <t>T500935055</t>
  </si>
  <si>
    <t>T500935060</t>
  </si>
  <si>
    <t>T500935065</t>
  </si>
  <si>
    <t>T500935070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</si>
  <si>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</si>
  <si>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</si>
  <si>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</si>
  <si>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</si>
  <si>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</si>
  <si>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</si>
  <si>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</si>
  <si>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</si>
  <si>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</si>
  <si>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</si>
  <si>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</si>
  <si>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</si>
  <si>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</si>
  <si>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</si>
  <si>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</si>
  <si>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</si>
  <si>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</si>
  <si>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</si>
  <si>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</si>
  <si>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</si>
  <si>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>GUBIA</t>
  </si>
  <si>
    <t>CURETA</t>
  </si>
  <si>
    <t>BROCAS 2.5</t>
  </si>
  <si>
    <t>BANDEJA SUPERIOR</t>
  </si>
  <si>
    <t>LLAVE JACOBS</t>
  </si>
  <si>
    <t>060020022</t>
  </si>
  <si>
    <t>A190600236</t>
  </si>
  <si>
    <t>060020024</t>
  </si>
  <si>
    <t>A190600233</t>
  </si>
  <si>
    <t>060020026</t>
  </si>
  <si>
    <t>M180600211</t>
  </si>
  <si>
    <t>060020028</t>
  </si>
  <si>
    <t>C190600201</t>
  </si>
  <si>
    <t>060020030</t>
  </si>
  <si>
    <t>060020034</t>
  </si>
  <si>
    <t>C190600216</t>
  </si>
  <si>
    <t>060020036</t>
  </si>
  <si>
    <t>M180600209</t>
  </si>
  <si>
    <t>O60020040</t>
  </si>
  <si>
    <t>A190600227</t>
  </si>
  <si>
    <t>060020045</t>
  </si>
  <si>
    <t>060020050</t>
  </si>
  <si>
    <t>M180211401</t>
  </si>
  <si>
    <t>060020055</t>
  </si>
  <si>
    <t>060020060</t>
  </si>
  <si>
    <t>452.116</t>
  </si>
  <si>
    <t>452.118</t>
  </si>
  <si>
    <t>452.120</t>
  </si>
  <si>
    <t>452.122</t>
  </si>
  <si>
    <t>452.124</t>
  </si>
  <si>
    <t>452.126</t>
  </si>
  <si>
    <t>452.128</t>
  </si>
  <si>
    <t>452.130</t>
  </si>
  <si>
    <t>210431403</t>
  </si>
  <si>
    <t>452.132</t>
  </si>
  <si>
    <t>452.134</t>
  </si>
  <si>
    <t>452.136</t>
  </si>
  <si>
    <t>452.138</t>
  </si>
  <si>
    <t>452.140</t>
  </si>
  <si>
    <t>452.142</t>
  </si>
  <si>
    <t>452.144</t>
  </si>
  <si>
    <t>452.146</t>
  </si>
  <si>
    <t>452.148</t>
  </si>
  <si>
    <t>452.150</t>
  </si>
  <si>
    <t>452.160</t>
  </si>
  <si>
    <t>115.030</t>
  </si>
  <si>
    <t>220445447</t>
  </si>
  <si>
    <t>T56034530</t>
  </si>
  <si>
    <t>T56034536</t>
  </si>
  <si>
    <t>T56034540</t>
  </si>
  <si>
    <t>T56034546</t>
  </si>
  <si>
    <t>T56034550</t>
  </si>
  <si>
    <t>T56034554</t>
  </si>
  <si>
    <t>T56034560</t>
  </si>
  <si>
    <t>T56034564</t>
  </si>
  <si>
    <t>T56034570</t>
  </si>
  <si>
    <t>T56034574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</si>
  <si>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</si>
  <si>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</si>
  <si>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</si>
  <si>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</si>
  <si>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</si>
  <si>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</si>
  <si>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</si>
  <si>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</si>
  <si>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</si>
  <si>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</si>
  <si>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</si>
  <si>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</si>
  <si>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</si>
  <si>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</si>
  <si>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</si>
  <si>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</si>
  <si>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</si>
  <si>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</si>
  <si>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</si>
  <si>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</si>
  <si>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</si>
  <si>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</si>
  <si>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</si>
  <si>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</si>
  <si>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</si>
  <si>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</si>
  <si>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ADAPTADORES ANCLAJE RAPIDO</t>
  </si>
  <si>
    <t>DESCRIPCION</t>
  </si>
  <si>
    <t>PINZAS REDUCTORAS CANGREJO ARANDELA GRANDES</t>
  </si>
  <si>
    <t>SEPARADORES HOMMAN FINOS</t>
  </si>
  <si>
    <t>SEPARADORES HOMMAN FINOS LARGOS</t>
  </si>
  <si>
    <t>ENTREGADO</t>
  </si>
  <si>
    <t>RECIBIDO</t>
  </si>
  <si>
    <t>INSTRUMENTADOR</t>
  </si>
  <si>
    <t>VERIFICADO</t>
  </si>
  <si>
    <t xml:space="preserve">OBSERVACIONES 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</si>
  <si>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</si>
  <si>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</si>
  <si>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</si>
  <si>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</si>
  <si>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</si>
  <si>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</si>
  <si>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</si>
  <si>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</si>
  <si>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</si>
  <si>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</si>
  <si>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</si>
  <si>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</si>
  <si>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</si>
  <si>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</si>
  <si>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</si>
  <si>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6:00PM </t>
  </si>
  <si>
    <t>AV. BOMBERO</t>
  </si>
  <si>
    <t>NEIQ0793</t>
  </si>
  <si>
    <t>DR. UQUILLAS</t>
  </si>
  <si>
    <t xml:space="preserve">TIPO DE SEGURO </t>
  </si>
  <si>
    <t xml:space="preserve">IDENTIFICACION DEL PACIENTE </t>
  </si>
  <si>
    <t>TORNILLO CANULADO 4.0*18mm TITANIO</t>
  </si>
  <si>
    <t>TORNILLO CANULADO 4.0*20mm TITANIO</t>
  </si>
  <si>
    <t>TORNILLO CANULADO 4.0*24mm TITANIO</t>
  </si>
  <si>
    <t>TORNILLO CANULADO 4.0*26mm TITANIO</t>
  </si>
  <si>
    <t>TORNILLO CANULADO 4.0*28mm TITANIO</t>
  </si>
  <si>
    <t>TORNILLO CANULADO 4.0*30mm TITANIO</t>
  </si>
  <si>
    <t>TORNILLO CANULADO 4.0*34mm TITANIO</t>
  </si>
  <si>
    <t>TORNILLO CANULADO 4.0*36mm TITANIO</t>
  </si>
  <si>
    <t>TORNILLO CANULADO 4.0*40mm TITANIO</t>
  </si>
  <si>
    <t>TORNILLO CANULADO 4.0*45mm TITANIO</t>
  </si>
  <si>
    <t>TORNILLO CANULADO 4.0*50mm TITANIO</t>
  </si>
  <si>
    <t>TORNILLO CANULADO 4.0*55mm TITANIO</t>
  </si>
  <si>
    <t>TORNILLO CANULADO 4.0*60mm TITANIO</t>
  </si>
  <si>
    <t>TORNILLO CANULADO 4.0*16mm ACERO</t>
  </si>
  <si>
    <t>TORNILLO CANULADO 4.0*18mm ACERO</t>
  </si>
  <si>
    <t>TORNILLO CANULADO 4.0*20mm ACERO</t>
  </si>
  <si>
    <t>TORNILLO CANULADO 4.0*22mm ACERO</t>
  </si>
  <si>
    <t>TORNILLO CANULADO 4.0*24mm ACERO</t>
  </si>
  <si>
    <t>TORNILLO CANULADO 4.0*26mm ACERO</t>
  </si>
  <si>
    <t>TORNILLO CANULADO 4.0*28mm ACERO</t>
  </si>
  <si>
    <t>TORNILLO CANULADO 4.0*30mm ACERO</t>
  </si>
  <si>
    <t>TORNILLO CANULADO 4.0*32mm ACERO</t>
  </si>
  <si>
    <t>TORNILLO CANULADO 4.0*34mm ACERO</t>
  </si>
  <si>
    <t>TORNILLO CANULADO 4.0*36mm ACERO</t>
  </si>
  <si>
    <t>TORNILLO CANULADO 4.0*38mm ACERO</t>
  </si>
  <si>
    <t>TORNILLO CANULADO 4.0*40mm ACERO</t>
  </si>
  <si>
    <t>TORNILLO CANULADO 4.0*42mm ACERO</t>
  </si>
  <si>
    <t>TORNILLO CANULADO 4.0*44mm ACERO</t>
  </si>
  <si>
    <t>TORNILLO CANULADO 4.0*46mm ACERO</t>
  </si>
  <si>
    <t>TORNILLO CANULADO 4.0*48mm ACERO</t>
  </si>
  <si>
    <t>TORNILLO CANULADO 4.0*50mm ACERO</t>
  </si>
  <si>
    <t>TORNILLO CANULADO 4.0*60mm ACERO</t>
  </si>
  <si>
    <t>ARANDELA 3.5mm ACERO</t>
  </si>
  <si>
    <t>ARANDELAS 3.5mm TITANIO</t>
  </si>
  <si>
    <t xml:space="preserve">TORNILLO CANULADO 4.5*30 MM TITANIO </t>
  </si>
  <si>
    <t xml:space="preserve">TORNILLO CANULADO 4.5*36 MM TITANIO </t>
  </si>
  <si>
    <t xml:space="preserve">TORNILLO CANULADO 4.5*40 MM TITANIO </t>
  </si>
  <si>
    <t xml:space="preserve">TORNILLO CANULADO 4.5*46 MM TITANIO </t>
  </si>
  <si>
    <t xml:space="preserve">TORNILLO CANULADO 4.5*50 MM TITANIO </t>
  </si>
  <si>
    <t xml:space="preserve">TORNILLO CANULADO 4.5*54 MM TITANIO </t>
  </si>
  <si>
    <t xml:space="preserve">TORNILLO CANULADO 4.5*60 MM TITANIO </t>
  </si>
  <si>
    <t xml:space="preserve">TORNILLO CANULADO 4.5*64 MM TITANIO </t>
  </si>
  <si>
    <t xml:space="preserve">TORNILLO CANULADO 4.5*70 MM TITANIO </t>
  </si>
  <si>
    <t xml:space="preserve">TORNILLO CANULADO 4.5*74 MM TITANIO </t>
  </si>
  <si>
    <t>INSTRUMENTAL TORNILLO CANULADO 4.0MM TITANIO/ACERO UNO</t>
  </si>
  <si>
    <t>Q.080.01</t>
  </si>
  <si>
    <t>Q.080.02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</si>
  <si>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</si>
  <si>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</si>
  <si>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</si>
  <si>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</si>
  <si>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</si>
  <si>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</si>
  <si>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</si>
  <si>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</si>
  <si>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Q.080.12</t>
  </si>
  <si>
    <t>Q.080.14</t>
  </si>
  <si>
    <t>Q.080.13</t>
  </si>
  <si>
    <t>PINZA EN PUNTA</t>
  </si>
  <si>
    <t>Q.703.016</t>
  </si>
  <si>
    <t>ATORNILLADOR CANULADO 4.5</t>
  </si>
  <si>
    <t>TORNILLO CORTICAL 3.5*12mm TITANIO</t>
  </si>
  <si>
    <t>TORNILLO CORTICAL 3.5*14mm TITANIO</t>
  </si>
  <si>
    <t>TORNILLO CORTICAL 3.5*16mm TITANIO</t>
  </si>
  <si>
    <t>TORNILLO CORTICAL 3.5*18mmTITANIO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</si>
  <si>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</si>
  <si>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</si>
  <si>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</si>
  <si>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</si>
  <si>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</si>
  <si>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</si>
  <si>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</si>
  <si>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</si>
  <si>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</si>
  <si>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</si>
  <si>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</si>
  <si>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</si>
  <si>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</si>
  <si>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</si>
  <si>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</si>
  <si>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</si>
  <si>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</si>
  <si>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</si>
  <si>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</si>
  <si>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</si>
  <si>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>TORNILLO DE BLOQUEO  3.5*12mm TITANIO</t>
  </si>
  <si>
    <t>TORNILLO DE BLOQUEO 3.5*14mm TITANIO</t>
  </si>
  <si>
    <t>TORNILLO DE BLOQUEO 3.5*16mm TITANIO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</si>
  <si>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</si>
  <si>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</si>
  <si>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</si>
  <si>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</si>
  <si>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</si>
  <si>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</si>
  <si>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>TORNILLO DE BLOQUEO 3.5*30mm TITANIO</t>
  </si>
  <si>
    <t>TORNILLO DE BLOQUEO  3.5*32mm TITANIO</t>
  </si>
  <si>
    <t>TORNILLO DE BLOQUEO  3.5*34mm TITANIO</t>
  </si>
  <si>
    <t>TORNILLO DE BLOQUEO  3.5*36mm TITANIO</t>
  </si>
  <si>
    <t>TORNILLO DE BLOQUEO 3.5*38mm TITANIO</t>
  </si>
  <si>
    <t>TORNILLO DE BLOQUEO 3.5*40 mm TITANIO</t>
  </si>
  <si>
    <t>TORNILLO DE BLOQUEO  3.5*42mm TITANIO</t>
  </si>
  <si>
    <t>TORNILLO DE BLOQUEO 3.5*44mm TITANIO</t>
  </si>
  <si>
    <t>TORNILLO DE BLOQUEO 3.5*45mm TITANIO</t>
  </si>
  <si>
    <t>TORNILLO DE BLOQUEO 3.5*46mm TITANIO</t>
  </si>
  <si>
    <t>TORNILLO DE BLOQUEO 3.5*48mm TITANIO</t>
  </si>
  <si>
    <t>TORNILLO DE BLOQUEO 3.5*50mm TITANIO</t>
  </si>
  <si>
    <t>TORNILLO DE BLOQUEO 3.5*55mm TITANIO</t>
  </si>
  <si>
    <t>TORNILLO DE BLOQUEO 3.5*60mm TITANIO</t>
  </si>
  <si>
    <t>TORNILLO DE BLOQUEO  3.5*65mm TITANIO</t>
  </si>
  <si>
    <t>TORNILLO DE  BLOQUEO  3.5*70mm TITANIO</t>
  </si>
  <si>
    <t>TORNILLO ESPONJOSO 4.0 *20mm TITANIO</t>
  </si>
  <si>
    <t>TORNILLO ESPONJOSO 4.0 *25mm TITANIO</t>
  </si>
  <si>
    <t>TORNILLO ESPONJOSO 4.0 *30mm TITANIO</t>
  </si>
  <si>
    <t>TORNILLO ESPONJOSO 4.0 *35mm TITANIO</t>
  </si>
  <si>
    <t>TORNILLO ESPONJOSO 4.0 *40mm TITANIO</t>
  </si>
  <si>
    <t>TORNILLO ESPONJOSO 4.0 *45mm TITANIO</t>
  </si>
  <si>
    <t>TORNILLO ESPONJOSO 4.0 *50mm TITANIO</t>
  </si>
  <si>
    <t>TORNILLO ESPONJOSO 4.0 *55mm TITANIO</t>
  </si>
  <si>
    <t>TORNILLO ESPONJOSO 4.0 *60mm TITANIO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</si>
  <si>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</si>
  <si>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</si>
  <si>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</si>
  <si>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</si>
  <si>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</si>
  <si>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</si>
  <si>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</si>
  <si>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</si>
  <si>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</si>
  <si>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</si>
  <si>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</si>
  <si>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</si>
  <si>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</si>
  <si>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</si>
  <si>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</si>
  <si>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</si>
  <si>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</si>
  <si>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</si>
  <si>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</si>
  <si>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</si>
  <si>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</si>
  <si>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</si>
  <si>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</si>
  <si>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</si>
  <si>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</si>
  <si>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</si>
  <si>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</si>
  <si>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</si>
  <si>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</si>
  <si>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</si>
  <si>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</si>
  <si>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</si>
  <si>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OSTEOTOMO FINO</t>
  </si>
  <si>
    <t>MOTOR</t>
  </si>
  <si>
    <t>PORTA BATERIA</t>
  </si>
  <si>
    <t>INTERCAMBIADOR DE BATERIA</t>
  </si>
  <si>
    <t>BATERIAS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</si>
  <si>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</si>
  <si>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</si>
  <si>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</si>
  <si>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</si>
  <si>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</si>
  <si>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</si>
  <si>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</si>
  <si>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</si>
  <si>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</si>
  <si>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</si>
  <si>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</si>
  <si>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</si>
  <si>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</si>
  <si>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</si>
  <si>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</si>
  <si>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A806901013</t>
  </si>
  <si>
    <t>2200087437</t>
  </si>
  <si>
    <t>PLACA BLOQ. DCP 3.5mm*10 ORIF. TIT.</t>
  </si>
  <si>
    <t>A806901214</t>
  </si>
  <si>
    <t>PLACA BLOQ. DCP 3.5mm*12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</si>
  <si>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</si>
  <si>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</si>
  <si>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</si>
  <si>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</si>
  <si>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</si>
  <si>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</si>
  <si>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</si>
  <si>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</si>
  <si>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</si>
  <si>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</si>
  <si>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</si>
  <si>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</si>
  <si>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</si>
  <si>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</si>
  <si>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</si>
  <si>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</si>
  <si>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</si>
  <si>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</si>
  <si>
    <t>TI-727.205</t>
  </si>
  <si>
    <t>A10695</t>
  </si>
  <si>
    <t>PLACA BLOQ. RECONSTRUCCION  3.5mm *05 ORIF. TIT.</t>
  </si>
  <si>
    <t>TI-727.206</t>
  </si>
  <si>
    <t>PLACA BLOQ. RECONSTRUCCION  3.5mm *06 ORIF. TIT.</t>
  </si>
  <si>
    <t>TI-727.207</t>
  </si>
  <si>
    <t>PLACA BLOQ. RECONSTRUCCION  3.5mm *07 ORIF. TIT.</t>
  </si>
  <si>
    <t>TI-727.208</t>
  </si>
  <si>
    <t>A7139</t>
  </si>
  <si>
    <t>PLACA BLOQ. RECONSTRUCCION  3.5mm *08 ORIF. TIT.</t>
  </si>
  <si>
    <t>TI-727.209</t>
  </si>
  <si>
    <t>PLACA BLOQ. RECONSTRUCCION  3.5mm *09 ORIF. TIT.</t>
  </si>
  <si>
    <t>PLRECBQ12</t>
  </si>
  <si>
    <t>GAF72076</t>
  </si>
  <si>
    <t>PLACA BLOQ. RECONSTRUCCION  3.5mm *12 ORIF. TIT.</t>
  </si>
  <si>
    <t>PLACA BLOQ. RECONSTRUCCION  3.5mm *14 ORIF. TIT.</t>
  </si>
  <si>
    <t>05A101</t>
  </si>
  <si>
    <t>0315250017</t>
  </si>
  <si>
    <t>SUSTITUTO OSEO CORTICO ESPONJOSO 5.0CC</t>
  </si>
  <si>
    <t>PLACA BLOQ. RECONSTRUCCION  3.5mm *18 ORIF. TIT.</t>
  </si>
  <si>
    <t>TI-727.218</t>
  </si>
  <si>
    <t>SUSTITUTO OSEO CORTICO ESPONJOSO 10.0CC</t>
  </si>
  <si>
    <t>AT805FD</t>
  </si>
  <si>
    <t>MORA210161-068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</si>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</sst>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_-&quot;$&quot;\ * #,##0.00_-;\-&quot;$&quot;\ * #,##0.00_-;_-&quot;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44" fontId="16" fillId="0" borderId="1" xfId="1" applyFont="1" applyFill="1" applyBorder="1" applyAlignment="1"/>
    <xf numFmtId="0" fontId="8" fillId="0" borderId="1" xfId="0" applyFont="1" applyBorder="1" applyAlignment="1" applyProtection="1">
      <alignment readingOrder="1"/>
      <protection locked="0"/>
    </xf>
    <xf numFmtId="0" fontId="15" fillId="0" borderId="1" xfId="0" applyFont="1" applyBorder="1" applyAlignment="1">
      <alignment horizontal="left"/>
    </xf>
    <xf numFmtId="1" fontId="1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wrapText="1"/>
    </xf>
    <xf numFmtId="166" fontId="8" fillId="6" borderId="1" xfId="1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5" fillId="0" borderId="4" xfId="0" applyFont="1" applyBorder="1" applyAlignment="1">
      <alignment horizontal="left"/>
    </xf>
    <xf numFmtId="0" fontId="13" fillId="0" borderId="5" xfId="0" applyFont="1" applyBorder="1"/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6" fillId="0" borderId="1" xfId="2" applyFont="1" applyBorder="1" applyAlignment="1">
      <alignment horizontal="right" wrapText="1"/>
    </xf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20" fontId="11" fillId="0" borderId="2" xfId="0" applyNumberFormat="1" applyFont="1" applyBorder="1" applyAlignment="1">
      <alignment horizontal="center" vertical="center"/>
    </xf>
    <xf numFmtId="20" fontId="11" fillId="0" borderId="3" xfId="0" applyNumberFormat="1" applyFont="1" applyBorder="1" applyAlignment="1">
      <alignment horizontal="center" vertical="center"/>
    </xf>
    <xf numFmtId="20" fontId="11" fillId="0" borderId="4" xfId="0" applyNumberFormat="1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/>
    <xf numFmtId="0" fontId="13" fillId="0" borderId="1" xfId="0" applyFont="1" applyBorder="1" applyAlignment="1"/>
    <xf numFmtId="0" fontId="8" fillId="2" borderId="1" xfId="0" applyFont="1" applyFill="1" applyBorder="1" applyAlignment="1">
      <alignment horizontal="left"/>
    </xf>
  </cellXfs>
  <cellStyles count="4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1077232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1632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251"/>
  <sheetViews>
    <sheetView tabSelected="1" view="pageBreakPreview" zoomScale="73" zoomScaleNormal="84" zoomScaleSheetLayoutView="73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21.28515625" style="12" customWidth="1"/>
    <col min="3" max="3" width="67.28515625" style="12" customWidth="1"/>
    <col min="4" max="4" width="16" style="12" customWidth="1"/>
    <col min="5" max="5" width="13.28515625" style="12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3" t="s">
        <v>0</v>
      </c>
      <c r="B2" s="63"/>
      <c r="C2" s="63"/>
      <c r="D2" s="63"/>
      <c r="E2" s="63"/>
      <c r="F2" s="63"/>
      <c r="G2" s="63"/>
      <c r="H2" s="2"/>
      <c r="I2" s="2"/>
      <c r="J2" s="2"/>
      <c r="K2" s="2"/>
      <c r="L2" s="3"/>
      <c r="M2" s="4"/>
    </row>
    <row r="3" spans="1:16" customFormat="1" ht="23.25" x14ac:dyDescent="0.35">
      <c r="A3" s="63" t="s">
        <v>1</v>
      </c>
      <c r="B3" s="63"/>
      <c r="C3" s="63"/>
      <c r="D3" s="63"/>
      <c r="E3" s="63"/>
      <c r="F3" s="63"/>
      <c r="G3" s="63"/>
      <c r="H3" s="5"/>
      <c r="I3" s="5"/>
      <c r="J3" s="5"/>
      <c r="K3" s="5"/>
      <c r="L3" s="5"/>
      <c r="M3" s="5"/>
    </row>
    <row r="4" spans="1:16" customFormat="1" ht="23.25" x14ac:dyDescent="0.35">
      <c r="A4" s="64" t="s">
        <v>2</v>
      </c>
      <c r="B4" s="64"/>
      <c r="C4" s="64"/>
      <c r="D4" s="64"/>
      <c r="E4" s="64"/>
      <c r="F4" s="64"/>
      <c r="G4" s="64"/>
      <c r="H4" s="5"/>
      <c r="I4" s="5"/>
      <c r="J4" s="5"/>
      <c r="K4" s="5"/>
      <c r="L4" s="5"/>
      <c r="M4" s="5"/>
      <c r="N4" s="6"/>
      <c r="O4" s="65"/>
      <c r="P4" s="65"/>
    </row>
    <row r="5" spans="1:16" s="6" customFormat="1" ht="20.100000000000001" customHeight="1" x14ac:dyDescent="0.2">
      <c r="O5" s="65"/>
      <c r="P5" s="65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41">
        <v>44945</v>
      </c>
      <c r="D7" s="8" t="s">
        <v>4</v>
      </c>
      <c r="E7" s="42" t="s">
        <v>200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27</v>
      </c>
      <c r="D9" s="14" t="s">
        <v>6</v>
      </c>
      <c r="E9" s="15" t="s">
        <v>28</v>
      </c>
      <c r="F9" s="16"/>
      <c r="G9" s="16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7" t="s">
        <v>199</v>
      </c>
      <c r="D11" s="14" t="s">
        <v>8</v>
      </c>
      <c r="E11" s="13" t="s">
        <v>9</v>
      </c>
      <c r="F11" s="18"/>
      <c r="G11" s="18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9"/>
      <c r="P12" s="19"/>
    </row>
    <row r="13" spans="1:16" s="6" customFormat="1" ht="29.25" customHeight="1" x14ac:dyDescent="0.2">
      <c r="A13" s="8" t="s">
        <v>10</v>
      </c>
      <c r="B13" s="8"/>
      <c r="C13" s="41">
        <v>44945</v>
      </c>
      <c r="D13" s="14" t="s">
        <v>11</v>
      </c>
      <c r="E13" s="20" t="s">
        <v>198</v>
      </c>
      <c r="F13" s="21"/>
      <c r="G13" s="21"/>
      <c r="O13" s="19"/>
      <c r="P13" s="19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2"/>
      <c r="H14" s="22"/>
      <c r="O14" s="23"/>
      <c r="P14" s="23"/>
    </row>
    <row r="15" spans="1:16" s="6" customFormat="1" ht="20.100000000000001" customHeight="1" x14ac:dyDescent="0.2">
      <c r="A15" s="8" t="s">
        <v>12</v>
      </c>
      <c r="B15" s="8"/>
      <c r="C15" s="13" t="s">
        <v>201</v>
      </c>
      <c r="D15" s="18"/>
      <c r="E15" s="24"/>
      <c r="F15" s="24"/>
      <c r="G15" s="18"/>
      <c r="H15" s="18"/>
      <c r="O15" s="23"/>
      <c r="P15" s="23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2"/>
      <c r="H16" s="22"/>
      <c r="O16" s="23"/>
      <c r="P16" s="23"/>
    </row>
    <row r="17" spans="1:16" s="6" customFormat="1" ht="28.5" customHeight="1" x14ac:dyDescent="0.2">
      <c r="A17" s="8" t="s">
        <v>13</v>
      </c>
      <c r="B17" s="8"/>
      <c r="C17" s="13"/>
      <c r="D17" s="14" t="s">
        <v>202</v>
      </c>
      <c r="E17" s="66"/>
      <c r="F17" s="67"/>
      <c r="G17" s="68"/>
      <c r="H17" s="18"/>
      <c r="O17" s="23"/>
      <c r="P17" s="23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2"/>
      <c r="H18" s="22"/>
      <c r="O18" s="25"/>
      <c r="P18" s="25"/>
    </row>
    <row r="19" spans="1:16" s="6" customFormat="1" ht="20.100000000000001" customHeight="1" x14ac:dyDescent="0.2">
      <c r="A19" s="8" t="s">
        <v>203</v>
      </c>
      <c r="B19" s="8"/>
      <c r="C19" s="26"/>
      <c r="D19" s="10"/>
      <c r="E19" s="27"/>
      <c r="F19" s="27"/>
      <c r="G19" s="28"/>
      <c r="H19" s="29"/>
      <c r="O19" s="25"/>
      <c r="P19" s="25"/>
    </row>
    <row r="20" spans="1:16" s="6" customFormat="1" ht="20.100000000000001" customHeight="1" x14ac:dyDescent="0.2">
      <c r="A20" s="30"/>
      <c r="B20" s="30"/>
      <c r="C20" s="12"/>
      <c r="D20" s="12"/>
      <c r="E20" s="12"/>
      <c r="F20" s="12"/>
      <c r="G20" s="12"/>
      <c r="H20" s="12"/>
      <c r="O20" s="25"/>
      <c r="P20" s="25"/>
    </row>
    <row r="21" spans="1:16" s="6" customFormat="1" ht="30" customHeight="1" x14ac:dyDescent="0.2">
      <c r="A21" s="69" t="s">
        <v>14</v>
      </c>
      <c r="B21" s="31" t="s">
        <v>15</v>
      </c>
      <c r="C21" s="31" t="s">
        <v>16</v>
      </c>
      <c r="D21" s="31" t="s">
        <v>17</v>
      </c>
      <c r="E21" s="31" t="s">
        <v>18</v>
      </c>
      <c r="F21" s="32" t="s">
        <v>19</v>
      </c>
      <c r="G21" s="32" t="s">
        <v>20</v>
      </c>
      <c r="O21" s="25"/>
      <c r="P21" s="25"/>
    </row>
    <row r="22" spans="1:16" ht="20.100000000000001" customHeight="1" x14ac:dyDescent="0.2">
      <c r="A22" s="34" t="s">
        <v>95</v>
      </c>
      <c r="B22" s="34" t="s">
        <v>96</v>
      </c>
      <c r="C22" s="34" t="s">
        <v>204</v>
      </c>
      <c r="D22" s="35">
        <v>3</v>
      </c>
      <c r="E22" s="36"/>
      <c r="F22" s="37">
        <v>180</v>
      </c>
      <c r="G22" s="37">
        <f t="shared" ref="G22:G74" si="0">D22*F22</f>
        <v>540</v>
      </c>
    </row>
    <row r="23" spans="1:16" ht="20.100000000000001" customHeight="1" x14ac:dyDescent="0.2">
      <c r="A23" s="34" t="s">
        <v>95</v>
      </c>
      <c r="B23" s="34" t="s">
        <v>96</v>
      </c>
      <c r="C23" s="34" t="s">
        <v>205</v>
      </c>
      <c r="D23" s="35">
        <v>3</v>
      </c>
      <c r="E23" s="36"/>
      <c r="F23" s="37">
        <v>180</v>
      </c>
      <c r="G23" s="37">
        <f t="shared" si="0"/>
        <v>540</v>
      </c>
    </row>
    <row r="24" spans="1:16" ht="20.100000000000001" customHeight="1" x14ac:dyDescent="0.2">
      <c r="A24" s="34" t="s">
        <v>97</v>
      </c>
      <c r="B24" s="34" t="s">
        <v>98</v>
      </c>
      <c r="C24" s="34" t="s">
        <v>206</v>
      </c>
      <c r="D24" s="35">
        <v>3</v>
      </c>
      <c r="E24" s="36"/>
      <c r="F24" s="37">
        <v>180</v>
      </c>
      <c r="G24" s="37">
        <f t="shared" si="0"/>
        <v>540</v>
      </c>
    </row>
    <row r="25" spans="1:16" ht="20.100000000000001" customHeight="1" x14ac:dyDescent="0.2">
      <c r="A25" s="34" t="s">
        <v>99</v>
      </c>
      <c r="B25" s="34" t="s">
        <v>100</v>
      </c>
      <c r="C25" s="34" t="s">
        <v>207</v>
      </c>
      <c r="D25" s="35">
        <v>3</v>
      </c>
      <c r="E25" s="36"/>
      <c r="F25" s="37">
        <v>180</v>
      </c>
      <c r="G25" s="37">
        <f t="shared" si="0"/>
        <v>540</v>
      </c>
    </row>
    <row r="26" spans="1:16" ht="20.100000000000001" customHeight="1" x14ac:dyDescent="0.2">
      <c r="A26" s="34" t="s">
        <v>101</v>
      </c>
      <c r="B26" s="34" t="s">
        <v>102</v>
      </c>
      <c r="C26" s="34" t="s">
        <v>208</v>
      </c>
      <c r="D26" s="35">
        <v>3</v>
      </c>
      <c r="E26" s="36"/>
      <c r="F26" s="37">
        <v>180</v>
      </c>
      <c r="G26" s="37">
        <f t="shared" si="0"/>
        <v>540</v>
      </c>
    </row>
    <row r="27" spans="1:16" ht="20.100000000000001" customHeight="1" x14ac:dyDescent="0.2">
      <c r="A27" s="34" t="s">
        <v>103</v>
      </c>
      <c r="B27" s="34" t="s">
        <v>102</v>
      </c>
      <c r="C27" s="34" t="s">
        <v>209</v>
      </c>
      <c r="D27" s="35">
        <v>3</v>
      </c>
      <c r="E27" s="36"/>
      <c r="F27" s="37">
        <v>180</v>
      </c>
      <c r="G27" s="37">
        <f t="shared" si="0"/>
        <v>540</v>
      </c>
    </row>
    <row r="28" spans="1:16" ht="20.100000000000001" customHeight="1" x14ac:dyDescent="0.2">
      <c r="A28" s="34" t="s">
        <v>104</v>
      </c>
      <c r="B28" s="34" t="s">
        <v>105</v>
      </c>
      <c r="C28" s="34" t="s">
        <v>210</v>
      </c>
      <c r="D28" s="35">
        <v>3</v>
      </c>
      <c r="E28" s="36"/>
      <c r="F28" s="37">
        <v>180</v>
      </c>
      <c r="G28" s="37">
        <f t="shared" si="0"/>
        <v>540</v>
      </c>
    </row>
    <row r="29" spans="1:16" ht="20.100000000000001" customHeight="1" x14ac:dyDescent="0.2">
      <c r="A29" s="34" t="s">
        <v>106</v>
      </c>
      <c r="B29" s="34" t="s">
        <v>107</v>
      </c>
      <c r="C29" s="34" t="s">
        <v>211</v>
      </c>
      <c r="D29" s="35">
        <v>2</v>
      </c>
      <c r="E29" s="36"/>
      <c r="F29" s="37">
        <v>180</v>
      </c>
      <c r="G29" s="37">
        <f t="shared" si="0"/>
        <v>360</v>
      </c>
    </row>
    <row r="30" spans="1:16" ht="20.100000000000001" customHeight="1" x14ac:dyDescent="0.2">
      <c r="A30" s="34" t="s">
        <v>108</v>
      </c>
      <c r="B30" s="34" t="s">
        <v>109</v>
      </c>
      <c r="C30" s="34" t="s">
        <v>212</v>
      </c>
      <c r="D30" s="35">
        <v>2</v>
      </c>
      <c r="E30" s="36"/>
      <c r="F30" s="37">
        <v>180</v>
      </c>
      <c r="G30" s="37">
        <f t="shared" si="0"/>
        <v>360</v>
      </c>
    </row>
    <row r="31" spans="1:16" ht="20.100000000000001" customHeight="1" x14ac:dyDescent="0.2">
      <c r="A31" s="34" t="s">
        <v>110</v>
      </c>
      <c r="B31" s="34">
        <v>190703838</v>
      </c>
      <c r="C31" s="34" t="s">
        <v>213</v>
      </c>
      <c r="D31" s="35">
        <v>1</v>
      </c>
      <c r="E31" s="36"/>
      <c r="F31" s="37">
        <v>180</v>
      </c>
      <c r="G31" s="37">
        <f t="shared" si="0"/>
        <v>180</v>
      </c>
    </row>
    <row r="32" spans="1:16" ht="20.100000000000001" customHeight="1" x14ac:dyDescent="0.2">
      <c r="A32" s="34" t="s">
        <v>111</v>
      </c>
      <c r="B32" s="34" t="s">
        <v>112</v>
      </c>
      <c r="C32" s="34" t="s">
        <v>214</v>
      </c>
      <c r="D32" s="35">
        <v>3</v>
      </c>
      <c r="E32" s="36"/>
      <c r="F32" s="37">
        <v>180</v>
      </c>
      <c r="G32" s="37">
        <f t="shared" si="0"/>
        <v>540</v>
      </c>
    </row>
    <row r="33" spans="1:7" ht="20.100000000000001" customHeight="1" x14ac:dyDescent="0.2">
      <c r="A33" s="34" t="s">
        <v>113</v>
      </c>
      <c r="B33" s="34" t="s">
        <v>112</v>
      </c>
      <c r="C33" s="34" t="s">
        <v>215</v>
      </c>
      <c r="D33" s="35">
        <v>3</v>
      </c>
      <c r="E33" s="36"/>
      <c r="F33" s="37">
        <v>180</v>
      </c>
      <c r="G33" s="37">
        <f t="shared" si="0"/>
        <v>540</v>
      </c>
    </row>
    <row r="34" spans="1:7" ht="20.100000000000001" customHeight="1" x14ac:dyDescent="0.2">
      <c r="A34" s="34" t="s">
        <v>114</v>
      </c>
      <c r="B34" s="34" t="s">
        <v>109</v>
      </c>
      <c r="C34" s="34" t="s">
        <v>216</v>
      </c>
      <c r="D34" s="35">
        <v>3</v>
      </c>
      <c r="E34" s="36"/>
      <c r="F34" s="37">
        <v>180</v>
      </c>
      <c r="G34" s="37">
        <f t="shared" si="0"/>
        <v>540</v>
      </c>
    </row>
    <row r="35" spans="1:7" ht="20.100000000000001" customHeight="1" x14ac:dyDescent="0.2">
      <c r="A35" s="34"/>
      <c r="B35" s="34"/>
      <c r="C35" s="34"/>
      <c r="D35" s="35">
        <v>35</v>
      </c>
      <c r="E35" s="36"/>
      <c r="F35" s="37"/>
      <c r="G35" s="37"/>
    </row>
    <row r="36" spans="1:7" ht="20.100000000000001" customHeight="1" x14ac:dyDescent="0.2">
      <c r="A36" s="34" t="s">
        <v>115</v>
      </c>
      <c r="B36" s="34">
        <v>210936625</v>
      </c>
      <c r="C36" s="34" t="s">
        <v>217</v>
      </c>
      <c r="D36" s="35">
        <v>3</v>
      </c>
      <c r="E36" s="36"/>
      <c r="F36" s="37">
        <v>168</v>
      </c>
      <c r="G36" s="37">
        <f t="shared" si="0"/>
        <v>504</v>
      </c>
    </row>
    <row r="37" spans="1:7" ht="20.100000000000001" customHeight="1" x14ac:dyDescent="0.2">
      <c r="A37" s="34" t="s">
        <v>116</v>
      </c>
      <c r="B37" s="34">
        <v>201023154</v>
      </c>
      <c r="C37" s="34" t="s">
        <v>218</v>
      </c>
      <c r="D37" s="35">
        <v>3</v>
      </c>
      <c r="E37" s="36"/>
      <c r="F37" s="37">
        <v>168</v>
      </c>
      <c r="G37" s="37">
        <f t="shared" si="0"/>
        <v>504</v>
      </c>
    </row>
    <row r="38" spans="1:7" ht="20.100000000000001" customHeight="1" x14ac:dyDescent="0.2">
      <c r="A38" s="34" t="s">
        <v>117</v>
      </c>
      <c r="B38" s="34">
        <v>210936627</v>
      </c>
      <c r="C38" s="34" t="s">
        <v>219</v>
      </c>
      <c r="D38" s="35">
        <v>3</v>
      </c>
      <c r="E38" s="36"/>
      <c r="F38" s="37">
        <v>168</v>
      </c>
      <c r="G38" s="37">
        <f t="shared" si="0"/>
        <v>504</v>
      </c>
    </row>
    <row r="39" spans="1:7" ht="20.100000000000001" customHeight="1" x14ac:dyDescent="0.2">
      <c r="A39" s="34" t="s">
        <v>118</v>
      </c>
      <c r="B39" s="34">
        <v>210936628</v>
      </c>
      <c r="C39" s="34" t="s">
        <v>220</v>
      </c>
      <c r="D39" s="35">
        <v>3</v>
      </c>
      <c r="E39" s="36"/>
      <c r="F39" s="37">
        <v>168</v>
      </c>
      <c r="G39" s="37">
        <f t="shared" si="0"/>
        <v>504</v>
      </c>
    </row>
    <row r="40" spans="1:7" ht="20.100000000000001" customHeight="1" x14ac:dyDescent="0.2">
      <c r="A40" s="34" t="s">
        <v>119</v>
      </c>
      <c r="B40" s="34">
        <v>210936629</v>
      </c>
      <c r="C40" s="34" t="s">
        <v>221</v>
      </c>
      <c r="D40" s="35">
        <v>3</v>
      </c>
      <c r="E40" s="36"/>
      <c r="F40" s="37">
        <v>168</v>
      </c>
      <c r="G40" s="37">
        <f t="shared" si="0"/>
        <v>504</v>
      </c>
    </row>
    <row r="41" spans="1:7" ht="20.100000000000001" customHeight="1" x14ac:dyDescent="0.2">
      <c r="A41" s="34" t="s">
        <v>120</v>
      </c>
      <c r="B41" s="34">
        <v>210936630</v>
      </c>
      <c r="C41" s="34" t="s">
        <v>222</v>
      </c>
      <c r="D41" s="35">
        <v>3</v>
      </c>
      <c r="E41" s="36"/>
      <c r="F41" s="37">
        <v>168</v>
      </c>
      <c r="G41" s="37">
        <f t="shared" si="0"/>
        <v>504</v>
      </c>
    </row>
    <row r="42" spans="1:7" ht="20.100000000000001" customHeight="1" x14ac:dyDescent="0.2">
      <c r="A42" s="34" t="s">
        <v>121</v>
      </c>
      <c r="B42" s="34">
        <v>210431403</v>
      </c>
      <c r="C42" s="34" t="s">
        <v>223</v>
      </c>
      <c r="D42" s="35">
        <v>3</v>
      </c>
      <c r="E42" s="36"/>
      <c r="F42" s="37">
        <v>168</v>
      </c>
      <c r="G42" s="37">
        <f t="shared" si="0"/>
        <v>504</v>
      </c>
    </row>
    <row r="43" spans="1:7" ht="20.100000000000001" customHeight="1" x14ac:dyDescent="0.2">
      <c r="A43" s="34" t="s">
        <v>122</v>
      </c>
      <c r="B43" s="34" t="s">
        <v>123</v>
      </c>
      <c r="C43" s="34" t="s">
        <v>224</v>
      </c>
      <c r="D43" s="35">
        <v>3</v>
      </c>
      <c r="E43" s="36"/>
      <c r="F43" s="37">
        <v>168</v>
      </c>
      <c r="G43" s="37">
        <f t="shared" si="0"/>
        <v>504</v>
      </c>
    </row>
    <row r="44" spans="1:7" ht="20.100000000000001" customHeight="1" x14ac:dyDescent="0.2">
      <c r="A44" s="34" t="s">
        <v>124</v>
      </c>
      <c r="B44" s="34">
        <v>210431404</v>
      </c>
      <c r="C44" s="34" t="s">
        <v>225</v>
      </c>
      <c r="D44" s="35">
        <v>3</v>
      </c>
      <c r="E44" s="36"/>
      <c r="F44" s="37">
        <v>168</v>
      </c>
      <c r="G44" s="37">
        <f t="shared" si="0"/>
        <v>504</v>
      </c>
    </row>
    <row r="45" spans="1:7" ht="20.100000000000001" customHeight="1" x14ac:dyDescent="0.2">
      <c r="A45" s="34" t="s">
        <v>125</v>
      </c>
      <c r="B45" s="34">
        <v>210936625</v>
      </c>
      <c r="C45" s="34" t="s">
        <v>226</v>
      </c>
      <c r="D45" s="35">
        <v>3</v>
      </c>
      <c r="E45" s="36"/>
      <c r="F45" s="37">
        <v>168</v>
      </c>
      <c r="G45" s="37">
        <f t="shared" si="0"/>
        <v>504</v>
      </c>
    </row>
    <row r="46" spans="1:7" ht="20.100000000000001" customHeight="1" x14ac:dyDescent="0.2">
      <c r="A46" s="34" t="s">
        <v>126</v>
      </c>
      <c r="B46" s="34">
        <v>201023154</v>
      </c>
      <c r="C46" s="34" t="s">
        <v>227</v>
      </c>
      <c r="D46" s="35">
        <v>3</v>
      </c>
      <c r="E46" s="36"/>
      <c r="F46" s="37">
        <v>168</v>
      </c>
      <c r="G46" s="37">
        <f t="shared" si="0"/>
        <v>504</v>
      </c>
    </row>
    <row r="47" spans="1:7" ht="20.100000000000001" customHeight="1" x14ac:dyDescent="0.2">
      <c r="A47" s="34" t="s">
        <v>127</v>
      </c>
      <c r="B47" s="34">
        <v>210936627</v>
      </c>
      <c r="C47" s="34" t="s">
        <v>228</v>
      </c>
      <c r="D47" s="35">
        <v>3</v>
      </c>
      <c r="E47" s="36"/>
      <c r="F47" s="37">
        <v>168</v>
      </c>
      <c r="G47" s="37">
        <f t="shared" si="0"/>
        <v>504</v>
      </c>
    </row>
    <row r="48" spans="1:7" ht="20.100000000000001" customHeight="1" x14ac:dyDescent="0.2">
      <c r="A48" s="34" t="s">
        <v>128</v>
      </c>
      <c r="B48" s="34">
        <v>210936628</v>
      </c>
      <c r="C48" s="34" t="s">
        <v>229</v>
      </c>
      <c r="D48" s="35">
        <v>3</v>
      </c>
      <c r="E48" s="36"/>
      <c r="F48" s="37">
        <v>168</v>
      </c>
      <c r="G48" s="37">
        <f t="shared" si="0"/>
        <v>504</v>
      </c>
    </row>
    <row r="49" spans="1:7" ht="20.100000000000001" customHeight="1" x14ac:dyDescent="0.2">
      <c r="A49" s="34" t="s">
        <v>129</v>
      </c>
      <c r="B49" s="34">
        <v>210936629</v>
      </c>
      <c r="C49" s="34" t="s">
        <v>230</v>
      </c>
      <c r="D49" s="35">
        <v>3</v>
      </c>
      <c r="E49" s="36"/>
      <c r="F49" s="37">
        <v>168</v>
      </c>
      <c r="G49" s="37">
        <f t="shared" si="0"/>
        <v>504</v>
      </c>
    </row>
    <row r="50" spans="1:7" ht="20.100000000000001" customHeight="1" x14ac:dyDescent="0.2">
      <c r="A50" s="34" t="s">
        <v>130</v>
      </c>
      <c r="B50" s="34">
        <v>210936630</v>
      </c>
      <c r="C50" s="34" t="s">
        <v>231</v>
      </c>
      <c r="D50" s="35">
        <v>3</v>
      </c>
      <c r="E50" s="36"/>
      <c r="F50" s="37">
        <v>168</v>
      </c>
      <c r="G50" s="37">
        <f t="shared" si="0"/>
        <v>504</v>
      </c>
    </row>
    <row r="51" spans="1:7" ht="20.100000000000001" customHeight="1" x14ac:dyDescent="0.2">
      <c r="A51" s="34" t="s">
        <v>131</v>
      </c>
      <c r="B51" s="34">
        <v>210431403</v>
      </c>
      <c r="C51" s="34" t="s">
        <v>232</v>
      </c>
      <c r="D51" s="35">
        <v>3</v>
      </c>
      <c r="E51" s="36"/>
      <c r="F51" s="37">
        <v>168</v>
      </c>
      <c r="G51" s="37">
        <f t="shared" si="0"/>
        <v>504</v>
      </c>
    </row>
    <row r="52" spans="1:7" ht="20.100000000000001" customHeight="1" x14ac:dyDescent="0.2">
      <c r="A52" s="34" t="s">
        <v>132</v>
      </c>
      <c r="B52" s="34">
        <v>210431404</v>
      </c>
      <c r="C52" s="34" t="s">
        <v>233</v>
      </c>
      <c r="D52" s="35">
        <v>3</v>
      </c>
      <c r="E52" s="36"/>
      <c r="F52" s="37">
        <v>168</v>
      </c>
      <c r="G52" s="37">
        <f t="shared" si="0"/>
        <v>504</v>
      </c>
    </row>
    <row r="53" spans="1:7" ht="20.100000000000001" customHeight="1" x14ac:dyDescent="0.2">
      <c r="A53" s="34" t="s">
        <v>133</v>
      </c>
      <c r="B53" s="34">
        <v>210936625</v>
      </c>
      <c r="C53" s="34" t="s">
        <v>234</v>
      </c>
      <c r="D53" s="35">
        <v>3</v>
      </c>
      <c r="E53" s="36"/>
      <c r="F53" s="37">
        <v>168</v>
      </c>
      <c r="G53" s="37">
        <f t="shared" si="0"/>
        <v>504</v>
      </c>
    </row>
    <row r="54" spans="1:7" ht="20.100000000000001" customHeight="1" x14ac:dyDescent="0.2">
      <c r="A54" s="34" t="s">
        <v>134</v>
      </c>
      <c r="B54" s="34">
        <v>210936628</v>
      </c>
      <c r="C54" s="34" t="s">
        <v>235</v>
      </c>
      <c r="D54" s="35">
        <v>3</v>
      </c>
      <c r="E54" s="36"/>
      <c r="F54" s="37">
        <v>168</v>
      </c>
      <c r="G54" s="37">
        <f t="shared" si="0"/>
        <v>504</v>
      </c>
    </row>
    <row r="55" spans="1:7" ht="20.100000000000001" customHeight="1" x14ac:dyDescent="0.2">
      <c r="A55" s="34" t="s">
        <v>135</v>
      </c>
      <c r="B55" s="34" t="s">
        <v>136</v>
      </c>
      <c r="C55" s="34" t="s">
        <v>236</v>
      </c>
      <c r="D55" s="35">
        <v>5</v>
      </c>
      <c r="E55" s="36"/>
      <c r="F55" s="37">
        <v>36</v>
      </c>
      <c r="G55" s="37">
        <f t="shared" si="0"/>
        <v>180</v>
      </c>
    </row>
    <row r="56" spans="1:7" ht="20.100000000000001" customHeight="1" x14ac:dyDescent="0.2">
      <c r="A56" s="34" t="s">
        <v>89</v>
      </c>
      <c r="B56" s="34">
        <v>210228152</v>
      </c>
      <c r="C56" s="34" t="s">
        <v>237</v>
      </c>
      <c r="D56" s="35">
        <v>5</v>
      </c>
      <c r="E56" s="36"/>
      <c r="F56" s="37">
        <v>48</v>
      </c>
      <c r="G56" s="37">
        <f t="shared" si="0"/>
        <v>240</v>
      </c>
    </row>
    <row r="57" spans="1:7" ht="20.100000000000001" customHeight="1" x14ac:dyDescent="0.2">
      <c r="A57" s="34"/>
      <c r="B57" s="34"/>
      <c r="C57" s="34"/>
      <c r="D57" s="35">
        <v>67</v>
      </c>
      <c r="E57" s="36"/>
      <c r="F57" s="37"/>
      <c r="G57" s="37"/>
    </row>
    <row r="58" spans="1:7" ht="20.100000000000001" customHeight="1" x14ac:dyDescent="0.2">
      <c r="A58" s="34" t="s">
        <v>137</v>
      </c>
      <c r="B58" s="34">
        <v>190703833</v>
      </c>
      <c r="C58" s="34" t="s">
        <v>238</v>
      </c>
      <c r="D58" s="35">
        <v>3</v>
      </c>
      <c r="E58" s="36"/>
      <c r="F58" s="37">
        <v>180</v>
      </c>
      <c r="G58" s="37">
        <f t="shared" si="0"/>
        <v>540</v>
      </c>
    </row>
    <row r="59" spans="1:7" ht="20.100000000000001" customHeight="1" x14ac:dyDescent="0.2">
      <c r="A59" s="34" t="s">
        <v>138</v>
      </c>
      <c r="B59" s="34">
        <v>190703832</v>
      </c>
      <c r="C59" s="34" t="s">
        <v>239</v>
      </c>
      <c r="D59" s="35">
        <v>3</v>
      </c>
      <c r="E59" s="36"/>
      <c r="F59" s="37">
        <v>180</v>
      </c>
      <c r="G59" s="37">
        <f t="shared" si="0"/>
        <v>540</v>
      </c>
    </row>
    <row r="60" spans="1:7" ht="20.100000000000001" customHeight="1" x14ac:dyDescent="0.2">
      <c r="A60" s="34" t="s">
        <v>139</v>
      </c>
      <c r="B60" s="34">
        <v>190703831</v>
      </c>
      <c r="C60" s="34" t="s">
        <v>240</v>
      </c>
      <c r="D60" s="35">
        <v>3</v>
      </c>
      <c r="E60" s="36"/>
      <c r="F60" s="37">
        <v>180</v>
      </c>
      <c r="G60" s="37">
        <f t="shared" si="0"/>
        <v>540</v>
      </c>
    </row>
    <row r="61" spans="1:7" ht="20.100000000000001" customHeight="1" x14ac:dyDescent="0.2">
      <c r="A61" s="34" t="s">
        <v>140</v>
      </c>
      <c r="B61" s="34">
        <v>190703830</v>
      </c>
      <c r="C61" s="34" t="s">
        <v>241</v>
      </c>
      <c r="D61" s="35">
        <v>3</v>
      </c>
      <c r="E61" s="36"/>
      <c r="F61" s="37">
        <v>180</v>
      </c>
      <c r="G61" s="37">
        <f t="shared" si="0"/>
        <v>540</v>
      </c>
    </row>
    <row r="62" spans="1:7" ht="20.100000000000001" customHeight="1" x14ac:dyDescent="0.2">
      <c r="A62" s="34" t="s">
        <v>141</v>
      </c>
      <c r="B62" s="34">
        <v>190703829</v>
      </c>
      <c r="C62" s="34" t="s">
        <v>242</v>
      </c>
      <c r="D62" s="35">
        <v>3</v>
      </c>
      <c r="E62" s="36"/>
      <c r="F62" s="37">
        <v>180</v>
      </c>
      <c r="G62" s="37">
        <f t="shared" si="0"/>
        <v>540</v>
      </c>
    </row>
    <row r="63" spans="1:7" ht="20.100000000000001" customHeight="1" x14ac:dyDescent="0.2">
      <c r="A63" s="34" t="s">
        <v>142</v>
      </c>
      <c r="B63" s="34">
        <v>190703828</v>
      </c>
      <c r="C63" s="34" t="s">
        <v>243</v>
      </c>
      <c r="D63" s="35">
        <v>3</v>
      </c>
      <c r="E63" s="36"/>
      <c r="F63" s="37">
        <v>180</v>
      </c>
      <c r="G63" s="37">
        <f t="shared" si="0"/>
        <v>540</v>
      </c>
    </row>
    <row r="64" spans="1:7" ht="20.100000000000001" customHeight="1" x14ac:dyDescent="0.2">
      <c r="A64" s="34" t="s">
        <v>143</v>
      </c>
      <c r="B64" s="34">
        <v>190703827</v>
      </c>
      <c r="C64" s="34" t="s">
        <v>244</v>
      </c>
      <c r="D64" s="35">
        <v>3</v>
      </c>
      <c r="E64" s="36"/>
      <c r="F64" s="37">
        <v>180</v>
      </c>
      <c r="G64" s="37">
        <f t="shared" si="0"/>
        <v>540</v>
      </c>
    </row>
    <row r="65" spans="1:7" ht="20.100000000000001" customHeight="1" x14ac:dyDescent="0.2">
      <c r="A65" s="34" t="s">
        <v>144</v>
      </c>
      <c r="B65" s="34">
        <v>190703826</v>
      </c>
      <c r="C65" s="34" t="s">
        <v>245</v>
      </c>
      <c r="D65" s="35">
        <v>3</v>
      </c>
      <c r="E65" s="36"/>
      <c r="F65" s="37">
        <v>180</v>
      </c>
      <c r="G65" s="37">
        <f t="shared" si="0"/>
        <v>540</v>
      </c>
    </row>
    <row r="66" spans="1:7" ht="20.100000000000001" customHeight="1" x14ac:dyDescent="0.2">
      <c r="A66" s="47" t="s">
        <v>145</v>
      </c>
      <c r="B66" s="43">
        <v>190703825</v>
      </c>
      <c r="C66" s="46" t="s">
        <v>246</v>
      </c>
      <c r="D66" s="44">
        <v>3</v>
      </c>
      <c r="E66" s="36"/>
      <c r="F66" s="37">
        <v>48</v>
      </c>
      <c r="G66" s="37">
        <f t="shared" si="0"/>
        <v>144</v>
      </c>
    </row>
    <row r="67" spans="1:7" ht="20.100000000000001" customHeight="1" x14ac:dyDescent="0.2">
      <c r="A67" s="47" t="s">
        <v>146</v>
      </c>
      <c r="B67" s="43">
        <v>190703824</v>
      </c>
      <c r="C67" s="46" t="s">
        <v>247</v>
      </c>
      <c r="D67" s="44">
        <v>3</v>
      </c>
      <c r="E67" s="36"/>
      <c r="F67" s="37">
        <v>48</v>
      </c>
      <c r="G67" s="37">
        <f t="shared" si="0"/>
        <v>144</v>
      </c>
    </row>
    <row r="68" spans="1:7" ht="20.100000000000001" customHeight="1" x14ac:dyDescent="0.2">
      <c r="A68" s="47"/>
      <c r="B68" s="43"/>
      <c r="C68" s="46"/>
      <c r="D68" s="44">
        <v>30</v>
      </c>
      <c r="E68" s="36"/>
      <c r="F68" s="37"/>
      <c r="G68" s="37"/>
    </row>
    <row r="69" spans="1:7" ht="20.100000000000001" customHeight="1" x14ac:dyDescent="0.2">
      <c r="A69" s="73" t="s">
        <v>70</v>
      </c>
      <c r="B69" s="35">
        <v>200112210</v>
      </c>
      <c r="C69" s="46" t="s">
        <v>265</v>
      </c>
      <c r="D69" s="44">
        <v>0</v>
      </c>
      <c r="E69" s="36"/>
      <c r="F69" s="37">
        <v>48</v>
      </c>
      <c r="G69" s="37">
        <f t="shared" si="0"/>
        <v>0</v>
      </c>
    </row>
    <row r="70" spans="1:7" ht="20.100000000000001" customHeight="1" x14ac:dyDescent="0.2">
      <c r="A70" s="73" t="s">
        <v>71</v>
      </c>
      <c r="B70" s="35">
        <v>200112210</v>
      </c>
      <c r="C70" s="46" t="s">
        <v>266</v>
      </c>
      <c r="D70" s="44">
        <v>4</v>
      </c>
      <c r="E70" s="36"/>
      <c r="F70" s="37">
        <v>48</v>
      </c>
      <c r="G70" s="37">
        <f t="shared" si="0"/>
        <v>192</v>
      </c>
    </row>
    <row r="71" spans="1:7" ht="20.100000000000001" customHeight="1" x14ac:dyDescent="0.2">
      <c r="A71" s="73" t="s">
        <v>72</v>
      </c>
      <c r="B71" s="35">
        <v>200112211</v>
      </c>
      <c r="C71" s="46" t="s">
        <v>267</v>
      </c>
      <c r="D71" s="44">
        <v>3</v>
      </c>
      <c r="E71" s="36"/>
      <c r="F71" s="37">
        <v>48</v>
      </c>
      <c r="G71" s="37">
        <f t="shared" si="0"/>
        <v>144</v>
      </c>
    </row>
    <row r="72" spans="1:7" ht="20.100000000000001" customHeight="1" x14ac:dyDescent="0.2">
      <c r="A72" s="73" t="s">
        <v>73</v>
      </c>
      <c r="B72" s="35">
        <v>200112212</v>
      </c>
      <c r="C72" s="46" t="s">
        <v>268</v>
      </c>
      <c r="D72" s="44">
        <v>4</v>
      </c>
      <c r="E72" s="36"/>
      <c r="F72" s="37">
        <v>48</v>
      </c>
      <c r="G72" s="37">
        <f t="shared" si="0"/>
        <v>192</v>
      </c>
    </row>
    <row r="73" spans="1:7" ht="20.100000000000001" customHeight="1" x14ac:dyDescent="0.2">
      <c r="A73" s="73" t="s">
        <v>74</v>
      </c>
      <c r="B73" s="35">
        <v>200112212</v>
      </c>
      <c r="C73" s="46" t="s">
        <v>269</v>
      </c>
      <c r="D73" s="44">
        <v>4</v>
      </c>
      <c r="E73" s="36"/>
      <c r="F73" s="37">
        <v>48</v>
      </c>
      <c r="G73" s="37">
        <f t="shared" si="0"/>
        <v>192</v>
      </c>
    </row>
    <row r="74" spans="1:7" ht="20.100000000000001" customHeight="1" x14ac:dyDescent="0.2">
      <c r="A74" s="73" t="s">
        <v>75</v>
      </c>
      <c r="B74" s="35">
        <v>200112213</v>
      </c>
      <c r="C74" s="46" t="s">
        <v>270</v>
      </c>
      <c r="D74" s="44">
        <v>4</v>
      </c>
      <c r="E74" s="36"/>
      <c r="F74" s="37">
        <v>48</v>
      </c>
      <c r="G74" s="37">
        <f t="shared" si="0"/>
        <v>192</v>
      </c>
    </row>
    <row r="75" spans="1:7" ht="20.100000000000001" customHeight="1" x14ac:dyDescent="0.2">
      <c r="A75" s="73" t="s">
        <v>76</v>
      </c>
      <c r="B75" s="35">
        <v>200112214</v>
      </c>
      <c r="C75" s="46" t="s">
        <v>271</v>
      </c>
      <c r="D75" s="44">
        <v>4</v>
      </c>
      <c r="E75" s="36"/>
      <c r="F75" s="37">
        <v>48</v>
      </c>
      <c r="G75" s="37">
        <f t="shared" ref="G75:G138" si="1">D75*F75</f>
        <v>192</v>
      </c>
    </row>
    <row r="76" spans="1:7" ht="20.100000000000001" customHeight="1" x14ac:dyDescent="0.2">
      <c r="A76" s="73" t="s">
        <v>77</v>
      </c>
      <c r="B76" s="35">
        <v>191211231</v>
      </c>
      <c r="C76" s="46" t="s">
        <v>272</v>
      </c>
      <c r="D76" s="44">
        <v>4</v>
      </c>
      <c r="E76" s="36"/>
      <c r="F76" s="37">
        <v>48</v>
      </c>
      <c r="G76" s="37">
        <f t="shared" si="1"/>
        <v>192</v>
      </c>
    </row>
    <row r="77" spans="1:7" ht="20.100000000000001" customHeight="1" x14ac:dyDescent="0.2">
      <c r="A77" s="73" t="s">
        <v>78</v>
      </c>
      <c r="B77" s="35">
        <v>200112216</v>
      </c>
      <c r="C77" s="46" t="s">
        <v>273</v>
      </c>
      <c r="D77" s="44">
        <v>4</v>
      </c>
      <c r="E77" s="36"/>
      <c r="F77" s="37">
        <v>48</v>
      </c>
      <c r="G77" s="37">
        <f t="shared" si="1"/>
        <v>192</v>
      </c>
    </row>
    <row r="78" spans="1:7" ht="20.100000000000001" customHeight="1" x14ac:dyDescent="0.2">
      <c r="A78" s="73" t="s">
        <v>79</v>
      </c>
      <c r="B78" s="35">
        <v>200112216</v>
      </c>
      <c r="C78" s="46" t="s">
        <v>274</v>
      </c>
      <c r="D78" s="44">
        <v>1</v>
      </c>
      <c r="E78" s="36"/>
      <c r="F78" s="37">
        <v>48</v>
      </c>
      <c r="G78" s="37">
        <f t="shared" si="1"/>
        <v>48</v>
      </c>
    </row>
    <row r="79" spans="1:7" ht="20.100000000000001" customHeight="1" x14ac:dyDescent="0.2">
      <c r="A79" s="73" t="s">
        <v>80</v>
      </c>
      <c r="B79" s="35">
        <v>200112217</v>
      </c>
      <c r="C79" s="46" t="s">
        <v>275</v>
      </c>
      <c r="D79" s="44">
        <v>4</v>
      </c>
      <c r="E79" s="36"/>
      <c r="F79" s="37">
        <v>48</v>
      </c>
      <c r="G79" s="37">
        <f t="shared" si="1"/>
        <v>192</v>
      </c>
    </row>
    <row r="80" spans="1:7" ht="20.100000000000001" customHeight="1" x14ac:dyDescent="0.2">
      <c r="A80" s="73" t="s">
        <v>81</v>
      </c>
      <c r="B80" s="35">
        <v>200112217</v>
      </c>
      <c r="C80" s="46" t="s">
        <v>276</v>
      </c>
      <c r="D80" s="44">
        <v>4</v>
      </c>
      <c r="E80" s="36"/>
      <c r="F80" s="37">
        <v>48</v>
      </c>
      <c r="G80" s="37">
        <f t="shared" si="1"/>
        <v>192</v>
      </c>
    </row>
    <row r="81" spans="1:7" ht="20.100000000000001" customHeight="1" x14ac:dyDescent="0.2">
      <c r="A81" s="73" t="s">
        <v>82</v>
      </c>
      <c r="B81" s="35">
        <v>200112217</v>
      </c>
      <c r="C81" s="46" t="s">
        <v>277</v>
      </c>
      <c r="D81" s="44">
        <v>4</v>
      </c>
      <c r="E81" s="36"/>
      <c r="F81" s="37">
        <v>48</v>
      </c>
      <c r="G81" s="37">
        <f t="shared" si="1"/>
        <v>192</v>
      </c>
    </row>
    <row r="82" spans="1:7" ht="20.100000000000001" customHeight="1" x14ac:dyDescent="0.2">
      <c r="A82" s="73" t="s">
        <v>83</v>
      </c>
      <c r="B82" s="35">
        <v>200112217</v>
      </c>
      <c r="C82" s="46" t="s">
        <v>278</v>
      </c>
      <c r="D82" s="44">
        <v>4</v>
      </c>
      <c r="E82" s="36"/>
      <c r="F82" s="37">
        <v>48</v>
      </c>
      <c r="G82" s="37">
        <f t="shared" si="1"/>
        <v>192</v>
      </c>
    </row>
    <row r="83" spans="1:7" ht="20.100000000000001" customHeight="1" x14ac:dyDescent="0.2">
      <c r="A83" s="73" t="s">
        <v>84</v>
      </c>
      <c r="B83" s="35">
        <v>200112217</v>
      </c>
      <c r="C83" s="46" t="s">
        <v>279</v>
      </c>
      <c r="D83" s="44">
        <v>4</v>
      </c>
      <c r="E83" s="36"/>
      <c r="F83" s="37">
        <v>48</v>
      </c>
      <c r="G83" s="37">
        <f t="shared" si="1"/>
        <v>192</v>
      </c>
    </row>
    <row r="84" spans="1:7" ht="20.100000000000001" customHeight="1" x14ac:dyDescent="0.2">
      <c r="A84" s="73" t="s">
        <v>85</v>
      </c>
      <c r="B84" s="35">
        <v>200112216</v>
      </c>
      <c r="C84" s="46" t="s">
        <v>280</v>
      </c>
      <c r="D84" s="44">
        <v>2</v>
      </c>
      <c r="E84" s="36"/>
      <c r="F84" s="37">
        <v>48</v>
      </c>
      <c r="G84" s="37">
        <f t="shared" si="1"/>
        <v>96</v>
      </c>
    </row>
    <row r="85" spans="1:7" ht="20.100000000000001" customHeight="1" x14ac:dyDescent="0.2">
      <c r="A85" s="73" t="s">
        <v>86</v>
      </c>
      <c r="B85" s="35">
        <v>200112216</v>
      </c>
      <c r="C85" s="46" t="s">
        <v>281</v>
      </c>
      <c r="D85" s="44">
        <v>0</v>
      </c>
      <c r="E85" s="36"/>
      <c r="F85" s="37">
        <v>48</v>
      </c>
      <c r="G85" s="37">
        <f t="shared" si="1"/>
        <v>0</v>
      </c>
    </row>
    <row r="86" spans="1:7" ht="20.100000000000001" customHeight="1" x14ac:dyDescent="0.2">
      <c r="A86" s="73" t="s">
        <v>87</v>
      </c>
      <c r="B86" s="35">
        <v>200112216</v>
      </c>
      <c r="C86" s="46" t="s">
        <v>282</v>
      </c>
      <c r="D86" s="44">
        <v>2</v>
      </c>
      <c r="E86" s="36"/>
      <c r="F86" s="37">
        <v>48</v>
      </c>
      <c r="G86" s="37">
        <f t="shared" si="1"/>
        <v>96</v>
      </c>
    </row>
    <row r="87" spans="1:7" ht="20.100000000000001" customHeight="1" x14ac:dyDescent="0.2">
      <c r="A87" s="73" t="s">
        <v>88</v>
      </c>
      <c r="B87" s="35">
        <v>200112216</v>
      </c>
      <c r="C87" s="46" t="s">
        <v>283</v>
      </c>
      <c r="D87" s="44">
        <v>2</v>
      </c>
      <c r="E87" s="36"/>
      <c r="F87" s="37">
        <v>48</v>
      </c>
      <c r="G87" s="37">
        <f t="shared" si="1"/>
        <v>96</v>
      </c>
    </row>
    <row r="88" spans="1:7" ht="20.100000000000001" customHeight="1" x14ac:dyDescent="0.2">
      <c r="A88" s="73" t="s">
        <v>147</v>
      </c>
      <c r="B88" s="35">
        <v>200112216</v>
      </c>
      <c r="C88" s="46" t="s">
        <v>284</v>
      </c>
      <c r="D88" s="44">
        <v>4</v>
      </c>
      <c r="E88" s="36"/>
      <c r="F88" s="37">
        <v>48</v>
      </c>
      <c r="G88" s="37">
        <f t="shared" si="1"/>
        <v>192</v>
      </c>
    </row>
    <row r="89" spans="1:7" ht="20.100000000000001" customHeight="1" x14ac:dyDescent="0.2">
      <c r="A89" s="73" t="s">
        <v>148</v>
      </c>
      <c r="B89" s="35" t="s">
        <v>149</v>
      </c>
      <c r="C89" s="46" t="s">
        <v>285</v>
      </c>
      <c r="D89" s="44">
        <v>2</v>
      </c>
      <c r="E89" s="36"/>
      <c r="F89" s="37">
        <v>48</v>
      </c>
      <c r="G89" s="37">
        <f t="shared" si="1"/>
        <v>96</v>
      </c>
    </row>
    <row r="90" spans="1:7" ht="20.100000000000001" customHeight="1" x14ac:dyDescent="0.2">
      <c r="A90" s="73" t="s">
        <v>150</v>
      </c>
      <c r="B90" s="35" t="s">
        <v>151</v>
      </c>
      <c r="C90" s="46" t="s">
        <v>286</v>
      </c>
      <c r="D90" s="44">
        <v>2</v>
      </c>
      <c r="E90" s="36"/>
      <c r="F90" s="37">
        <v>48</v>
      </c>
      <c r="G90" s="37">
        <f t="shared" si="1"/>
        <v>96</v>
      </c>
    </row>
    <row r="91" spans="1:7" ht="20.100000000000001" customHeight="1" x14ac:dyDescent="0.2">
      <c r="A91" s="73" t="s">
        <v>152</v>
      </c>
      <c r="B91" s="35" t="s">
        <v>153</v>
      </c>
      <c r="C91" s="46" t="s">
        <v>287</v>
      </c>
      <c r="D91" s="44">
        <v>2</v>
      </c>
      <c r="E91" s="36"/>
      <c r="F91" s="37">
        <v>48</v>
      </c>
      <c r="G91" s="37">
        <f t="shared" si="1"/>
        <v>96</v>
      </c>
    </row>
    <row r="92" spans="1:7" ht="20.100000000000001" customHeight="1" x14ac:dyDescent="0.2">
      <c r="A92" s="73" t="s">
        <v>154</v>
      </c>
      <c r="B92" s="35" t="s">
        <v>155</v>
      </c>
      <c r="C92" s="46" t="s">
        <v>288</v>
      </c>
      <c r="D92" s="44">
        <v>2</v>
      </c>
      <c r="E92" s="36"/>
      <c r="F92" s="37">
        <v>48</v>
      </c>
      <c r="G92" s="37">
        <f t="shared" si="1"/>
        <v>96</v>
      </c>
    </row>
    <row r="93" spans="1:7" ht="20.100000000000001" customHeight="1" x14ac:dyDescent="0.25">
      <c r="A93" s="73"/>
      <c r="B93" s="35"/>
      <c r="C93" s="46"/>
      <c r="D93" s="74">
        <f>SUM(D69:D92)</f>
        <v>70</v>
      </c>
      <c r="E93" s="36"/>
      <c r="F93" s="37"/>
      <c r="G93" s="37"/>
    </row>
    <row r="94" spans="1:7" ht="20.100000000000001" customHeight="1" x14ac:dyDescent="0.2">
      <c r="A94" s="73" t="s">
        <v>59</v>
      </c>
      <c r="B94" s="35" t="s">
        <v>156</v>
      </c>
      <c r="C94" s="47" t="s">
        <v>289</v>
      </c>
      <c r="D94" s="44">
        <v>6</v>
      </c>
      <c r="E94" s="36"/>
      <c r="F94" s="37">
        <v>60</v>
      </c>
      <c r="G94" s="37">
        <f t="shared" si="1"/>
        <v>360</v>
      </c>
    </row>
    <row r="95" spans="1:7" ht="20.100000000000001" customHeight="1" x14ac:dyDescent="0.2">
      <c r="A95" s="73" t="s">
        <v>60</v>
      </c>
      <c r="B95" s="35">
        <v>2100010641</v>
      </c>
      <c r="C95" s="47" t="s">
        <v>290</v>
      </c>
      <c r="D95" s="44">
        <v>6</v>
      </c>
      <c r="E95" s="36"/>
      <c r="F95" s="37">
        <v>60</v>
      </c>
      <c r="G95" s="37">
        <f t="shared" si="1"/>
        <v>360</v>
      </c>
    </row>
    <row r="96" spans="1:7" ht="20.100000000000001" customHeight="1" x14ac:dyDescent="0.2">
      <c r="A96" s="73" t="s">
        <v>61</v>
      </c>
      <c r="B96" s="35">
        <v>2100017399</v>
      </c>
      <c r="C96" s="47" t="s">
        <v>291</v>
      </c>
      <c r="D96" s="44">
        <v>6</v>
      </c>
      <c r="E96" s="36"/>
      <c r="F96" s="37">
        <v>60</v>
      </c>
      <c r="G96" s="37">
        <f t="shared" si="1"/>
        <v>360</v>
      </c>
    </row>
    <row r="97" spans="1:7" ht="20.100000000000001" customHeight="1" x14ac:dyDescent="0.2">
      <c r="A97" s="73" t="s">
        <v>62</v>
      </c>
      <c r="B97" s="35">
        <v>2100017484</v>
      </c>
      <c r="C97" s="47" t="s">
        <v>292</v>
      </c>
      <c r="D97" s="44">
        <v>6</v>
      </c>
      <c r="E97" s="36"/>
      <c r="F97" s="37">
        <v>60</v>
      </c>
      <c r="G97" s="37">
        <f t="shared" si="1"/>
        <v>360</v>
      </c>
    </row>
    <row r="98" spans="1:7" ht="20.100000000000001" customHeight="1" x14ac:dyDescent="0.2">
      <c r="A98" s="73" t="s">
        <v>157</v>
      </c>
      <c r="B98" s="35">
        <v>2100017484</v>
      </c>
      <c r="C98" s="47" t="s">
        <v>293</v>
      </c>
      <c r="D98" s="44">
        <v>6</v>
      </c>
      <c r="E98" s="36"/>
      <c r="F98" s="37">
        <v>60</v>
      </c>
      <c r="G98" s="37">
        <f t="shared" si="1"/>
        <v>360</v>
      </c>
    </row>
    <row r="99" spans="1:7" ht="20.100000000000001" customHeight="1" x14ac:dyDescent="0.2">
      <c r="A99" s="73" t="s">
        <v>158</v>
      </c>
      <c r="B99" s="35" t="s">
        <v>47</v>
      </c>
      <c r="C99" s="47" t="s">
        <v>294</v>
      </c>
      <c r="D99" s="44">
        <v>6</v>
      </c>
      <c r="E99" s="36"/>
      <c r="F99" s="37">
        <v>60</v>
      </c>
      <c r="G99" s="37">
        <f t="shared" si="1"/>
        <v>360</v>
      </c>
    </row>
    <row r="100" spans="1:7" ht="20.100000000000001" customHeight="1" x14ac:dyDescent="0.2">
      <c r="A100" s="73" t="s">
        <v>159</v>
      </c>
      <c r="B100" s="35" t="s">
        <v>47</v>
      </c>
      <c r="C100" s="47" t="s">
        <v>295</v>
      </c>
      <c r="D100" s="44">
        <v>6</v>
      </c>
      <c r="E100" s="36"/>
      <c r="F100" s="37">
        <v>60</v>
      </c>
      <c r="G100" s="37">
        <f t="shared" si="1"/>
        <v>360</v>
      </c>
    </row>
    <row r="101" spans="1:7" ht="20.100000000000001" customHeight="1" x14ac:dyDescent="0.2">
      <c r="A101" s="73" t="s">
        <v>160</v>
      </c>
      <c r="B101" s="35" t="s">
        <v>48</v>
      </c>
      <c r="C101" s="47" t="s">
        <v>296</v>
      </c>
      <c r="D101" s="44">
        <v>6</v>
      </c>
      <c r="E101" s="36"/>
      <c r="F101" s="37">
        <v>60</v>
      </c>
      <c r="G101" s="37">
        <f t="shared" si="1"/>
        <v>360</v>
      </c>
    </row>
    <row r="102" spans="1:7" ht="20.100000000000001" customHeight="1" x14ac:dyDescent="0.2">
      <c r="A102" s="73" t="s">
        <v>161</v>
      </c>
      <c r="B102" s="35" t="s">
        <v>49</v>
      </c>
      <c r="C102" s="47" t="s">
        <v>297</v>
      </c>
      <c r="D102" s="44">
        <v>6</v>
      </c>
      <c r="E102" s="36"/>
      <c r="F102" s="37">
        <v>60</v>
      </c>
      <c r="G102" s="37">
        <f t="shared" si="1"/>
        <v>360</v>
      </c>
    </row>
    <row r="103" spans="1:7" ht="20.100000000000001" customHeight="1" x14ac:dyDescent="0.2">
      <c r="A103" s="73" t="s">
        <v>162</v>
      </c>
      <c r="B103" s="35" t="s">
        <v>50</v>
      </c>
      <c r="C103" s="47" t="s">
        <v>298</v>
      </c>
      <c r="D103" s="44">
        <v>6</v>
      </c>
      <c r="E103" s="36"/>
      <c r="F103" s="37">
        <v>60</v>
      </c>
      <c r="G103" s="37">
        <f t="shared" si="1"/>
        <v>360</v>
      </c>
    </row>
    <row r="104" spans="1:7" ht="20.100000000000001" customHeight="1" x14ac:dyDescent="0.2">
      <c r="A104" s="73" t="s">
        <v>163</v>
      </c>
      <c r="B104" s="35" t="s">
        <v>51</v>
      </c>
      <c r="C104" s="47" t="s">
        <v>299</v>
      </c>
      <c r="D104" s="44">
        <v>6</v>
      </c>
      <c r="E104" s="36"/>
      <c r="F104" s="37">
        <v>60</v>
      </c>
      <c r="G104" s="37">
        <f t="shared" si="1"/>
        <v>360</v>
      </c>
    </row>
    <row r="105" spans="1:7" ht="20.100000000000001" customHeight="1" x14ac:dyDescent="0.2">
      <c r="A105" s="73" t="s">
        <v>164</v>
      </c>
      <c r="B105" s="35" t="s">
        <v>52</v>
      </c>
      <c r="C105" s="47" t="s">
        <v>300</v>
      </c>
      <c r="D105" s="44">
        <v>6</v>
      </c>
      <c r="E105" s="36"/>
      <c r="F105" s="37">
        <v>60</v>
      </c>
      <c r="G105" s="37">
        <f t="shared" si="1"/>
        <v>360</v>
      </c>
    </row>
    <row r="106" spans="1:7" ht="20.100000000000001" customHeight="1" x14ac:dyDescent="0.2">
      <c r="A106" s="73" t="s">
        <v>165</v>
      </c>
      <c r="B106" s="35" t="s">
        <v>53</v>
      </c>
      <c r="C106" s="47" t="s">
        <v>301</v>
      </c>
      <c r="D106" s="44">
        <v>6</v>
      </c>
      <c r="E106" s="36"/>
      <c r="F106" s="37">
        <v>60</v>
      </c>
      <c r="G106" s="37">
        <f t="shared" si="1"/>
        <v>360</v>
      </c>
    </row>
    <row r="107" spans="1:7" ht="20.100000000000001" customHeight="1" x14ac:dyDescent="0.2">
      <c r="A107" s="73" t="s">
        <v>166</v>
      </c>
      <c r="B107" s="35" t="s">
        <v>54</v>
      </c>
      <c r="C107" s="47" t="s">
        <v>302</v>
      </c>
      <c r="D107" s="44">
        <v>6</v>
      </c>
      <c r="E107" s="36"/>
      <c r="F107" s="37">
        <v>60</v>
      </c>
      <c r="G107" s="37">
        <f t="shared" si="1"/>
        <v>360</v>
      </c>
    </row>
    <row r="108" spans="1:7" ht="20.100000000000001" customHeight="1" x14ac:dyDescent="0.2">
      <c r="A108" s="73" t="s">
        <v>63</v>
      </c>
      <c r="B108" s="35">
        <v>2100022697</v>
      </c>
      <c r="C108" s="47" t="s">
        <v>303</v>
      </c>
      <c r="D108" s="44">
        <v>2</v>
      </c>
      <c r="E108" s="36"/>
      <c r="F108" s="37">
        <v>60</v>
      </c>
      <c r="G108" s="37">
        <f t="shared" si="1"/>
        <v>120</v>
      </c>
    </row>
    <row r="109" spans="1:7" ht="20.100000000000001" customHeight="1" x14ac:dyDescent="0.2">
      <c r="A109" s="73" t="s">
        <v>167</v>
      </c>
      <c r="B109" s="35" t="s">
        <v>55</v>
      </c>
      <c r="C109" s="47" t="s">
        <v>304</v>
      </c>
      <c r="D109" s="44">
        <v>2</v>
      </c>
      <c r="E109" s="36"/>
      <c r="F109" s="37">
        <v>60</v>
      </c>
      <c r="G109" s="37">
        <f t="shared" si="1"/>
        <v>120</v>
      </c>
    </row>
    <row r="110" spans="1:7" ht="20.100000000000001" customHeight="1" x14ac:dyDescent="0.2">
      <c r="A110" s="73" t="s">
        <v>168</v>
      </c>
      <c r="B110" s="35" t="s">
        <v>56</v>
      </c>
      <c r="C110" s="47" t="s">
        <v>305</v>
      </c>
      <c r="D110" s="44">
        <v>0</v>
      </c>
      <c r="E110" s="36"/>
      <c r="F110" s="37">
        <v>60</v>
      </c>
      <c r="G110" s="37">
        <f t="shared" si="1"/>
        <v>0</v>
      </c>
    </row>
    <row r="111" spans="1:7" ht="20.100000000000001" customHeight="1" x14ac:dyDescent="0.2">
      <c r="A111" s="73" t="s">
        <v>64</v>
      </c>
      <c r="B111" s="35" t="s">
        <v>57</v>
      </c>
      <c r="C111" s="47" t="s">
        <v>306</v>
      </c>
      <c r="D111" s="44">
        <v>6</v>
      </c>
      <c r="E111" s="36"/>
      <c r="F111" s="37">
        <v>60</v>
      </c>
      <c r="G111" s="37">
        <f t="shared" si="1"/>
        <v>360</v>
      </c>
    </row>
    <row r="112" spans="1:7" ht="20.100000000000001" customHeight="1" x14ac:dyDescent="0.2">
      <c r="A112" s="73" t="s">
        <v>169</v>
      </c>
      <c r="B112" s="35" t="s">
        <v>57</v>
      </c>
      <c r="C112" s="47" t="s">
        <v>307</v>
      </c>
      <c r="D112" s="44">
        <v>2</v>
      </c>
      <c r="E112" s="36"/>
      <c r="F112" s="37">
        <v>60</v>
      </c>
      <c r="G112" s="37">
        <f t="shared" si="1"/>
        <v>120</v>
      </c>
    </row>
    <row r="113" spans="1:7" ht="20.100000000000001" customHeight="1" x14ac:dyDescent="0.2">
      <c r="A113" s="73" t="s">
        <v>170</v>
      </c>
      <c r="B113" s="35" t="s">
        <v>58</v>
      </c>
      <c r="C113" s="47" t="s">
        <v>308</v>
      </c>
      <c r="D113" s="44">
        <v>2</v>
      </c>
      <c r="E113" s="36"/>
      <c r="F113" s="37">
        <v>60</v>
      </c>
      <c r="G113" s="37">
        <f t="shared" si="1"/>
        <v>120</v>
      </c>
    </row>
    <row r="114" spans="1:7" ht="20.100000000000001" customHeight="1" x14ac:dyDescent="0.2">
      <c r="A114" s="73" t="s">
        <v>65</v>
      </c>
      <c r="B114" s="35" t="s">
        <v>171</v>
      </c>
      <c r="C114" s="47" t="s">
        <v>309</v>
      </c>
      <c r="D114" s="44">
        <v>6</v>
      </c>
      <c r="E114" s="36"/>
      <c r="F114" s="37">
        <v>60</v>
      </c>
      <c r="G114" s="37">
        <f t="shared" si="1"/>
        <v>360</v>
      </c>
    </row>
    <row r="115" spans="1:7" ht="20.100000000000001" customHeight="1" x14ac:dyDescent="0.2">
      <c r="A115" s="75" t="s">
        <v>66</v>
      </c>
      <c r="B115" s="35" t="s">
        <v>172</v>
      </c>
      <c r="C115" s="47" t="s">
        <v>310</v>
      </c>
      <c r="D115" s="44">
        <v>4</v>
      </c>
      <c r="E115" s="36"/>
      <c r="F115" s="37">
        <v>60</v>
      </c>
      <c r="G115" s="37">
        <v>0</v>
      </c>
    </row>
    <row r="116" spans="1:7" ht="20.100000000000001" customHeight="1" x14ac:dyDescent="0.2">
      <c r="A116" s="73" t="s">
        <v>67</v>
      </c>
      <c r="B116" s="35">
        <v>2100007516</v>
      </c>
      <c r="C116" s="47" t="s">
        <v>311</v>
      </c>
      <c r="D116" s="44">
        <v>4</v>
      </c>
      <c r="E116" s="36"/>
      <c r="F116" s="37">
        <v>60</v>
      </c>
      <c r="G116" s="37">
        <f t="shared" si="1"/>
        <v>240</v>
      </c>
    </row>
    <row r="117" spans="1:7" ht="20.100000000000001" customHeight="1" x14ac:dyDescent="0.2">
      <c r="A117" s="73" t="s">
        <v>68</v>
      </c>
      <c r="B117" s="35">
        <v>2100010712</v>
      </c>
      <c r="C117" s="47" t="s">
        <v>312</v>
      </c>
      <c r="D117" s="44">
        <v>4</v>
      </c>
      <c r="E117" s="36"/>
      <c r="F117" s="37">
        <v>60</v>
      </c>
      <c r="G117" s="37">
        <f t="shared" si="1"/>
        <v>240</v>
      </c>
    </row>
    <row r="118" spans="1:7" ht="20.100000000000001" customHeight="1" x14ac:dyDescent="0.2">
      <c r="A118" s="73" t="s">
        <v>69</v>
      </c>
      <c r="B118" s="35">
        <v>2100007744</v>
      </c>
      <c r="C118" s="47" t="s">
        <v>313</v>
      </c>
      <c r="D118" s="44">
        <v>4</v>
      </c>
      <c r="E118" s="36"/>
      <c r="F118" s="37">
        <v>60</v>
      </c>
      <c r="G118" s="37">
        <f t="shared" si="1"/>
        <v>240</v>
      </c>
    </row>
    <row r="119" spans="1:7" ht="20.100000000000001" customHeight="1" x14ac:dyDescent="0.25">
      <c r="A119" s="73"/>
      <c r="B119" s="35"/>
      <c r="C119" s="47"/>
      <c r="D119" s="74">
        <f>SUM(D94:D118)</f>
        <v>120</v>
      </c>
      <c r="E119" s="36"/>
      <c r="F119" s="37"/>
      <c r="G119" s="37"/>
    </row>
    <row r="120" spans="1:7" ht="20.100000000000001" customHeight="1" x14ac:dyDescent="0.2">
      <c r="A120" s="75" t="s">
        <v>29</v>
      </c>
      <c r="B120" s="35" t="s">
        <v>30</v>
      </c>
      <c r="C120" s="47" t="s">
        <v>314</v>
      </c>
      <c r="D120" s="44">
        <v>2</v>
      </c>
      <c r="E120" s="36"/>
      <c r="F120" s="37">
        <v>48</v>
      </c>
      <c r="G120" s="37">
        <f t="shared" si="1"/>
        <v>96</v>
      </c>
    </row>
    <row r="121" spans="1:7" ht="20.100000000000001" customHeight="1" x14ac:dyDescent="0.2">
      <c r="A121" s="75" t="s">
        <v>31</v>
      </c>
      <c r="B121" s="35" t="s">
        <v>32</v>
      </c>
      <c r="C121" s="47" t="s">
        <v>315</v>
      </c>
      <c r="D121" s="44">
        <v>2</v>
      </c>
      <c r="E121" s="36"/>
      <c r="F121" s="37">
        <v>48</v>
      </c>
      <c r="G121" s="37">
        <f t="shared" si="1"/>
        <v>96</v>
      </c>
    </row>
    <row r="122" spans="1:7" ht="20.100000000000001" customHeight="1" x14ac:dyDescent="0.2">
      <c r="A122" s="75" t="s">
        <v>33</v>
      </c>
      <c r="B122" s="35" t="s">
        <v>34</v>
      </c>
      <c r="C122" s="47" t="s">
        <v>316</v>
      </c>
      <c r="D122" s="44">
        <v>2</v>
      </c>
      <c r="E122" s="36"/>
      <c r="F122" s="37">
        <v>48</v>
      </c>
      <c r="G122" s="37">
        <f t="shared" si="1"/>
        <v>96</v>
      </c>
    </row>
    <row r="123" spans="1:7" ht="20.100000000000001" customHeight="1" x14ac:dyDescent="0.2">
      <c r="A123" s="75" t="s">
        <v>35</v>
      </c>
      <c r="B123" s="35" t="s">
        <v>36</v>
      </c>
      <c r="C123" s="47" t="s">
        <v>317</v>
      </c>
      <c r="D123" s="44">
        <v>2</v>
      </c>
      <c r="E123" s="36"/>
      <c r="F123" s="37">
        <v>48</v>
      </c>
      <c r="G123" s="37">
        <v>0</v>
      </c>
    </row>
    <row r="124" spans="1:7" ht="20.100000000000001" customHeight="1" x14ac:dyDescent="0.2">
      <c r="A124" s="75" t="s">
        <v>37</v>
      </c>
      <c r="B124" s="35" t="s">
        <v>38</v>
      </c>
      <c r="C124" s="47" t="s">
        <v>318</v>
      </c>
      <c r="D124" s="44">
        <v>2</v>
      </c>
      <c r="E124" s="36"/>
      <c r="F124" s="37">
        <v>48</v>
      </c>
      <c r="G124" s="37">
        <f t="shared" si="1"/>
        <v>96</v>
      </c>
    </row>
    <row r="125" spans="1:7" ht="20.100000000000001" customHeight="1" x14ac:dyDescent="0.2">
      <c r="A125" s="75" t="s">
        <v>39</v>
      </c>
      <c r="B125" s="35" t="s">
        <v>40</v>
      </c>
      <c r="C125" s="47" t="s">
        <v>319</v>
      </c>
      <c r="D125" s="44">
        <v>2</v>
      </c>
      <c r="E125" s="36"/>
      <c r="F125" s="37">
        <v>48</v>
      </c>
      <c r="G125" s="37">
        <f t="shared" si="1"/>
        <v>96</v>
      </c>
    </row>
    <row r="126" spans="1:7" ht="20.100000000000001" customHeight="1" x14ac:dyDescent="0.2">
      <c r="A126" s="75" t="s">
        <v>41</v>
      </c>
      <c r="B126" s="35" t="s">
        <v>42</v>
      </c>
      <c r="C126" s="47" t="s">
        <v>320</v>
      </c>
      <c r="D126" s="44">
        <v>2</v>
      </c>
      <c r="E126" s="36"/>
      <c r="F126" s="37">
        <v>48</v>
      </c>
      <c r="G126" s="37">
        <f t="shared" si="1"/>
        <v>96</v>
      </c>
    </row>
    <row r="127" spans="1:7" ht="20.100000000000001" customHeight="1" x14ac:dyDescent="0.2">
      <c r="A127" s="75" t="s">
        <v>43</v>
      </c>
      <c r="B127" s="35" t="s">
        <v>44</v>
      </c>
      <c r="C127" s="47" t="s">
        <v>321</v>
      </c>
      <c r="D127" s="44">
        <v>2</v>
      </c>
      <c r="E127" s="36"/>
      <c r="F127" s="37">
        <v>48</v>
      </c>
      <c r="G127" s="37">
        <f t="shared" si="1"/>
        <v>96</v>
      </c>
    </row>
    <row r="128" spans="1:7" ht="20.100000000000001" customHeight="1" x14ac:dyDescent="0.2">
      <c r="A128" s="75" t="s">
        <v>45</v>
      </c>
      <c r="B128" s="35" t="s">
        <v>46</v>
      </c>
      <c r="C128" s="47" t="s">
        <v>322</v>
      </c>
      <c r="D128" s="44">
        <v>4</v>
      </c>
      <c r="E128" s="36"/>
      <c r="F128" s="37">
        <v>48</v>
      </c>
      <c r="G128" s="37">
        <f t="shared" si="1"/>
        <v>192</v>
      </c>
    </row>
    <row r="129" spans="1:7" ht="20.100000000000001" customHeight="1" x14ac:dyDescent="0.25">
      <c r="A129" s="75"/>
      <c r="B129" s="35"/>
      <c r="C129" s="47"/>
      <c r="D129" s="74">
        <f>SUM(D120:D128)</f>
        <v>20</v>
      </c>
      <c r="E129" s="36"/>
      <c r="F129" s="37"/>
      <c r="G129" s="37"/>
    </row>
    <row r="130" spans="1:7" ht="20.100000000000001" customHeight="1" x14ac:dyDescent="0.2">
      <c r="A130" s="73" t="s">
        <v>89</v>
      </c>
      <c r="B130" s="35">
        <v>211038335</v>
      </c>
      <c r="C130" s="47" t="s">
        <v>237</v>
      </c>
      <c r="D130" s="44">
        <v>6</v>
      </c>
      <c r="E130" s="36"/>
      <c r="F130" s="37">
        <v>48</v>
      </c>
      <c r="G130" s="37">
        <f t="shared" si="1"/>
        <v>288</v>
      </c>
    </row>
    <row r="131" spans="1:7" ht="20.100000000000001" customHeight="1" x14ac:dyDescent="0.25">
      <c r="A131" s="49"/>
      <c r="B131" s="43"/>
      <c r="C131" s="43"/>
      <c r="D131" s="48"/>
      <c r="E131" s="36"/>
      <c r="F131" s="37"/>
      <c r="G131" s="37"/>
    </row>
    <row r="132" spans="1:7" ht="20.100000000000001" customHeight="1" x14ac:dyDescent="0.25">
      <c r="A132" s="49" t="s">
        <v>360</v>
      </c>
      <c r="B132" s="43" t="s">
        <v>361</v>
      </c>
      <c r="C132" s="43" t="s">
        <v>362</v>
      </c>
      <c r="D132" s="48">
        <v>1</v>
      </c>
      <c r="E132" s="36"/>
      <c r="F132" s="37">
        <v>627.04</v>
      </c>
      <c r="G132" s="37">
        <f t="shared" si="1"/>
        <v>627.04</v>
      </c>
    </row>
    <row r="133" spans="1:7" ht="20.100000000000001" customHeight="1" x14ac:dyDescent="0.25">
      <c r="A133" s="49" t="s">
        <v>360</v>
      </c>
      <c r="B133" s="43" t="s">
        <v>361</v>
      </c>
      <c r="C133" s="43" t="s">
        <v>363</v>
      </c>
      <c r="D133" s="48">
        <v>0</v>
      </c>
      <c r="E133" s="36"/>
      <c r="F133" s="37">
        <v>627.04</v>
      </c>
      <c r="G133" s="37">
        <f t="shared" si="1"/>
        <v>0</v>
      </c>
    </row>
    <row r="134" spans="1:7" ht="20.100000000000001" customHeight="1" x14ac:dyDescent="0.25">
      <c r="A134" s="49" t="s">
        <v>364</v>
      </c>
      <c r="B134" s="43" t="s">
        <v>361</v>
      </c>
      <c r="C134" s="43" t="s">
        <v>365</v>
      </c>
      <c r="D134" s="48">
        <v>2</v>
      </c>
      <c r="E134" s="36"/>
      <c r="F134" s="37">
        <v>627.04</v>
      </c>
      <c r="G134" s="37">
        <f t="shared" si="1"/>
        <v>1254.08</v>
      </c>
    </row>
    <row r="135" spans="1:7" ht="20.100000000000001" customHeight="1" x14ac:dyDescent="0.25">
      <c r="A135" s="49" t="s">
        <v>366</v>
      </c>
      <c r="B135" s="43" t="s">
        <v>367</v>
      </c>
      <c r="C135" s="43" t="s">
        <v>368</v>
      </c>
      <c r="D135" s="48">
        <v>1</v>
      </c>
      <c r="E135" s="36"/>
      <c r="F135" s="37">
        <v>627.04</v>
      </c>
      <c r="G135" s="37">
        <f t="shared" si="1"/>
        <v>627.04</v>
      </c>
    </row>
    <row r="136" spans="1:7" ht="20.100000000000001" customHeight="1" x14ac:dyDescent="0.25">
      <c r="A136" s="49" t="s">
        <v>369</v>
      </c>
      <c r="B136" s="43" t="s">
        <v>370</v>
      </c>
      <c r="C136" s="43" t="s">
        <v>371</v>
      </c>
      <c r="D136" s="48">
        <v>2</v>
      </c>
      <c r="E136" s="36"/>
      <c r="F136" s="37">
        <v>627.04</v>
      </c>
      <c r="G136" s="37">
        <f t="shared" si="1"/>
        <v>1254.08</v>
      </c>
    </row>
    <row r="137" spans="1:7" ht="20.100000000000001" customHeight="1" x14ac:dyDescent="0.25">
      <c r="A137" s="49" t="s">
        <v>372</v>
      </c>
      <c r="B137" s="43" t="s">
        <v>373</v>
      </c>
      <c r="C137" s="43" t="s">
        <v>374</v>
      </c>
      <c r="D137" s="48">
        <v>1</v>
      </c>
      <c r="E137" s="36"/>
      <c r="F137" s="37">
        <v>627.04</v>
      </c>
      <c r="G137" s="37">
        <f t="shared" si="1"/>
        <v>627.04</v>
      </c>
    </row>
    <row r="138" spans="1:7" ht="20.100000000000001" customHeight="1" x14ac:dyDescent="0.25">
      <c r="A138" s="49" t="s">
        <v>375</v>
      </c>
      <c r="B138" s="43" t="s">
        <v>376</v>
      </c>
      <c r="C138" s="43" t="s">
        <v>377</v>
      </c>
      <c r="D138" s="48">
        <v>1</v>
      </c>
      <c r="E138" s="36"/>
      <c r="F138" s="37">
        <v>627.04</v>
      </c>
      <c r="G138" s="37">
        <f t="shared" si="1"/>
        <v>627.04</v>
      </c>
    </row>
    <row r="139" spans="1:7" ht="20.100000000000001" customHeight="1" x14ac:dyDescent="0.25">
      <c r="A139" s="49" t="s">
        <v>378</v>
      </c>
      <c r="B139" s="43">
        <v>0</v>
      </c>
      <c r="C139" s="43" t="s">
        <v>379</v>
      </c>
      <c r="D139" s="48">
        <v>2</v>
      </c>
      <c r="E139" s="36"/>
      <c r="F139" s="37">
        <v>627.04</v>
      </c>
      <c r="G139" s="37">
        <f t="shared" ref="G139:G153" si="2">D139*F139</f>
        <v>1254.08</v>
      </c>
    </row>
    <row r="140" spans="1:7" ht="20.100000000000001" customHeight="1" x14ac:dyDescent="0.25">
      <c r="A140" s="49"/>
      <c r="B140" s="43"/>
      <c r="C140" s="43"/>
      <c r="D140" s="48"/>
      <c r="E140" s="36"/>
      <c r="F140" s="37"/>
      <c r="G140" s="37"/>
    </row>
    <row r="141" spans="1:7" ht="20.100000000000001" customHeight="1" x14ac:dyDescent="0.25">
      <c r="A141" s="49" t="s">
        <v>380</v>
      </c>
      <c r="B141" s="43" t="s">
        <v>381</v>
      </c>
      <c r="C141" s="43" t="s">
        <v>382</v>
      </c>
      <c r="D141" s="48">
        <v>1</v>
      </c>
      <c r="E141" s="36"/>
      <c r="F141" s="37">
        <v>427.04</v>
      </c>
      <c r="G141" s="37">
        <f t="shared" si="2"/>
        <v>427.04</v>
      </c>
    </row>
    <row r="142" spans="1:7" ht="20.100000000000001" customHeight="1" x14ac:dyDescent="0.25">
      <c r="A142" s="49" t="s">
        <v>383</v>
      </c>
      <c r="B142" s="43" t="s">
        <v>384</v>
      </c>
      <c r="C142" s="43" t="s">
        <v>385</v>
      </c>
      <c r="D142" s="48">
        <v>1</v>
      </c>
      <c r="E142" s="36"/>
      <c r="F142" s="37">
        <v>427.04</v>
      </c>
      <c r="G142" s="37">
        <f t="shared" si="2"/>
        <v>427.04</v>
      </c>
    </row>
    <row r="143" spans="1:7" ht="20.100000000000001" customHeight="1" x14ac:dyDescent="0.25">
      <c r="A143" s="49" t="s">
        <v>386</v>
      </c>
      <c r="B143" s="43" t="s">
        <v>387</v>
      </c>
      <c r="C143" s="43" t="s">
        <v>388</v>
      </c>
      <c r="D143" s="48">
        <v>1</v>
      </c>
      <c r="E143" s="36"/>
      <c r="F143" s="37">
        <v>427.04</v>
      </c>
      <c r="G143" s="37">
        <f t="shared" si="2"/>
        <v>427.04</v>
      </c>
    </row>
    <row r="144" spans="1:7" ht="20.100000000000001" customHeight="1" x14ac:dyDescent="0.25">
      <c r="A144" s="49" t="s">
        <v>389</v>
      </c>
      <c r="B144" s="43" t="s">
        <v>390</v>
      </c>
      <c r="C144" s="43" t="s">
        <v>391</v>
      </c>
      <c r="D144" s="48">
        <v>1</v>
      </c>
      <c r="E144" s="36"/>
      <c r="F144" s="37">
        <v>427.04</v>
      </c>
      <c r="G144" s="37">
        <f t="shared" si="2"/>
        <v>427.04</v>
      </c>
    </row>
    <row r="145" spans="1:7" ht="20.100000000000001" customHeight="1" x14ac:dyDescent="0.25">
      <c r="A145" s="34" t="s">
        <v>392</v>
      </c>
      <c r="B145" s="34" t="s">
        <v>393</v>
      </c>
      <c r="C145" s="34" t="s">
        <v>394</v>
      </c>
      <c r="D145" s="48">
        <v>1</v>
      </c>
      <c r="E145" s="36"/>
      <c r="F145" s="37">
        <v>427.04</v>
      </c>
      <c r="G145" s="37">
        <f t="shared" si="2"/>
        <v>427.04</v>
      </c>
    </row>
    <row r="146" spans="1:7" ht="20.100000000000001" customHeight="1" x14ac:dyDescent="0.25">
      <c r="A146" s="34" t="s">
        <v>395</v>
      </c>
      <c r="B146" s="34" t="s">
        <v>396</v>
      </c>
      <c r="C146" s="34" t="s">
        <v>397</v>
      </c>
      <c r="D146" s="48">
        <v>1</v>
      </c>
      <c r="E146" s="36"/>
      <c r="F146" s="37">
        <v>427.04</v>
      </c>
      <c r="G146" s="37">
        <f t="shared" si="2"/>
        <v>427.04</v>
      </c>
    </row>
    <row r="147" spans="1:7" ht="20.100000000000001" customHeight="1" x14ac:dyDescent="0.25">
      <c r="A147" s="34"/>
      <c r="B147" s="34"/>
      <c r="C147" s="34"/>
      <c r="D147" s="48"/>
      <c r="E147" s="36"/>
      <c r="F147" s="37"/>
      <c r="G147" s="37"/>
    </row>
    <row r="148" spans="1:7" ht="20.100000000000001" customHeight="1" x14ac:dyDescent="0.25">
      <c r="A148" s="34" t="s">
        <v>398</v>
      </c>
      <c r="B148" s="50" t="s">
        <v>399</v>
      </c>
      <c r="C148" s="34" t="s">
        <v>400</v>
      </c>
      <c r="D148" s="48">
        <v>0</v>
      </c>
      <c r="E148" s="36"/>
      <c r="F148" s="37">
        <v>547.04</v>
      </c>
      <c r="G148" s="37">
        <f t="shared" si="2"/>
        <v>0</v>
      </c>
    </row>
    <row r="149" spans="1:7" ht="20.100000000000001" customHeight="1" x14ac:dyDescent="0.25">
      <c r="A149" s="34" t="s">
        <v>401</v>
      </c>
      <c r="B149" s="51" t="s">
        <v>399</v>
      </c>
      <c r="C149" s="34" t="s">
        <v>402</v>
      </c>
      <c r="D149" s="48">
        <v>0</v>
      </c>
      <c r="E149" s="36"/>
      <c r="F149" s="37">
        <v>547.04</v>
      </c>
      <c r="G149" s="37">
        <f t="shared" si="2"/>
        <v>0</v>
      </c>
    </row>
    <row r="150" spans="1:7" ht="20.100000000000001" customHeight="1" x14ac:dyDescent="0.25">
      <c r="A150" s="34" t="s">
        <v>403</v>
      </c>
      <c r="B150" s="52" t="s">
        <v>399</v>
      </c>
      <c r="C150" s="34" t="s">
        <v>404</v>
      </c>
      <c r="D150" s="48">
        <v>0</v>
      </c>
      <c r="E150" s="36"/>
      <c r="F150" s="37">
        <v>547.04</v>
      </c>
      <c r="G150" s="37">
        <f t="shared" si="2"/>
        <v>0</v>
      </c>
    </row>
    <row r="151" spans="1:7" ht="20.100000000000001" customHeight="1" x14ac:dyDescent="0.25">
      <c r="A151" s="34" t="s">
        <v>405</v>
      </c>
      <c r="B151" s="51" t="s">
        <v>406</v>
      </c>
      <c r="C151" s="34" t="s">
        <v>407</v>
      </c>
      <c r="D151" s="48">
        <v>1</v>
      </c>
      <c r="E151" s="36"/>
      <c r="F151" s="37">
        <v>547.04</v>
      </c>
      <c r="G151" s="37">
        <f t="shared" si="2"/>
        <v>547.04</v>
      </c>
    </row>
    <row r="152" spans="1:7" ht="20.100000000000001" customHeight="1" x14ac:dyDescent="0.25">
      <c r="A152" s="34" t="s">
        <v>408</v>
      </c>
      <c r="B152" s="52" t="s">
        <v>406</v>
      </c>
      <c r="C152" s="34" t="s">
        <v>409</v>
      </c>
      <c r="D152" s="48">
        <v>1</v>
      </c>
      <c r="E152" s="36"/>
      <c r="F152" s="37">
        <v>547.04</v>
      </c>
      <c r="G152" s="37">
        <f t="shared" si="2"/>
        <v>547.04</v>
      </c>
    </row>
    <row r="153" spans="1:7" ht="20.100000000000001" customHeight="1" x14ac:dyDescent="0.25">
      <c r="A153" s="34" t="s">
        <v>418</v>
      </c>
      <c r="B153" s="51" t="s">
        <v>406</v>
      </c>
      <c r="C153" s="34" t="s">
        <v>417</v>
      </c>
      <c r="D153" s="48">
        <v>1</v>
      </c>
      <c r="E153" s="36"/>
      <c r="F153" s="37">
        <v>547.04</v>
      </c>
      <c r="G153" s="37">
        <f t="shared" si="2"/>
        <v>547.04</v>
      </c>
    </row>
    <row r="154" spans="1:7" ht="20.100000000000001" customHeight="1" x14ac:dyDescent="0.25">
      <c r="A154" s="49" t="s">
        <v>410</v>
      </c>
      <c r="B154" s="43" t="s">
        <v>411</v>
      </c>
      <c r="C154" s="43" t="s">
        <v>412</v>
      </c>
      <c r="D154" s="48">
        <v>1</v>
      </c>
      <c r="E154" s="36"/>
      <c r="F154" s="37">
        <v>547.04</v>
      </c>
      <c r="G154" s="37">
        <f t="shared" ref="G154:G155" si="3">D154*F154</f>
        <v>547.04</v>
      </c>
    </row>
    <row r="155" spans="1:7" ht="20.100000000000001" customHeight="1" x14ac:dyDescent="0.25">
      <c r="A155" s="49" t="s">
        <v>410</v>
      </c>
      <c r="B155" s="43" t="s">
        <v>411</v>
      </c>
      <c r="C155" s="43" t="s">
        <v>413</v>
      </c>
      <c r="D155" s="48">
        <v>1</v>
      </c>
      <c r="E155" s="36"/>
      <c r="F155" s="37">
        <v>547.04</v>
      </c>
      <c r="G155" s="37">
        <f t="shared" si="3"/>
        <v>547.04</v>
      </c>
    </row>
    <row r="156" spans="1:7" ht="20.100000000000001" customHeight="1" x14ac:dyDescent="0.25">
      <c r="A156" s="49"/>
      <c r="B156" s="43"/>
      <c r="C156" s="43"/>
      <c r="D156" s="48"/>
      <c r="E156" s="36"/>
      <c r="F156" s="37"/>
      <c r="G156" s="37"/>
    </row>
    <row r="157" spans="1:7" ht="20.100000000000001" customHeight="1" x14ac:dyDescent="0.25">
      <c r="A157" s="51" t="s">
        <v>420</v>
      </c>
      <c r="B157" s="51" t="s">
        <v>421</v>
      </c>
      <c r="C157" s="81" t="s">
        <v>419</v>
      </c>
      <c r="D157" s="48">
        <v>1</v>
      </c>
      <c r="E157" s="36"/>
      <c r="F157" s="37">
        <v>1440</v>
      </c>
      <c r="G157" s="37">
        <f t="shared" ref="G157:G158" si="4">D157*F157</f>
        <v>1440</v>
      </c>
    </row>
    <row r="158" spans="1:7" ht="20.100000000000001" customHeight="1" x14ac:dyDescent="0.25">
      <c r="A158" s="51" t="s">
        <v>414</v>
      </c>
      <c r="B158" s="51" t="s">
        <v>415</v>
      </c>
      <c r="C158" s="43" t="s">
        <v>416</v>
      </c>
      <c r="D158" s="48">
        <v>1</v>
      </c>
      <c r="E158" s="36"/>
      <c r="F158" s="37">
        <v>960</v>
      </c>
      <c r="G158" s="37">
        <f t="shared" si="4"/>
        <v>960</v>
      </c>
    </row>
    <row r="159" spans="1:7" ht="20.100000000000001" customHeight="1" x14ac:dyDescent="0.25">
      <c r="A159" s="59" t="s">
        <v>21</v>
      </c>
      <c r="B159" s="59"/>
      <c r="C159" s="59"/>
      <c r="D159" s="59"/>
      <c r="E159" s="59"/>
      <c r="F159" s="59"/>
      <c r="G159" s="45">
        <f>SUM(G22:G158)</f>
        <v>46343.840000000018</v>
      </c>
    </row>
    <row r="160" spans="1:7" ht="20.100000000000001" customHeight="1" x14ac:dyDescent="0.25">
      <c r="A160" s="60" t="s">
        <v>22</v>
      </c>
      <c r="B160" s="61"/>
      <c r="C160" s="61"/>
      <c r="D160" s="61"/>
      <c r="E160" s="62"/>
      <c r="F160" s="38">
        <v>0.12</v>
      </c>
      <c r="G160" s="45">
        <f>+G159*0.12</f>
        <v>5561.2608000000018</v>
      </c>
    </row>
    <row r="161" spans="1:7" ht="20.100000000000001" customHeight="1" x14ac:dyDescent="0.25">
      <c r="A161" s="59" t="s">
        <v>23</v>
      </c>
      <c r="B161" s="59"/>
      <c r="C161" s="59"/>
      <c r="D161" s="59"/>
      <c r="E161" s="59"/>
      <c r="F161" s="59"/>
      <c r="G161" s="45">
        <f>+G159+G160</f>
        <v>51905.100800000022</v>
      </c>
    </row>
    <row r="162" spans="1:7" ht="20.100000000000001" customHeight="1" x14ac:dyDescent="0.25">
      <c r="A162" s="39"/>
      <c r="B162" s="39"/>
      <c r="C162" s="39"/>
      <c r="D162" s="39"/>
      <c r="E162" s="39"/>
      <c r="F162" s="39"/>
      <c r="G162" s="40"/>
    </row>
    <row r="163" spans="1:7" ht="20.100000000000001" customHeight="1" x14ac:dyDescent="0.25">
      <c r="A163" s="39"/>
      <c r="B163" s="39"/>
      <c r="C163" s="39"/>
      <c r="D163" s="39"/>
      <c r="E163" s="39"/>
      <c r="F163" s="39"/>
      <c r="G163" s="40"/>
    </row>
    <row r="164" spans="1:7" ht="20.100000000000001" customHeight="1" x14ac:dyDescent="0.25">
      <c r="A164" s="39"/>
      <c r="B164" s="70" t="s">
        <v>248</v>
      </c>
      <c r="C164" s="71"/>
      <c r="D164" s="71"/>
      <c r="E164" s="39"/>
      <c r="F164" s="39"/>
      <c r="G164" s="40"/>
    </row>
    <row r="165" spans="1:7" ht="20.100000000000001" customHeight="1" x14ac:dyDescent="0.25">
      <c r="A165" s="39"/>
      <c r="B165" s="72" t="s">
        <v>24</v>
      </c>
      <c r="C165" s="72" t="s">
        <v>25</v>
      </c>
      <c r="D165" s="72" t="s">
        <v>26</v>
      </c>
      <c r="E165" s="39"/>
      <c r="F165" s="39"/>
      <c r="G165" s="40"/>
    </row>
    <row r="166" spans="1:7" ht="20.100000000000001" customHeight="1" x14ac:dyDescent="0.25">
      <c r="A166" s="39"/>
      <c r="B166" s="34" t="s">
        <v>249</v>
      </c>
      <c r="C166" s="43" t="s">
        <v>183</v>
      </c>
      <c r="D166" s="35">
        <v>1</v>
      </c>
      <c r="E166" s="39"/>
      <c r="F166" s="39"/>
      <c r="G166" s="40"/>
    </row>
    <row r="167" spans="1:7" ht="20.100000000000001" customHeight="1" x14ac:dyDescent="0.25">
      <c r="A167" s="39"/>
      <c r="B167" s="34" t="s">
        <v>250</v>
      </c>
      <c r="C167" s="43" t="s">
        <v>184</v>
      </c>
      <c r="D167" s="35">
        <v>1</v>
      </c>
      <c r="E167" s="39"/>
      <c r="F167" s="39"/>
      <c r="G167" s="40"/>
    </row>
    <row r="168" spans="1:7" ht="20.100000000000001" customHeight="1" x14ac:dyDescent="0.25">
      <c r="A168" s="39"/>
      <c r="B168" s="34" t="s">
        <v>251</v>
      </c>
      <c r="C168" s="43" t="s">
        <v>185</v>
      </c>
      <c r="D168" s="35">
        <v>1</v>
      </c>
      <c r="E168" s="39"/>
      <c r="F168" s="39"/>
      <c r="G168" s="40"/>
    </row>
    <row r="169" spans="1:7" ht="20.100000000000001" customHeight="1" x14ac:dyDescent="0.25">
      <c r="A169" s="39"/>
      <c r="B169" s="34" t="s">
        <v>251</v>
      </c>
      <c r="C169" s="43" t="s">
        <v>186</v>
      </c>
      <c r="D169" s="35">
        <v>1</v>
      </c>
      <c r="E169" s="39"/>
      <c r="F169" s="39"/>
      <c r="G169" s="40"/>
    </row>
    <row r="170" spans="1:7" ht="20.100000000000001" customHeight="1" x14ac:dyDescent="0.25">
      <c r="A170" s="39"/>
      <c r="B170" s="34" t="s">
        <v>252</v>
      </c>
      <c r="C170" s="43" t="s">
        <v>187</v>
      </c>
      <c r="D170" s="35">
        <v>1</v>
      </c>
      <c r="E170" s="39"/>
      <c r="F170" s="39"/>
      <c r="G170" s="40"/>
    </row>
    <row r="171" spans="1:7" ht="20.100000000000001" customHeight="1" x14ac:dyDescent="0.25">
      <c r="A171" s="39"/>
      <c r="B171" s="34" t="s">
        <v>253</v>
      </c>
      <c r="C171" s="43" t="s">
        <v>188</v>
      </c>
      <c r="D171" s="35">
        <v>1</v>
      </c>
      <c r="E171" s="39"/>
      <c r="F171" s="39"/>
      <c r="G171" s="40"/>
    </row>
    <row r="172" spans="1:7" ht="20.100000000000001" customHeight="1" x14ac:dyDescent="0.25">
      <c r="A172" s="39"/>
      <c r="B172" s="34" t="s">
        <v>254</v>
      </c>
      <c r="C172" s="43" t="s">
        <v>189</v>
      </c>
      <c r="D172" s="35">
        <v>1</v>
      </c>
      <c r="E172" s="39"/>
      <c r="F172" s="39"/>
      <c r="G172" s="40"/>
    </row>
    <row r="173" spans="1:7" ht="20.100000000000001" customHeight="1" x14ac:dyDescent="0.25">
      <c r="A173" s="39"/>
      <c r="B173" s="34" t="s">
        <v>255</v>
      </c>
      <c r="C173" s="43" t="s">
        <v>190</v>
      </c>
      <c r="D173" s="35">
        <v>1</v>
      </c>
      <c r="E173" s="39"/>
      <c r="F173" s="39"/>
      <c r="G173" s="40"/>
    </row>
    <row r="174" spans="1:7" ht="20.100000000000001" customHeight="1" x14ac:dyDescent="0.25">
      <c r="A174" s="39"/>
      <c r="B174" s="34" t="s">
        <v>256</v>
      </c>
      <c r="C174" s="43" t="s">
        <v>191</v>
      </c>
      <c r="D174" s="35">
        <v>1</v>
      </c>
      <c r="E174" s="39"/>
      <c r="F174" s="39"/>
      <c r="G174" s="40"/>
    </row>
    <row r="175" spans="1:7" ht="20.100000000000001" customHeight="1" x14ac:dyDescent="0.25">
      <c r="A175" s="39"/>
      <c r="B175" s="34" t="s">
        <v>257</v>
      </c>
      <c r="C175" s="43" t="s">
        <v>192</v>
      </c>
      <c r="D175" s="35">
        <v>1</v>
      </c>
      <c r="E175" s="39"/>
      <c r="F175" s="39"/>
      <c r="G175" s="40"/>
    </row>
    <row r="176" spans="1:7" ht="20.100000000000001" customHeight="1" x14ac:dyDescent="0.25">
      <c r="A176" s="39"/>
      <c r="B176" s="34" t="s">
        <v>258</v>
      </c>
      <c r="C176" s="43" t="s">
        <v>193</v>
      </c>
      <c r="D176" s="35">
        <v>1</v>
      </c>
      <c r="E176" s="39"/>
      <c r="F176" s="39"/>
      <c r="G176" s="40"/>
    </row>
    <row r="177" spans="1:7" ht="20.100000000000001" customHeight="1" x14ac:dyDescent="0.25">
      <c r="A177" s="39"/>
      <c r="B177" s="34" t="s">
        <v>259</v>
      </c>
      <c r="C177" s="43" t="s">
        <v>194</v>
      </c>
      <c r="D177" s="35">
        <v>1</v>
      </c>
      <c r="E177" s="39"/>
      <c r="F177" s="39"/>
      <c r="G177" s="40"/>
    </row>
    <row r="178" spans="1:7" ht="20.100000000000001" customHeight="1" x14ac:dyDescent="0.25">
      <c r="A178" s="39"/>
      <c r="B178" s="34" t="s">
        <v>260</v>
      </c>
      <c r="C178" s="43" t="s">
        <v>195</v>
      </c>
      <c r="D178" s="35">
        <v>1</v>
      </c>
      <c r="E178" s="39"/>
      <c r="F178" s="39"/>
      <c r="G178" s="40"/>
    </row>
    <row r="179" spans="1:7" ht="20.100000000000001" customHeight="1" x14ac:dyDescent="0.25">
      <c r="A179" s="39"/>
      <c r="B179" s="34" t="s">
        <v>261</v>
      </c>
      <c r="C179" s="43" t="s">
        <v>196</v>
      </c>
      <c r="D179" s="35">
        <v>7</v>
      </c>
      <c r="E179" s="39"/>
      <c r="F179" s="39"/>
      <c r="G179" s="40"/>
    </row>
    <row r="180" spans="1:7" ht="20.100000000000001" customHeight="1" x14ac:dyDescent="0.25">
      <c r="A180" s="39"/>
      <c r="B180" s="34" t="s">
        <v>261</v>
      </c>
      <c r="C180" s="43" t="s">
        <v>197</v>
      </c>
      <c r="D180" s="35">
        <v>6</v>
      </c>
      <c r="E180" s="39"/>
      <c r="F180" s="39"/>
      <c r="G180" s="40"/>
    </row>
    <row r="181" spans="1:7" ht="20.100000000000001" customHeight="1" x14ac:dyDescent="0.25">
      <c r="A181" s="39"/>
      <c r="B181" s="34"/>
      <c r="C181" s="43" t="s">
        <v>262</v>
      </c>
      <c r="D181" s="35">
        <v>1</v>
      </c>
      <c r="E181" s="39"/>
      <c r="F181" s="39"/>
      <c r="G181" s="40"/>
    </row>
    <row r="182" spans="1:7" ht="20.100000000000001" customHeight="1" x14ac:dyDescent="0.25">
      <c r="A182" s="39"/>
      <c r="B182" s="34" t="s">
        <v>263</v>
      </c>
      <c r="C182" s="43" t="s">
        <v>264</v>
      </c>
      <c r="D182" s="35">
        <v>1</v>
      </c>
      <c r="E182" s="39"/>
      <c r="F182" s="39"/>
      <c r="G182" s="40"/>
    </row>
    <row r="183" spans="1:7" ht="20.100000000000001" customHeight="1" x14ac:dyDescent="0.25">
      <c r="A183" s="39"/>
      <c r="B183" s="39"/>
      <c r="C183" s="39"/>
      <c r="D183" s="39"/>
      <c r="E183" s="39"/>
      <c r="F183" s="39"/>
      <c r="G183" s="40"/>
    </row>
    <row r="184" spans="1:7" ht="20.100000000000001" customHeight="1" x14ac:dyDescent="0.3">
      <c r="A184" s="39"/>
      <c r="B184" s="79"/>
      <c r="C184" s="54" t="s">
        <v>323</v>
      </c>
      <c r="D184" s="39"/>
      <c r="E184" s="39"/>
      <c r="F184" s="39"/>
      <c r="G184" s="40"/>
    </row>
    <row r="185" spans="1:7" ht="20.100000000000001" customHeight="1" x14ac:dyDescent="0.3">
      <c r="A185" s="39"/>
      <c r="B185" s="76" t="s">
        <v>26</v>
      </c>
      <c r="C185" s="76" t="s">
        <v>174</v>
      </c>
      <c r="D185" s="39"/>
      <c r="E185" s="39"/>
      <c r="F185" s="39"/>
      <c r="G185" s="40"/>
    </row>
    <row r="186" spans="1:7" ht="20.100000000000001" customHeight="1" x14ac:dyDescent="0.25">
      <c r="A186" s="39"/>
      <c r="B186" s="77" t="s">
        <v>93</v>
      </c>
      <c r="C186" s="77"/>
      <c r="D186" s="39"/>
      <c r="E186" s="39"/>
      <c r="F186" s="39"/>
      <c r="G186" s="40"/>
    </row>
    <row r="187" spans="1:7" ht="20.100000000000001" customHeight="1" x14ac:dyDescent="0.25">
      <c r="A187" s="39"/>
      <c r="B187" s="33">
        <v>2</v>
      </c>
      <c r="C187" s="47" t="s">
        <v>324</v>
      </c>
      <c r="D187" s="39"/>
      <c r="E187" s="39"/>
      <c r="F187" s="39"/>
      <c r="G187" s="40"/>
    </row>
    <row r="188" spans="1:7" ht="20.100000000000001" customHeight="1" x14ac:dyDescent="0.25">
      <c r="A188" s="39"/>
      <c r="B188" s="33">
        <v>2</v>
      </c>
      <c r="C188" s="47" t="s">
        <v>325</v>
      </c>
      <c r="D188" s="39"/>
      <c r="E188" s="39"/>
      <c r="F188" s="39"/>
      <c r="G188" s="40"/>
    </row>
    <row r="189" spans="1:7" ht="20.100000000000001" customHeight="1" x14ac:dyDescent="0.25">
      <c r="A189" s="39"/>
      <c r="B189" s="33">
        <v>2</v>
      </c>
      <c r="C189" s="47" t="s">
        <v>326</v>
      </c>
      <c r="D189" s="39"/>
      <c r="E189" s="39"/>
      <c r="F189" s="39"/>
      <c r="G189" s="40"/>
    </row>
    <row r="190" spans="1:7" ht="20.100000000000001" customHeight="1" x14ac:dyDescent="0.25">
      <c r="A190" s="39"/>
      <c r="B190" s="33">
        <v>1</v>
      </c>
      <c r="C190" s="47" t="s">
        <v>327</v>
      </c>
      <c r="D190" s="39"/>
      <c r="E190" s="39"/>
      <c r="F190" s="39"/>
      <c r="G190" s="40"/>
    </row>
    <row r="191" spans="1:7" ht="20.100000000000001" customHeight="1" x14ac:dyDescent="0.25">
      <c r="A191" s="39"/>
      <c r="B191" s="33">
        <v>1</v>
      </c>
      <c r="C191" s="47" t="s">
        <v>328</v>
      </c>
      <c r="D191" s="39"/>
      <c r="E191" s="39"/>
      <c r="F191" s="39"/>
      <c r="G191" s="40"/>
    </row>
    <row r="192" spans="1:7" ht="20.100000000000001" customHeight="1" x14ac:dyDescent="0.25">
      <c r="A192" s="39"/>
      <c r="B192" s="33">
        <v>1</v>
      </c>
      <c r="C192" s="47" t="s">
        <v>329</v>
      </c>
      <c r="D192" s="39"/>
      <c r="E192" s="39"/>
      <c r="F192" s="39"/>
      <c r="G192" s="40"/>
    </row>
    <row r="193" spans="1:7" ht="20.100000000000001" customHeight="1" x14ac:dyDescent="0.25">
      <c r="A193" s="39"/>
      <c r="B193" s="33">
        <v>1</v>
      </c>
      <c r="C193" s="47" t="s">
        <v>330</v>
      </c>
      <c r="D193" s="39"/>
      <c r="E193" s="39"/>
      <c r="F193" s="39"/>
      <c r="G193" s="40"/>
    </row>
    <row r="194" spans="1:7" ht="20.100000000000001" customHeight="1" x14ac:dyDescent="0.25">
      <c r="A194" s="39"/>
      <c r="B194" s="33">
        <v>2</v>
      </c>
      <c r="C194" s="47" t="s">
        <v>331</v>
      </c>
      <c r="D194" s="39"/>
      <c r="E194" s="39"/>
      <c r="F194" s="39"/>
      <c r="G194" s="40"/>
    </row>
    <row r="195" spans="1:7" ht="20.100000000000001" customHeight="1" x14ac:dyDescent="0.25">
      <c r="A195" s="39"/>
      <c r="B195" s="33">
        <v>1</v>
      </c>
      <c r="C195" s="47" t="s">
        <v>332</v>
      </c>
      <c r="D195" s="39"/>
      <c r="E195" s="39"/>
      <c r="F195" s="39"/>
      <c r="G195" s="40"/>
    </row>
    <row r="196" spans="1:7" ht="20.100000000000001" customHeight="1" x14ac:dyDescent="0.25">
      <c r="A196" s="39"/>
      <c r="B196" s="33">
        <v>1</v>
      </c>
      <c r="C196" s="47" t="s">
        <v>333</v>
      </c>
      <c r="D196" s="39"/>
      <c r="E196" s="39"/>
      <c r="F196" s="39"/>
      <c r="G196" s="40"/>
    </row>
    <row r="197" spans="1:7" ht="20.100000000000001" customHeight="1" x14ac:dyDescent="0.25">
      <c r="A197" s="39"/>
      <c r="B197" s="33">
        <v>1</v>
      </c>
      <c r="C197" s="47" t="s">
        <v>334</v>
      </c>
      <c r="D197" s="39"/>
      <c r="E197" s="39"/>
      <c r="F197" s="39"/>
      <c r="G197" s="40"/>
    </row>
    <row r="198" spans="1:7" ht="20.100000000000001" customHeight="1" x14ac:dyDescent="0.25">
      <c r="A198" s="39"/>
      <c r="B198" s="33">
        <v>1</v>
      </c>
      <c r="C198" s="47" t="s">
        <v>335</v>
      </c>
      <c r="D198" s="39"/>
      <c r="E198" s="39"/>
      <c r="F198" s="39"/>
      <c r="G198" s="40"/>
    </row>
    <row r="199" spans="1:7" ht="20.100000000000001" customHeight="1" x14ac:dyDescent="0.25">
      <c r="A199" s="39"/>
      <c r="B199" s="33">
        <v>1</v>
      </c>
      <c r="C199" s="47" t="s">
        <v>336</v>
      </c>
      <c r="D199" s="39"/>
      <c r="E199" s="39"/>
      <c r="F199" s="39"/>
      <c r="G199" s="40"/>
    </row>
    <row r="200" spans="1:7" ht="20.100000000000001" customHeight="1" x14ac:dyDescent="0.25">
      <c r="A200" s="39"/>
      <c r="B200" s="33">
        <v>1</v>
      </c>
      <c r="C200" s="47" t="s">
        <v>337</v>
      </c>
      <c r="D200" s="39"/>
      <c r="E200" s="39"/>
      <c r="F200" s="39"/>
      <c r="G200" s="40"/>
    </row>
    <row r="201" spans="1:7" ht="20.100000000000001" customHeight="1" x14ac:dyDescent="0.25">
      <c r="A201" s="39"/>
      <c r="B201" s="33">
        <v>2</v>
      </c>
      <c r="C201" s="47" t="s">
        <v>338</v>
      </c>
      <c r="D201" s="39"/>
      <c r="E201" s="39"/>
      <c r="F201" s="39"/>
      <c r="G201" s="40"/>
    </row>
    <row r="202" spans="1:7" ht="20.100000000000001" customHeight="1" x14ac:dyDescent="0.25">
      <c r="A202" s="39"/>
      <c r="B202" s="33">
        <v>2</v>
      </c>
      <c r="C202" s="47" t="s">
        <v>339</v>
      </c>
      <c r="D202" s="39"/>
      <c r="E202" s="39"/>
      <c r="F202" s="39"/>
      <c r="G202" s="40"/>
    </row>
    <row r="203" spans="1:7" ht="20.100000000000001" customHeight="1" x14ac:dyDescent="0.25">
      <c r="A203" s="39"/>
      <c r="B203" s="33">
        <v>1</v>
      </c>
      <c r="C203" s="47" t="s">
        <v>340</v>
      </c>
      <c r="D203" s="39"/>
      <c r="E203" s="39"/>
      <c r="F203" s="39"/>
      <c r="G203" s="40"/>
    </row>
    <row r="204" spans="1:7" ht="20.100000000000001" customHeight="1" x14ac:dyDescent="0.25">
      <c r="A204" s="39"/>
      <c r="B204" s="33">
        <v>2</v>
      </c>
      <c r="C204" s="47" t="s">
        <v>341</v>
      </c>
      <c r="D204" s="39"/>
      <c r="E204" s="39"/>
      <c r="F204" s="39"/>
      <c r="G204" s="40"/>
    </row>
    <row r="205" spans="1:7" ht="20.100000000000001" customHeight="1" x14ac:dyDescent="0.25">
      <c r="A205" s="39"/>
      <c r="B205" s="33">
        <v>2</v>
      </c>
      <c r="C205" s="47" t="s">
        <v>92</v>
      </c>
      <c r="D205" s="39"/>
      <c r="E205" s="39"/>
      <c r="F205" s="39"/>
      <c r="G205" s="40"/>
    </row>
    <row r="206" spans="1:7" ht="20.100000000000001" customHeight="1" x14ac:dyDescent="0.25">
      <c r="A206" s="39"/>
      <c r="B206" s="33">
        <v>1</v>
      </c>
      <c r="C206" s="47" t="s">
        <v>342</v>
      </c>
      <c r="D206" s="39"/>
      <c r="E206" s="39"/>
      <c r="F206" s="39"/>
      <c r="G206" s="40"/>
    </row>
    <row r="207" spans="1:7" ht="20.100000000000001" customHeight="1" x14ac:dyDescent="0.25">
      <c r="A207" s="39"/>
      <c r="B207" s="33">
        <v>1</v>
      </c>
      <c r="C207" s="47" t="s">
        <v>343</v>
      </c>
      <c r="D207" s="39"/>
      <c r="E207" s="39"/>
      <c r="F207" s="39"/>
      <c r="G207" s="40"/>
    </row>
    <row r="208" spans="1:7" ht="20.100000000000001" customHeight="1" x14ac:dyDescent="0.25">
      <c r="A208" s="39"/>
      <c r="B208" s="33"/>
      <c r="C208" s="47" t="s">
        <v>344</v>
      </c>
      <c r="D208" s="39"/>
      <c r="E208" s="39"/>
      <c r="F208" s="39"/>
      <c r="G208" s="40"/>
    </row>
    <row r="209" spans="1:7" ht="20.100000000000001" customHeight="1" x14ac:dyDescent="0.25">
      <c r="A209" s="39"/>
      <c r="B209" s="78">
        <f>SUM(B187:B208)</f>
        <v>29</v>
      </c>
      <c r="C209" s="47"/>
      <c r="D209" s="39"/>
      <c r="E209" s="39"/>
      <c r="F209" s="39"/>
      <c r="G209" s="40"/>
    </row>
    <row r="210" spans="1:7" ht="20.100000000000001" customHeight="1" x14ac:dyDescent="0.25">
      <c r="A210" s="39"/>
      <c r="B210" s="53"/>
      <c r="C210" s="55"/>
      <c r="D210" s="39"/>
      <c r="E210" s="39"/>
      <c r="F210" s="39"/>
      <c r="G210" s="40"/>
    </row>
    <row r="211" spans="1:7" ht="20.100000000000001" customHeight="1" x14ac:dyDescent="0.25">
      <c r="A211" s="39"/>
      <c r="B211" s="58" t="s">
        <v>345</v>
      </c>
      <c r="C211" s="57"/>
      <c r="D211" s="39"/>
      <c r="E211" s="39"/>
      <c r="F211" s="39"/>
      <c r="G211" s="40"/>
    </row>
    <row r="212" spans="1:7" ht="20.100000000000001" customHeight="1" x14ac:dyDescent="0.25">
      <c r="A212" s="39"/>
      <c r="B212" s="33">
        <v>1</v>
      </c>
      <c r="C212" s="47" t="s">
        <v>346</v>
      </c>
      <c r="D212" s="39"/>
      <c r="E212" s="39"/>
      <c r="F212" s="39"/>
      <c r="G212" s="40"/>
    </row>
    <row r="213" spans="1:7" ht="20.100000000000001" customHeight="1" x14ac:dyDescent="0.25">
      <c r="A213" s="39"/>
      <c r="B213" s="33">
        <v>1</v>
      </c>
      <c r="C213" s="47" t="s">
        <v>347</v>
      </c>
      <c r="D213" s="39"/>
      <c r="E213" s="39"/>
      <c r="F213" s="39"/>
      <c r="G213" s="40"/>
    </row>
    <row r="214" spans="1:7" ht="20.100000000000001" customHeight="1" x14ac:dyDescent="0.25">
      <c r="A214" s="39"/>
      <c r="B214" s="33">
        <v>2</v>
      </c>
      <c r="C214" s="47" t="s">
        <v>348</v>
      </c>
      <c r="D214" s="39"/>
      <c r="E214" s="39"/>
      <c r="F214" s="39"/>
      <c r="G214" s="40"/>
    </row>
    <row r="215" spans="1:7" ht="20.100000000000001" customHeight="1" x14ac:dyDescent="0.25">
      <c r="A215" s="39"/>
      <c r="B215" s="33">
        <v>1</v>
      </c>
      <c r="C215" s="47" t="s">
        <v>349</v>
      </c>
      <c r="D215" s="39"/>
      <c r="E215" s="39"/>
      <c r="F215" s="39"/>
      <c r="G215" s="40"/>
    </row>
    <row r="216" spans="1:7" ht="20.100000000000001" customHeight="1" x14ac:dyDescent="0.25">
      <c r="A216" s="39"/>
      <c r="B216" s="33">
        <v>1</v>
      </c>
      <c r="C216" s="47" t="s">
        <v>350</v>
      </c>
      <c r="D216" s="39"/>
      <c r="E216" s="39"/>
      <c r="F216" s="39"/>
      <c r="G216" s="40"/>
    </row>
    <row r="217" spans="1:7" ht="20.100000000000001" customHeight="1" x14ac:dyDescent="0.25">
      <c r="A217" s="39"/>
      <c r="B217" s="33">
        <v>1</v>
      </c>
      <c r="C217" s="47" t="s">
        <v>351</v>
      </c>
      <c r="D217" s="39"/>
      <c r="E217" s="39"/>
      <c r="F217" s="39"/>
      <c r="G217" s="40"/>
    </row>
    <row r="218" spans="1:7" ht="20.100000000000001" customHeight="1" x14ac:dyDescent="0.25">
      <c r="A218" s="39"/>
      <c r="B218" s="33">
        <v>1</v>
      </c>
      <c r="C218" s="47" t="s">
        <v>352</v>
      </c>
      <c r="D218" s="39"/>
      <c r="E218" s="39"/>
      <c r="F218" s="39"/>
      <c r="G218" s="40"/>
    </row>
    <row r="219" spans="1:7" ht="20.100000000000001" customHeight="1" x14ac:dyDescent="0.25">
      <c r="A219" s="39"/>
      <c r="B219" s="33">
        <v>1</v>
      </c>
      <c r="C219" s="47" t="s">
        <v>353</v>
      </c>
      <c r="D219" s="39"/>
      <c r="E219" s="39"/>
      <c r="F219" s="39"/>
      <c r="G219" s="40"/>
    </row>
    <row r="220" spans="1:7" ht="20.100000000000001" customHeight="1" x14ac:dyDescent="0.25">
      <c r="A220" s="39"/>
      <c r="B220" s="33">
        <v>1</v>
      </c>
      <c r="C220" s="47" t="s">
        <v>91</v>
      </c>
      <c r="D220" s="39"/>
      <c r="E220" s="39"/>
      <c r="F220" s="39"/>
      <c r="G220" s="40"/>
    </row>
    <row r="221" spans="1:7" ht="20.100000000000001" customHeight="1" x14ac:dyDescent="0.25">
      <c r="A221" s="39"/>
      <c r="B221" s="33">
        <v>1</v>
      </c>
      <c r="C221" s="47" t="s">
        <v>354</v>
      </c>
      <c r="D221" s="39"/>
      <c r="E221" s="39"/>
      <c r="F221" s="39"/>
      <c r="G221" s="40"/>
    </row>
    <row r="222" spans="1:7" ht="20.100000000000001" customHeight="1" x14ac:dyDescent="0.25">
      <c r="A222" s="39"/>
      <c r="B222" s="33">
        <v>2</v>
      </c>
      <c r="C222" s="47" t="s">
        <v>175</v>
      </c>
      <c r="D222" s="39"/>
      <c r="E222" s="39"/>
      <c r="F222" s="39"/>
      <c r="G222" s="40"/>
    </row>
    <row r="223" spans="1:7" ht="20.100000000000001" customHeight="1" x14ac:dyDescent="0.25">
      <c r="A223" s="39"/>
      <c r="B223" s="33">
        <v>1</v>
      </c>
      <c r="C223" s="47" t="s">
        <v>90</v>
      </c>
      <c r="D223" s="39"/>
      <c r="E223" s="39"/>
      <c r="F223" s="39"/>
      <c r="G223" s="40"/>
    </row>
    <row r="224" spans="1:7" ht="20.100000000000001" customHeight="1" x14ac:dyDescent="0.25">
      <c r="A224" s="39"/>
      <c r="B224" s="33">
        <v>2</v>
      </c>
      <c r="C224" s="47" t="s">
        <v>176</v>
      </c>
      <c r="D224" s="39"/>
      <c r="E224" s="39"/>
      <c r="F224" s="39"/>
      <c r="G224" s="40"/>
    </row>
    <row r="225" spans="1:7" ht="20.100000000000001" customHeight="1" x14ac:dyDescent="0.25">
      <c r="A225" s="39"/>
      <c r="B225" s="33">
        <v>2</v>
      </c>
      <c r="C225" s="47" t="s">
        <v>177</v>
      </c>
      <c r="D225" s="39"/>
      <c r="E225" s="39"/>
      <c r="F225" s="39"/>
      <c r="G225" s="40"/>
    </row>
    <row r="226" spans="1:7" ht="20.100000000000001" customHeight="1" x14ac:dyDescent="0.25">
      <c r="A226" s="39"/>
      <c r="B226" s="33">
        <v>1</v>
      </c>
      <c r="C226" s="47" t="s">
        <v>355</v>
      </c>
      <c r="D226" s="39"/>
      <c r="E226" s="39"/>
      <c r="F226" s="39"/>
      <c r="G226" s="40"/>
    </row>
    <row r="227" spans="1:7" ht="20.100000000000001" customHeight="1" x14ac:dyDescent="0.25">
      <c r="B227" s="78">
        <f>SUM(B212:B226)</f>
        <v>19</v>
      </c>
      <c r="C227" s="47"/>
    </row>
    <row r="228" spans="1:7" ht="20.100000000000001" customHeight="1" x14ac:dyDescent="0.25">
      <c r="B228" s="79"/>
      <c r="C228" s="79"/>
    </row>
    <row r="229" spans="1:7" ht="20.100000000000001" customHeight="1" x14ac:dyDescent="0.2">
      <c r="B229" s="35">
        <v>1</v>
      </c>
      <c r="C229" s="80" t="s">
        <v>356</v>
      </c>
    </row>
    <row r="230" spans="1:7" ht="20.100000000000001" customHeight="1" x14ac:dyDescent="0.2">
      <c r="B230" s="35">
        <v>4</v>
      </c>
      <c r="C230" s="80" t="s">
        <v>173</v>
      </c>
    </row>
    <row r="231" spans="1:7" ht="20.100000000000001" customHeight="1" x14ac:dyDescent="0.2">
      <c r="B231" s="35">
        <v>1</v>
      </c>
      <c r="C231" s="80" t="s">
        <v>94</v>
      </c>
    </row>
    <row r="232" spans="1:7" ht="20.100000000000001" customHeight="1" x14ac:dyDescent="0.2">
      <c r="B232" s="35">
        <v>1</v>
      </c>
      <c r="C232" s="80" t="s">
        <v>357</v>
      </c>
    </row>
    <row r="233" spans="1:7" ht="20.100000000000001" customHeight="1" x14ac:dyDescent="0.2">
      <c r="B233" s="35">
        <v>0</v>
      </c>
      <c r="C233" s="80" t="s">
        <v>358</v>
      </c>
    </row>
    <row r="234" spans="1:7" ht="20.100000000000001" customHeight="1" x14ac:dyDescent="0.2">
      <c r="B234" s="35">
        <v>2</v>
      </c>
      <c r="C234" s="80" t="s">
        <v>359</v>
      </c>
    </row>
    <row r="235" spans="1:7" ht="20.100000000000001" customHeight="1" x14ac:dyDescent="0.2">
      <c r="B235" s="35">
        <v>1</v>
      </c>
      <c r="C235" s="36" t="s">
        <v>422</v>
      </c>
    </row>
    <row r="237" spans="1:7" ht="20.100000000000001" customHeight="1" thickBot="1" x14ac:dyDescent="0.25">
      <c r="A237" s="12" t="s">
        <v>178</v>
      </c>
      <c r="B237" s="56"/>
      <c r="C237" s="56"/>
    </row>
    <row r="240" spans="1:7" ht="20.100000000000001" customHeight="1" thickBot="1" x14ac:dyDescent="0.25">
      <c r="A240" s="12" t="s">
        <v>179</v>
      </c>
      <c r="B240" s="56"/>
      <c r="C240" s="56"/>
    </row>
    <row r="244" spans="1:3" ht="20.100000000000001" customHeight="1" thickBot="1" x14ac:dyDescent="0.25">
      <c r="A244" s="12" t="s">
        <v>180</v>
      </c>
      <c r="B244" s="56"/>
      <c r="C244" s="56"/>
    </row>
    <row r="248" spans="1:3" ht="20.100000000000001" customHeight="1" thickBot="1" x14ac:dyDescent="0.25">
      <c r="A248" s="12" t="s">
        <v>181</v>
      </c>
      <c r="B248" s="56"/>
      <c r="C248" s="56"/>
    </row>
    <row r="251" spans="1:3" ht="20.100000000000001" customHeight="1" thickBot="1" x14ac:dyDescent="0.25">
      <c r="A251" s="12" t="s">
        <v>182</v>
      </c>
      <c r="B251" s="56"/>
      <c r="C251" s="56"/>
    </row>
  </sheetData>
  <mergeCells count="11">
    <mergeCell ref="A160:E160"/>
    <mergeCell ref="A2:G2"/>
    <mergeCell ref="A3:G3"/>
    <mergeCell ref="A4:G4"/>
    <mergeCell ref="O4:P5"/>
    <mergeCell ref="A159:F159"/>
    <mergeCell ref="E17:G17"/>
    <mergeCell ref="A161:F161"/>
    <mergeCell ref="B164:D164"/>
    <mergeCell ref="B186:C186"/>
    <mergeCell ref="B211:C211"/>
  </mergeCells>
  <pageMargins left="0.70866141732283472" right="0.31496062992125984" top="0.74803149606299213" bottom="0.74803149606299213" header="0.31496062992125984" footer="0.31496062992125984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2023-01-19T22:07:10Z</cp:lastPrinted>
  <dcterms:created xsi:type="dcterms:W3CDTF">2022-09-16T19:03:13Z</dcterms:created>
  <dcterms:modified xsi:type="dcterms:W3CDTF">2023-01-19T22:09:48Z</dcterms:modified>
</cp:coreProperties>
</file>