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INTERHOSPITAL 1\"/>
    </mc:Choice>
  </mc:AlternateContent>
  <xr:revisionPtr revIDLastSave="0" documentId="13_ncr:1_{CBD7877E-7D80-4161-9EE5-5456894B330D}" xr6:coauthVersionLast="47" xr6:coauthVersionMax="47" xr10:uidLastSave="{00000000-0000-0000-0000-000000000000}"/>
  <bookViews>
    <workbookView xWindow="-120" yWindow="-120" windowWidth="29040" windowHeight="15840" xr2:uid="{CB5E20F9-6346-4E45-AA90-45B963690D4D}"/>
  </bookViews>
  <sheets>
    <sheet name="Hoja1" sheetId="1" r:id="rId1"/>
  </sheets>
  <definedNames>
    <definedName name="_xlnm.Print_Area" localSheetId="0">Hoja1!$A$1:$G$198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8" i="1" l="1"/>
  <c r="B121" i="1"/>
  <c r="D171" i="1" l="1"/>
  <c r="D86" i="1"/>
  <c r="D75" i="1"/>
  <c r="D63" i="1"/>
  <c r="D59" i="1"/>
  <c r="D50" i="1"/>
  <c r="D41" i="1"/>
  <c r="D34" i="1"/>
  <c r="G32" i="1" l="1"/>
  <c r="G33" i="1"/>
  <c r="G26" i="1"/>
  <c r="G27" i="1"/>
  <c r="D96" i="1" l="1"/>
  <c r="G90" i="1"/>
  <c r="G91" i="1"/>
  <c r="G92" i="1"/>
  <c r="G93" i="1"/>
  <c r="G94" i="1"/>
  <c r="G95" i="1"/>
  <c r="B183" i="1"/>
  <c r="G23" i="1" l="1"/>
  <c r="G24" i="1"/>
  <c r="G25" i="1"/>
  <c r="G28" i="1"/>
  <c r="G29" i="1"/>
  <c r="G30" i="1"/>
  <c r="G31" i="1"/>
  <c r="G35" i="1"/>
  <c r="G36" i="1"/>
  <c r="G37" i="1"/>
  <c r="G38" i="1"/>
  <c r="G39" i="1"/>
  <c r="G40" i="1"/>
  <c r="G42" i="1"/>
  <c r="G43" i="1"/>
  <c r="G44" i="1"/>
  <c r="G45" i="1"/>
  <c r="G46" i="1"/>
  <c r="G47" i="1"/>
  <c r="G48" i="1"/>
  <c r="G49" i="1"/>
  <c r="G51" i="1"/>
  <c r="G52" i="1"/>
  <c r="G53" i="1"/>
  <c r="G54" i="1"/>
  <c r="G55" i="1"/>
  <c r="G56" i="1"/>
  <c r="G57" i="1"/>
  <c r="G58" i="1"/>
  <c r="G61" i="1"/>
  <c r="G62" i="1"/>
  <c r="G65" i="1"/>
  <c r="G66" i="1"/>
  <c r="G67" i="1"/>
  <c r="G68" i="1"/>
  <c r="G69" i="1"/>
  <c r="G70" i="1"/>
  <c r="G71" i="1"/>
  <c r="G72" i="1"/>
  <c r="G73" i="1"/>
  <c r="G74" i="1"/>
  <c r="G76" i="1"/>
  <c r="G77" i="1"/>
  <c r="G78" i="1"/>
  <c r="G79" i="1"/>
  <c r="G80" i="1"/>
  <c r="G81" i="1"/>
  <c r="G82" i="1"/>
  <c r="G83" i="1"/>
  <c r="G84" i="1"/>
  <c r="G85" i="1"/>
  <c r="G22" i="1" l="1"/>
  <c r="G97" i="1" s="1"/>
  <c r="C7" i="1"/>
  <c r="G98" i="1" l="1"/>
  <c r="G99" i="1" s="1"/>
</calcChain>
</file>

<file path=xl/sharedStrings.xml><?xml version="1.0" encoding="utf-8"?>
<sst xmlns="http://schemas.openxmlformats.org/spreadsheetml/2006/main" count="329" uniqueCount="320">
  <si>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</si>
  <si>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</si>
  <si>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</si>
  <si>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</si>
  <si>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</si>
  <si>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</si>
  <si>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</si>
  <si>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</si>
  <si>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</si>
  <si>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</si>
  <si>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</si>
  <si>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</si>
  <si>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</si>
  <si>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</si>
  <si>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No. IDENTIFICACION</t>
  </si>
  <si>
    <t>SEGURO PACIENTE</t>
  </si>
  <si>
    <t>COD. ARTICULO</t>
  </si>
  <si>
    <t>Lote</t>
  </si>
  <si>
    <t xml:space="preserve">DESCRIPCION ARTICULO </t>
  </si>
  <si>
    <t>CANT.</t>
  </si>
  <si>
    <t>DESCARGO</t>
  </si>
  <si>
    <t>PRECIO UNITARIO</t>
  </si>
  <si>
    <t>PRECIO TOTAL</t>
  </si>
  <si>
    <t>IVA 12%</t>
  </si>
  <si>
    <t>TOTAL</t>
  </si>
  <si>
    <t>CANTIDAD</t>
  </si>
  <si>
    <t>DESCRIPCIÓN</t>
  </si>
  <si>
    <t xml:space="preserve">DESPERIO MEDIANO </t>
  </si>
  <si>
    <t xml:space="preserve">CAMISAS DE ATORNILLADOR CORTICAL </t>
  </si>
  <si>
    <t xml:space="preserve">CAMISAS DE ATORNILLADOR BLOQUEADO </t>
  </si>
  <si>
    <t>PINZA DE SUJECCION CON CREMALLERA TIPO CANGREJO</t>
  </si>
  <si>
    <t>PINZA DE REDUCTORA DE PUNTA CON CREMALLERA</t>
  </si>
  <si>
    <t xml:space="preserve">CURETA </t>
  </si>
  <si>
    <t>MEDIDOR DE PROFUNDIDAD</t>
  </si>
  <si>
    <t>GUIA DE BROCA 2.0/2.7</t>
  </si>
  <si>
    <t xml:space="preserve">GUIA ANGULO VARIABLE </t>
  </si>
  <si>
    <t>BROCAS 1.8</t>
  </si>
  <si>
    <t>BROCAS 2.0</t>
  </si>
  <si>
    <t>MANGO EN T DE ANCLAJE RAPIDO</t>
  </si>
  <si>
    <t>GUIAS DE BLOQUEO 1.8</t>
  </si>
  <si>
    <t>GUIAS DE BLOQUEO 1.5</t>
  </si>
  <si>
    <t>GUIAS DE BLOQUEO 2.0</t>
  </si>
  <si>
    <t>INTERHOSPITAL</t>
  </si>
  <si>
    <t>0992454407001</t>
  </si>
  <si>
    <t>AV DEL BOMBERO KM 6.5 VIA A LA COSTA</t>
  </si>
  <si>
    <t>25-DVRA-109-R</t>
  </si>
  <si>
    <t>J211207-L027</t>
  </si>
  <si>
    <t>25-DVRA-109-L</t>
  </si>
  <si>
    <t>J211208-L093</t>
  </si>
  <si>
    <t>25-DVRA-110-R</t>
  </si>
  <si>
    <t>J210216-L085</t>
  </si>
  <si>
    <t>25-DVRA-110-L</t>
  </si>
  <si>
    <t>R211227-L001</t>
  </si>
  <si>
    <t>25-DVRA-111-R</t>
  </si>
  <si>
    <t>R211005-L006</t>
  </si>
  <si>
    <t>25-DVRA-111-L</t>
  </si>
  <si>
    <t>J220112-L073</t>
  </si>
  <si>
    <t>25-DVRA-209-R</t>
  </si>
  <si>
    <t>J211129-L004</t>
  </si>
  <si>
    <t>25-DVRA-209-L</t>
  </si>
  <si>
    <t>J220104-L096</t>
  </si>
  <si>
    <t>25-DVRA-210-R</t>
  </si>
  <si>
    <t>J210310-L037</t>
  </si>
  <si>
    <t>25-DVRA-210-L</t>
  </si>
  <si>
    <t>J211125-L061</t>
  </si>
  <si>
    <t>25-DVRA-211-R</t>
  </si>
  <si>
    <t>J220112-L077</t>
  </si>
  <si>
    <t>25-DVRA-211-L</t>
  </si>
  <si>
    <t>J211125-L062</t>
  </si>
  <si>
    <t>25-DVRA-309-L</t>
  </si>
  <si>
    <t>J211022-L046</t>
  </si>
  <si>
    <t>25-DVRA-309-R</t>
  </si>
  <si>
    <t>J211110-L066</t>
  </si>
  <si>
    <t>25-DVRA-310-R</t>
  </si>
  <si>
    <t>R201117-L014</t>
  </si>
  <si>
    <t>25-DVRA-310-L</t>
  </si>
  <si>
    <t>R211015-L012</t>
  </si>
  <si>
    <t>25-DVRA-311-R</t>
  </si>
  <si>
    <t>J220112-L078</t>
  </si>
  <si>
    <t>25-DVRA-311-L</t>
  </si>
  <si>
    <t>R211129-L007</t>
  </si>
  <si>
    <t>25J-DVRA-108-R</t>
  </si>
  <si>
    <t>J211201-L023</t>
  </si>
  <si>
    <t>25J-DVRA-108-L</t>
  </si>
  <si>
    <t>J211223-L086</t>
  </si>
  <si>
    <t>25J-DVRA-110-R</t>
  </si>
  <si>
    <t>R211222-L044</t>
  </si>
  <si>
    <t>25J-DVRA-110-L</t>
  </si>
  <si>
    <t>R211222-L045</t>
  </si>
  <si>
    <t>25J-DVRA-209-R</t>
  </si>
  <si>
    <t>J220112-L085</t>
  </si>
  <si>
    <t>25J-DVRA-209-L</t>
  </si>
  <si>
    <t>J211029-L037</t>
  </si>
  <si>
    <t>25J-DVRA-211-R</t>
  </si>
  <si>
    <t>R211222-L046</t>
  </si>
  <si>
    <t>25J-DVRA-211-L</t>
  </si>
  <si>
    <t>J220112-L088</t>
  </si>
  <si>
    <t>25R-DVRA-108-R</t>
  </si>
  <si>
    <t>J201006-L085</t>
  </si>
  <si>
    <t>25R-DVRA-108-L</t>
  </si>
  <si>
    <t>201214-A2051</t>
  </si>
  <si>
    <t>25R-DVRA-110-R</t>
  </si>
  <si>
    <t>J211223-L083</t>
  </si>
  <si>
    <t>25R-DVRA-110-L</t>
  </si>
  <si>
    <t>J211223-L082</t>
  </si>
  <si>
    <t>25R-DVRA-209-R</t>
  </si>
  <si>
    <t>J211223-L085</t>
  </si>
  <si>
    <t>25R-DVRA-209-L</t>
  </si>
  <si>
    <t>J211223-L084</t>
  </si>
  <si>
    <t>25R-DVRA-211-R</t>
  </si>
  <si>
    <t>J210928-L055</t>
  </si>
  <si>
    <t>25R-DVRA-211-L</t>
  </si>
  <si>
    <t>J211222-L077</t>
  </si>
  <si>
    <t>15L-HF-008</t>
  </si>
  <si>
    <t>J210804-L047</t>
  </si>
  <si>
    <t>15L-HF-010</t>
  </si>
  <si>
    <t>J211015-L039</t>
  </si>
  <si>
    <t>15L-HF-012</t>
  </si>
  <si>
    <t>J200821-L033</t>
  </si>
  <si>
    <t>25L-SO-008-TA</t>
  </si>
  <si>
    <t>J210204-L052</t>
  </si>
  <si>
    <t>25L-SO-010-TA</t>
  </si>
  <si>
    <t>J220608-L054</t>
  </si>
  <si>
    <t>25L-SO-012-TA</t>
  </si>
  <si>
    <t>J220714-L005</t>
  </si>
  <si>
    <t>25L-SO-014-TA</t>
  </si>
  <si>
    <t>R211117-L057</t>
  </si>
  <si>
    <t>25L-SO-016-TA</t>
  </si>
  <si>
    <t>J211025-L043</t>
  </si>
  <si>
    <t>25L-SO-018-TA</t>
  </si>
  <si>
    <t>J211015-L044</t>
  </si>
  <si>
    <t>25L-SO-020-TA</t>
  </si>
  <si>
    <t>J210929-L076</t>
  </si>
  <si>
    <t>25L-SO-022-TA</t>
  </si>
  <si>
    <t>J210610-L086</t>
  </si>
  <si>
    <t>25L-SO-024-TA</t>
  </si>
  <si>
    <t>J220112-L089</t>
  </si>
  <si>
    <t>25L-SO-026-TA</t>
  </si>
  <si>
    <t>25-SO-008-TA</t>
  </si>
  <si>
    <t>25-SO-010-TA</t>
  </si>
  <si>
    <t>25-SO-L12-T</t>
  </si>
  <si>
    <t>J211222-L021</t>
  </si>
  <si>
    <t>25-SO-L14-T</t>
  </si>
  <si>
    <t>R211202-L005</t>
  </si>
  <si>
    <t>25-SO-L16-T</t>
  </si>
  <si>
    <t>J211222-L007</t>
  </si>
  <si>
    <t>25-SO-L18-T</t>
  </si>
  <si>
    <t>R211208-L028</t>
  </si>
  <si>
    <t>25-SO-L20-T</t>
  </si>
  <si>
    <t>R211208-L010</t>
  </si>
  <si>
    <t>25-SO-L22-T</t>
  </si>
  <si>
    <t>R211222-L051</t>
  </si>
  <si>
    <t>25-SO-024-TA</t>
  </si>
  <si>
    <t>J210907-L067</t>
  </si>
  <si>
    <t>25-SO-026-TA</t>
  </si>
  <si>
    <t xml:space="preserve"> 2.5-DVRA Series Standard 9H Right</t>
  </si>
  <si>
    <t xml:space="preserve"> 2.5-DVRA Series Standard 9H Left</t>
  </si>
  <si>
    <t xml:space="preserve"> 2.5-DVRA Series Standard 10H Right</t>
  </si>
  <si>
    <t xml:space="preserve"> 2.5-DVRA Series Standard 10H Left</t>
  </si>
  <si>
    <t xml:space="preserve"> 2.5-DVRA Series Standard 11H Right</t>
  </si>
  <si>
    <t xml:space="preserve"> 2.5-DVRA Series Standard 11H Left</t>
  </si>
  <si>
    <t xml:space="preserve"> 2.5-DVRA Series Wide 9H Right</t>
  </si>
  <si>
    <t xml:space="preserve"> 2.5-DVRA Series Wide 9H Left</t>
  </si>
  <si>
    <t xml:space="preserve"> 2.5-DVRA Series Wide 10H right</t>
  </si>
  <si>
    <t xml:space="preserve"> 2.5-DVRA Series Wide 10H Left</t>
  </si>
  <si>
    <t xml:space="preserve"> 2.5-DVRA Series Wide 11H Right</t>
  </si>
  <si>
    <t xml:space="preserve"> 2.5-DVRA Series Wide 11H Left</t>
  </si>
  <si>
    <t xml:space="preserve"> 2.5-DVRA Series Extralarge 9H Left</t>
  </si>
  <si>
    <t xml:space="preserve"> 2.5-DVRA Series Extralarge 9H Right</t>
  </si>
  <si>
    <t xml:space="preserve"> 2.5-DVRA Series Extralarge 10H right</t>
  </si>
  <si>
    <t xml:space="preserve"> 2.5-DVRA Series Extralarge 10H Left</t>
  </si>
  <si>
    <t xml:space="preserve"> 2.5-DVRA Series Extralarge 11H Right</t>
  </si>
  <si>
    <t xml:space="preserve"> 2.5-DVRA Series Extralarge 11H Left</t>
  </si>
  <si>
    <t>INSTRUMENTAL ARIX Wrist System 1.5 / 2.0 / 2.5 Volar Distal Radius Locking Plate</t>
  </si>
  <si>
    <t>CODIGO</t>
  </si>
  <si>
    <t>11-075</t>
  </si>
  <si>
    <t>MEDIDOR DE PROFUNDIDAD 2.5</t>
  </si>
  <si>
    <t>111-096</t>
  </si>
  <si>
    <t>DISPENSADOR DE PINES</t>
  </si>
  <si>
    <t>114-009</t>
  </si>
  <si>
    <t>PINZA SUJETADORA</t>
  </si>
  <si>
    <t>26.0240.17</t>
  </si>
  <si>
    <t>DOBLADORES</t>
  </si>
  <si>
    <t>111-157</t>
  </si>
  <si>
    <t>GUIA BLOQUEO ANGULO VARIABLE</t>
  </si>
  <si>
    <t>11-101</t>
  </si>
  <si>
    <t>GUIA DE BLOQUEO FIJA(DISTAL)</t>
  </si>
  <si>
    <t>112-25-701</t>
  </si>
  <si>
    <t>BROCA 2.0</t>
  </si>
  <si>
    <t>111-080</t>
  </si>
  <si>
    <t>GUIA DOBLE 2.0</t>
  </si>
  <si>
    <t>111-092</t>
  </si>
  <si>
    <t>MANGO ATORNILLADOR</t>
  </si>
  <si>
    <t>113-HF-613</t>
  </si>
  <si>
    <t>ATORNILLADORES ANCLAJE RAPIDO 2.5</t>
  </si>
  <si>
    <t>111-082-R</t>
  </si>
  <si>
    <t>BLOQUE GUIA DE BROCA MEDIUM DER</t>
  </si>
  <si>
    <t>111-082-L</t>
  </si>
  <si>
    <t>BLOQUE GUIA DE BROCA MEDIUM IZQ</t>
  </si>
  <si>
    <t>111-083-R</t>
  </si>
  <si>
    <t>BLOQUE GUIA DE BROCA LARGE DER</t>
  </si>
  <si>
    <t>111-083-L</t>
  </si>
  <si>
    <t>BLOQUE GUIA DE BROCA LARGE IZQ</t>
  </si>
  <si>
    <t>111-095-R</t>
  </si>
  <si>
    <t>BLOQUE GUIA DE BROCA EX-LARGE DER</t>
  </si>
  <si>
    <t>111-095-L</t>
  </si>
  <si>
    <t>BLOQUE GUIA DE BROCA EX-LARGE IZQ</t>
  </si>
  <si>
    <t>111-229-R</t>
  </si>
  <si>
    <t>BLOQUE GUIA DE BROCA JUXTA MIDIUM</t>
  </si>
  <si>
    <t>111-229-L</t>
  </si>
  <si>
    <t>111-230-R</t>
  </si>
  <si>
    <t>BLOQUE GUIA DE BROCA JUXTA LARGE</t>
  </si>
  <si>
    <t>111-230-L</t>
  </si>
  <si>
    <t>111-227-R</t>
  </si>
  <si>
    <t>BLOQUE GUIA DE BROCA RIM MIDIUM DER</t>
  </si>
  <si>
    <t>111-227-L</t>
  </si>
  <si>
    <t>BLOQUE GUIA DE BROCA RIM MIDIUM IZQ</t>
  </si>
  <si>
    <t>111-228-R</t>
  </si>
  <si>
    <t>BLOQUE GUIA DE BROCA RIM LARGE DER</t>
  </si>
  <si>
    <t>111-228-L</t>
  </si>
  <si>
    <t>BLOQUE GUIA DE BROCA RIM LARGE IZQ</t>
  </si>
  <si>
    <t>113-NF-101</t>
  </si>
  <si>
    <t>ATORNILLADORES ANCLAJE RAPIDO 1.5</t>
  </si>
  <si>
    <t>112-15-702</t>
  </si>
  <si>
    <t>BROCA 1.2</t>
  </si>
  <si>
    <t>111-226</t>
  </si>
  <si>
    <t>GUIA DE BLOQUEO 1.2</t>
  </si>
  <si>
    <t>SEPARADOR AUTOESTATICO</t>
  </si>
  <si>
    <t>BANDEJA SUPERIOR</t>
  </si>
  <si>
    <t>BROCA 2.7</t>
  </si>
  <si>
    <t>PINES</t>
  </si>
  <si>
    <t>GUBIA</t>
  </si>
  <si>
    <t>ADAPTADORES ANCLAJE RAPIDO</t>
  </si>
  <si>
    <t>LLAVE JACOBS</t>
  </si>
  <si>
    <t>INTERCAMBIADOR DE BATERIA</t>
  </si>
  <si>
    <t>MOTOR ACULAN</t>
  </si>
  <si>
    <t>PROLONGADOR CLAVOS KIRSCHNER</t>
  </si>
  <si>
    <t>CLAVIJA KIRSCHNER 1.0*250 MM ACERO</t>
  </si>
  <si>
    <t>185.766</t>
  </si>
  <si>
    <t>210127380</t>
  </si>
  <si>
    <t>CLAVIJA KIRSCHNER 1.2*250 MM ACERO</t>
  </si>
  <si>
    <t>185.767</t>
  </si>
  <si>
    <t>210127381</t>
  </si>
  <si>
    <t>CLAVIJA KIRSCHNER 1.5*250 MM ACERO</t>
  </si>
  <si>
    <t>CLAVIJA KIRSCHNER 1.6*250 MM ACERO</t>
  </si>
  <si>
    <t>210127383</t>
  </si>
  <si>
    <t>CLAVIJA KIRSCHNER 1.8*250 MM ACERO</t>
  </si>
  <si>
    <t>CLAVIJA KIRSCHNER 2.0*250 MM ACERO</t>
  </si>
  <si>
    <t>CORTADOR</t>
  </si>
  <si>
    <t>SUBTOTAL</t>
  </si>
  <si>
    <t>MANGO TORQUE 0.8 N.m</t>
  </si>
  <si>
    <t>PINZA REDUCTORA ESPAÑOLA CON CREMALLERA</t>
  </si>
  <si>
    <t>SEPARADORES MINIHOMMAN FINOS</t>
  </si>
  <si>
    <t>SEPARADORES MINIHOMMAN ANCHOS</t>
  </si>
  <si>
    <t>NEQ0806</t>
  </si>
  <si>
    <t xml:space="preserve">DR. UQUILLAS </t>
  </si>
  <si>
    <t>5:00PM</t>
  </si>
  <si>
    <t xml:space="preserve">BASTIDAS GARCIA EVELIN </t>
  </si>
  <si>
    <t>IESS</t>
  </si>
  <si>
    <t>Juxta Right Medium 2T Blue 8H</t>
  </si>
  <si>
    <t xml:space="preserve">Juxta Left Medium 2T Green 8H </t>
  </si>
  <si>
    <t>Juxta Right Medium 2T Blue 10H</t>
  </si>
  <si>
    <t xml:space="preserve">Juxta Left Medium 2T Green 10H </t>
  </si>
  <si>
    <t>Juxta Right Large 2T Blue 9H</t>
  </si>
  <si>
    <t>Juxta Left Large 2T Green 9H</t>
  </si>
  <si>
    <t>Juxta Right Large 2T Blue 11H</t>
  </si>
  <si>
    <t>Juxta Left Large 2T Green 11H</t>
  </si>
  <si>
    <t xml:space="preserve">Volar Rim Right Medium 2T Blue 8H </t>
  </si>
  <si>
    <t xml:space="preserve">Volar Rim Left Medium 2T Green 8H </t>
  </si>
  <si>
    <t xml:space="preserve">Volar Rim Right Medium 2T Blue 10H </t>
  </si>
  <si>
    <t xml:space="preserve">Volar Rim Left Medium 2T Green 10H </t>
  </si>
  <si>
    <t xml:space="preserve">Volar Rim Right Large 2T Blue 9H </t>
  </si>
  <si>
    <t xml:space="preserve">Volar Rim Left, Large 2T Green 9H </t>
  </si>
  <si>
    <t xml:space="preserve">Volar Rim Right Large 2T Blue 11H </t>
  </si>
  <si>
    <t xml:space="preserve">Volar Rim Left, Large 2T Green 11H </t>
  </si>
  <si>
    <t>Locking Screw 1.5*8mm</t>
  </si>
  <si>
    <t>Locking Screw 1.5*10mm</t>
  </si>
  <si>
    <t>Locking Screw 1.5*12mm</t>
  </si>
  <si>
    <t>2.5 LOCKING CORTICAL STARIX BLUE 8mm</t>
  </si>
  <si>
    <t>2.5 LOCKING CORTICAL STARIX BLUE 10mm</t>
  </si>
  <si>
    <t>2.5 LOCKING CORTICAL STARIX BLUE 12mm</t>
  </si>
  <si>
    <t>2.5 LOCKING CORTICAL STARIX BLUE 14mm</t>
  </si>
  <si>
    <t>2.5 LOCKING CORTICAL STARIX BLUE 16mm</t>
  </si>
  <si>
    <t>2.5 LOCKING CORTICAL STARIX BLUE 18mm</t>
  </si>
  <si>
    <t>2.5 LOCKING CORTICAL STARIX BLUE 20mm</t>
  </si>
  <si>
    <t>2.5 LOCKING CORTICAL STARIX BLUE 22mm</t>
  </si>
  <si>
    <t>2.5 LOCKING CORTICAL STARIX BLUE 24mm</t>
  </si>
  <si>
    <t>2.5 LOCKING CORTICAL STARIX BLUE 26mm</t>
  </si>
  <si>
    <t>2.5 NON LOCKING CORTICAL STARIX SILVER 8mm</t>
  </si>
  <si>
    <t>2.5 NON LOCKING CORTICAL STARIX SILVER 10mm</t>
  </si>
  <si>
    <t>2.5 NON LOCKING CORTICAL STARIX SILVER 12mm</t>
  </si>
  <si>
    <t>2.5 NON LOCKING CORTICAL STARIX SILVER 14mm</t>
  </si>
  <si>
    <t>2.5 NON LOCKING CORTICAL STARIX SILVER 16mm</t>
  </si>
  <si>
    <t>2.5 NON LOCKING CORTICAL STARIX SILVER 18mm</t>
  </si>
  <si>
    <t>2.5 NON LOCKING CORTICAL STARIX SILVER 20mm</t>
  </si>
  <si>
    <t>2.5 NON LOCKING CORTICAL STARIX SILVER 22mm</t>
  </si>
  <si>
    <t>2.5 NON LOCKING CORTICAL STARIX SILVER 24mm</t>
  </si>
  <si>
    <t>2.5 NON LOCKING CORTICAL STARIX SILVER 26mm</t>
  </si>
  <si>
    <t>ENTREGADO POR:</t>
  </si>
  <si>
    <t>RECIBIDO POR:</t>
  </si>
  <si>
    <t>INSRUMENTADOR</t>
  </si>
  <si>
    <t>VERIFICADO POR:</t>
  </si>
  <si>
    <t xml:space="preserve">OBERVACIONES </t>
  </si>
  <si>
    <t xml:space="preserve">BATERIAS </t>
  </si>
  <si>
    <t>INSTRUMENTAL RADIO DISTAL ACERO # 1</t>
  </si>
  <si>
    <t>ATORNILLADOR STARDRIVE</t>
  </si>
  <si>
    <t>MACHUELO ANCLAJE RAPIDO</t>
  </si>
  <si>
    <t>ATORNILLADOR  STARDRIVE ANCLAJE RAPIDO</t>
  </si>
  <si>
    <t>SEPARADORES SENMMILER</t>
  </si>
  <si>
    <t>BANDEJA INFERIOR</t>
  </si>
  <si>
    <t>DESPERIO CURVO FINO</t>
  </si>
  <si>
    <t>ATORNILLADOR ANCLAJE RAPIDO TORQUE</t>
  </si>
  <si>
    <t xml:space="preserve">DOBLADORAS DE PLACA </t>
  </si>
  <si>
    <t xml:space="preserve">PINZA REDUCTORA DE PUNTAS </t>
  </si>
  <si>
    <t xml:space="preserve">GANCHOS </t>
  </si>
  <si>
    <t>05A101</t>
  </si>
  <si>
    <t>0315250017</t>
  </si>
  <si>
    <t>SUSTITUTO OSEO CORTICO ESPONJOSO 5.0CC</t>
  </si>
  <si>
    <t xml:space="preserve">MARTILLO MACIZO </t>
  </si>
  <si>
    <t xml:space="preserve">OSTEOTOMOS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</si>
</sst>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2" formatCode="_ &quot;$&quot;* #,##0_ ;_ &quot;$&quot;* \-#,##0_ ;_ &quot;$&quot;* &quot;-&quot;_ ;_ @_ "/>
    <numFmt numFmtId="44" formatCode="_ &quot;$&quot;* #,##0.00_ ;_ &quot;$&quot;* \-#,##0.00_ ;_ &quot;$&quot;* &quot;-&quot;??_ ;_ @_ "/>
    <numFmt numFmtId="164" formatCode="[$-F800]dddd\,\ mmmm\ dd\,\ yyyy"/>
    <numFmt numFmtId="165" formatCode="_(&quot;$&quot;* #,##0.00_);_(&quot;$&quot;* \(#,##0.00\);_(&quot;$&quot;* &quot;-&quot;??_);_(@_)"/>
    <numFmt numFmtId="166" formatCode="&quot;$&quot;#,##0.00"/>
    <numFmt numFmtId="167" formatCode="_-[$$-240A]\ * #,##0.00_-;\-[$$-240A]\ * #,##0.00_-;_-[$$-240A]\ * &quot;-&quot;??_-;_-@_-"/>
    <numFmt numFmtId="168" formatCode="#,##0.00_ ;\-#,##0.00\ 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</font>
    <font>
      <sz val="12"/>
      <color indexed="8"/>
      <name val="Arial"/>
      <family val="2"/>
    </font>
    <font>
      <b/>
      <sz val="14"/>
      <color theme="1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8"/>
      <name val="Calibri"/>
      <family val="2"/>
      <scheme val="minor"/>
    </font>
    <font>
      <b/>
      <sz val="16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0"/>
      </patternFill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0" fontId="4" fillId="0" borderId="0"/>
    <xf numFmtId="165" fontId="4" fillId="0" borderId="0" applyFont="0" applyFill="0" applyBorder="0" applyAlignment="0" applyProtection="0"/>
  </cellStyleXfs>
  <cellXfs count="117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Alignment="1">
      <alignment horizontal="left" vertical="center"/>
    </xf>
    <xf numFmtId="14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3" applyFont="1"/>
    <xf numFmtId="0" fontId="8" fillId="0" borderId="0" xfId="0" applyFont="1" applyAlignment="1">
      <alignment horizontal="center" vertical="center"/>
    </xf>
    <xf numFmtId="0" fontId="9" fillId="0" borderId="0" xfId="0" applyFont="1"/>
    <xf numFmtId="0" fontId="5" fillId="0" borderId="0" xfId="3" applyFont="1"/>
    <xf numFmtId="0" fontId="10" fillId="3" borderId="0" xfId="0" applyFont="1" applyFill="1" applyAlignment="1">
      <alignment horizontal="left" vertical="center"/>
    </xf>
    <xf numFmtId="164" fontId="11" fillId="0" borderId="2" xfId="0" applyNumberFormat="1" applyFont="1" applyBorder="1" applyAlignment="1">
      <alignment horizontal="left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  <xf numFmtId="0" fontId="11" fillId="0" borderId="0" xfId="0" applyFont="1"/>
    <xf numFmtId="0" fontId="11" fillId="0" borderId="2" xfId="0" applyFont="1" applyBorder="1" applyAlignment="1">
      <alignment vertical="center"/>
    </xf>
    <xf numFmtId="0" fontId="10" fillId="3" borderId="0" xfId="0" applyFont="1" applyFill="1" applyAlignment="1">
      <alignment horizontal="left" vertical="center" wrapText="1"/>
    </xf>
    <xf numFmtId="49" fontId="11" fillId="0" borderId="2" xfId="0" applyNumberFormat="1" applyFont="1" applyBorder="1" applyAlignment="1">
      <alignment horizontal="left" vertical="center"/>
    </xf>
    <xf numFmtId="0" fontId="11" fillId="0" borderId="2" xfId="0" applyFont="1" applyBorder="1" applyAlignment="1">
      <alignment vertical="center" wrapText="1"/>
    </xf>
    <xf numFmtId="0" fontId="11" fillId="0" borderId="2" xfId="0" applyFont="1" applyBorder="1" applyAlignment="1">
      <alignment horizontal="center" vertical="center"/>
    </xf>
    <xf numFmtId="0" fontId="14" fillId="0" borderId="0" xfId="0" applyFont="1" applyAlignment="1" applyProtection="1">
      <alignment vertical="top"/>
      <protection locked="0"/>
    </xf>
    <xf numFmtId="20" fontId="11" fillId="0" borderId="2" xfId="0" applyNumberFormat="1" applyFont="1" applyBorder="1" applyAlignment="1">
      <alignment horizontal="left" vertical="center"/>
    </xf>
    <xf numFmtId="0" fontId="9" fillId="0" borderId="0" xfId="0" applyFont="1" applyAlignment="1" applyProtection="1">
      <alignment vertical="top"/>
      <protection locked="0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0" fillId="3" borderId="0" xfId="0" applyFont="1" applyFill="1" applyAlignment="1">
      <alignment vertical="center" wrapText="1"/>
    </xf>
    <xf numFmtId="20" fontId="11" fillId="0" borderId="2" xfId="0" applyNumberFormat="1" applyFont="1" applyBorder="1" applyAlignment="1">
      <alignment vertical="center"/>
    </xf>
    <xf numFmtId="0" fontId="15" fillId="0" borderId="0" xfId="0" applyFont="1" applyAlignment="1">
      <alignment horizontal="left" vertical="top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left" vertical="center"/>
    </xf>
    <xf numFmtId="0" fontId="11" fillId="2" borderId="0" xfId="0" applyFont="1" applyFill="1" applyAlignment="1">
      <alignment horizontal="left" vertical="center"/>
    </xf>
    <xf numFmtId="0" fontId="13" fillId="0" borderId="0" xfId="0" applyFont="1"/>
    <xf numFmtId="0" fontId="16" fillId="4" borderId="2" xfId="0" applyFont="1" applyFill="1" applyBorder="1" applyAlignment="1">
      <alignment horizontal="center" wrapText="1"/>
    </xf>
    <xf numFmtId="0" fontId="16" fillId="4" borderId="2" xfId="0" applyFont="1" applyFill="1" applyBorder="1" applyAlignment="1">
      <alignment horizontal="center"/>
    </xf>
    <xf numFmtId="0" fontId="17" fillId="5" borderId="2" xfId="0" applyFont="1" applyFill="1" applyBorder="1" applyAlignment="1" applyProtection="1">
      <alignment horizontal="center" wrapText="1" readingOrder="1"/>
      <protection locked="0"/>
    </xf>
    <xf numFmtId="0" fontId="8" fillId="5" borderId="2" xfId="0" applyFont="1" applyFill="1" applyBorder="1" applyAlignment="1" applyProtection="1">
      <alignment horizontal="center" vertical="center" wrapText="1" readingOrder="1"/>
      <protection locked="0"/>
    </xf>
    <xf numFmtId="0" fontId="18" fillId="0" borderId="2" xfId="0" applyFont="1" applyBorder="1" applyAlignment="1" applyProtection="1">
      <alignment horizontal="center" wrapText="1" readingOrder="1"/>
      <protection locked="0"/>
    </xf>
    <xf numFmtId="0" fontId="18" fillId="0" borderId="2" xfId="0" applyFont="1" applyBorder="1" applyAlignment="1" applyProtection="1">
      <alignment wrapText="1" readingOrder="1"/>
      <protection locked="0"/>
    </xf>
    <xf numFmtId="166" fontId="18" fillId="0" borderId="2" xfId="4" applyNumberFormat="1" applyFont="1" applyBorder="1" applyAlignment="1">
      <alignment horizontal="right"/>
    </xf>
    <xf numFmtId="0" fontId="9" fillId="0" borderId="0" xfId="0" applyFont="1" applyAlignment="1">
      <alignment horizontal="center" readingOrder="1"/>
    </xf>
    <xf numFmtId="0" fontId="18" fillId="0" borderId="2" xfId="0" applyFont="1" applyBorder="1" applyAlignment="1" applyProtection="1">
      <alignment horizontal="left" wrapText="1" readingOrder="1"/>
      <protection locked="0"/>
    </xf>
    <xf numFmtId="165" fontId="9" fillId="0" borderId="0" xfId="4" applyFont="1" applyBorder="1"/>
    <xf numFmtId="0" fontId="19" fillId="2" borderId="2" xfId="0" applyFont="1" applyFill="1" applyBorder="1"/>
    <xf numFmtId="0" fontId="19" fillId="6" borderId="2" xfId="0" applyFont="1" applyFill="1" applyBorder="1"/>
    <xf numFmtId="0" fontId="19" fillId="0" borderId="2" xfId="0" applyFont="1" applyBorder="1" applyAlignment="1">
      <alignment horizontal="center"/>
    </xf>
    <xf numFmtId="0" fontId="19" fillId="0" borderId="2" xfId="0" applyFont="1" applyBorder="1" applyAlignment="1">
      <alignment wrapText="1"/>
    </xf>
    <xf numFmtId="0" fontId="18" fillId="0" borderId="2" xfId="0" applyFont="1" applyBorder="1" applyAlignment="1" applyProtection="1">
      <alignment horizontal="left" readingOrder="1"/>
      <protection locked="0"/>
    </xf>
    <xf numFmtId="166" fontId="19" fillId="0" borderId="2" xfId="1" applyNumberFormat="1" applyFont="1" applyBorder="1" applyAlignment="1">
      <alignment horizontal="right"/>
    </xf>
    <xf numFmtId="0" fontId="18" fillId="0" borderId="0" xfId="0" applyFont="1" applyAlignment="1">
      <alignment horizontal="center" readingOrder="1"/>
    </xf>
    <xf numFmtId="0" fontId="19" fillId="0" borderId="0" xfId="0" applyFont="1" applyAlignment="1">
      <alignment horizontal="center"/>
    </xf>
    <xf numFmtId="0" fontId="18" fillId="0" borderId="0" xfId="0" applyFont="1" applyAlignment="1" applyProtection="1">
      <alignment readingOrder="1"/>
      <protection locked="0"/>
    </xf>
    <xf numFmtId="0" fontId="19" fillId="0" borderId="0" xfId="3" applyFont="1" applyAlignment="1">
      <alignment horizontal="center"/>
    </xf>
    <xf numFmtId="166" fontId="16" fillId="0" borderId="0" xfId="3" applyNumberFormat="1" applyFont="1" applyAlignment="1">
      <alignment wrapText="1"/>
    </xf>
    <xf numFmtId="0" fontId="18" fillId="0" borderId="0" xfId="0" applyFont="1"/>
    <xf numFmtId="0" fontId="18" fillId="0" borderId="0" xfId="0" applyFont="1" applyAlignment="1">
      <alignment wrapText="1"/>
    </xf>
    <xf numFmtId="0" fontId="16" fillId="0" borderId="2" xfId="0" applyFont="1" applyBorder="1" applyAlignment="1">
      <alignment horizontal="center"/>
    </xf>
    <xf numFmtId="0" fontId="16" fillId="0" borderId="0" xfId="0" applyFont="1" applyAlignment="1">
      <alignment horizontal="center"/>
    </xf>
    <xf numFmtId="0" fontId="20" fillId="0" borderId="0" xfId="0" applyFont="1"/>
    <xf numFmtId="0" fontId="16" fillId="0" borderId="3" xfId="0" applyFont="1" applyBorder="1" applyAlignment="1">
      <alignment horizontal="center"/>
    </xf>
    <xf numFmtId="0" fontId="16" fillId="0" borderId="3" xfId="0" applyFont="1" applyBorder="1" applyAlignment="1">
      <alignment horizontal="left"/>
    </xf>
    <xf numFmtId="0" fontId="20" fillId="0" borderId="0" xfId="0" applyFont="1" applyAlignment="1">
      <alignment horizontal="center"/>
    </xf>
    <xf numFmtId="0" fontId="19" fillId="0" borderId="3" xfId="0" applyFont="1" applyBorder="1" applyAlignment="1">
      <alignment horizontal="center"/>
    </xf>
    <xf numFmtId="0" fontId="19" fillId="0" borderId="3" xfId="0" applyFont="1" applyBorder="1" applyAlignment="1">
      <alignment horizontal="left"/>
    </xf>
    <xf numFmtId="0" fontId="19" fillId="0" borderId="2" xfId="0" applyFont="1" applyBorder="1"/>
    <xf numFmtId="0" fontId="19" fillId="0" borderId="0" xfId="0" applyFont="1"/>
    <xf numFmtId="0" fontId="8" fillId="0" borderId="0" xfId="0" applyFont="1" applyAlignment="1">
      <alignment horizontal="right" wrapText="1"/>
    </xf>
    <xf numFmtId="0" fontId="17" fillId="0" borderId="0" xfId="0" applyFont="1" applyAlignment="1">
      <alignment horizontal="right" wrapText="1"/>
    </xf>
    <xf numFmtId="0" fontId="21" fillId="0" borderId="0" xfId="0" applyFont="1"/>
    <xf numFmtId="0" fontId="22" fillId="0" borderId="0" xfId="0" applyFont="1"/>
    <xf numFmtId="0" fontId="19" fillId="0" borderId="0" xfId="3" applyFont="1" applyAlignment="1">
      <alignment horizontal="left"/>
    </xf>
    <xf numFmtId="0" fontId="19" fillId="0" borderId="0" xfId="3" applyFont="1"/>
    <xf numFmtId="0" fontId="13" fillId="0" borderId="0" xfId="3" applyFont="1"/>
    <xf numFmtId="0" fontId="9" fillId="0" borderId="0" xfId="0" applyFont="1" applyAlignment="1">
      <alignment horizontal="left"/>
    </xf>
    <xf numFmtId="0" fontId="9" fillId="0" borderId="0" xfId="0" applyFont="1" applyAlignment="1">
      <alignment wrapText="1"/>
    </xf>
    <xf numFmtId="0" fontId="18" fillId="0" borderId="0" xfId="0" applyFont="1" applyAlignment="1" applyProtection="1">
      <alignment horizontal="center" wrapText="1" readingOrder="1"/>
      <protection locked="0"/>
    </xf>
    <xf numFmtId="0" fontId="18" fillId="0" borderId="0" xfId="0" applyFont="1" applyAlignment="1" applyProtection="1">
      <alignment horizontal="left" readingOrder="1"/>
      <protection locked="0"/>
    </xf>
    <xf numFmtId="166" fontId="20" fillId="0" borderId="0" xfId="1" applyNumberFormat="1" applyFont="1" applyBorder="1" applyAlignment="1"/>
    <xf numFmtId="0" fontId="13" fillId="0" borderId="2" xfId="0" applyFont="1" applyBorder="1" applyAlignment="1">
      <alignment horizontal="center"/>
    </xf>
    <xf numFmtId="0" fontId="13" fillId="0" borderId="2" xfId="0" applyFont="1" applyBorder="1"/>
    <xf numFmtId="0" fontId="9" fillId="0" borderId="2" xfId="0" applyFont="1" applyBorder="1" applyAlignment="1">
      <alignment horizontal="left"/>
    </xf>
    <xf numFmtId="0" fontId="20" fillId="0" borderId="2" xfId="0" applyFont="1" applyBorder="1"/>
    <xf numFmtId="0" fontId="20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9" fillId="0" borderId="2" xfId="0" applyFont="1" applyBorder="1"/>
    <xf numFmtId="0" fontId="16" fillId="0" borderId="2" xfId="3" applyFont="1" applyBorder="1" applyAlignment="1">
      <alignment horizontal="center"/>
    </xf>
    <xf numFmtId="0" fontId="15" fillId="0" borderId="2" xfId="0" applyFont="1" applyBorder="1" applyAlignment="1">
      <alignment horizontal="left"/>
    </xf>
    <xf numFmtId="0" fontId="18" fillId="0" borderId="2" xfId="0" applyFont="1" applyBorder="1" applyAlignment="1">
      <alignment horizontal="left"/>
    </xf>
    <xf numFmtId="0" fontId="9" fillId="0" borderId="2" xfId="0" applyFont="1" applyBorder="1" applyAlignment="1">
      <alignment wrapText="1"/>
    </xf>
    <xf numFmtId="166" fontId="16" fillId="0" borderId="0" xfId="1" applyNumberFormat="1" applyFont="1" applyBorder="1" applyAlignment="1">
      <alignment horizontal="left"/>
    </xf>
    <xf numFmtId="166" fontId="16" fillId="0" borderId="0" xfId="3" applyNumberFormat="1" applyFont="1" applyAlignment="1">
      <alignment horizontal="left"/>
    </xf>
    <xf numFmtId="168" fontId="25" fillId="0" borderId="2" xfId="1" applyNumberFormat="1" applyFont="1" applyBorder="1" applyAlignment="1"/>
    <xf numFmtId="0" fontId="16" fillId="0" borderId="2" xfId="0" applyFont="1" applyBorder="1" applyAlignment="1">
      <alignment horizontal="center"/>
    </xf>
    <xf numFmtId="167" fontId="23" fillId="3" borderId="5" xfId="2" applyNumberFormat="1" applyFont="1" applyFill="1" applyBorder="1" applyAlignment="1">
      <alignment horizontal="center"/>
    </xf>
    <xf numFmtId="167" fontId="23" fillId="3" borderId="6" xfId="2" applyNumberFormat="1" applyFont="1" applyFill="1" applyBorder="1" applyAlignment="1">
      <alignment horizontal="center"/>
    </xf>
    <xf numFmtId="0" fontId="10" fillId="3" borderId="0" xfId="0" applyFont="1" applyFill="1" applyAlignment="1">
      <alignment horizontal="left" vertical="center"/>
    </xf>
    <xf numFmtId="0" fontId="10" fillId="3" borderId="1" xfId="0" applyFont="1" applyFill="1" applyBorder="1" applyAlignment="1">
      <alignment horizontal="left" vertical="center"/>
    </xf>
    <xf numFmtId="0" fontId="5" fillId="0" borderId="0" xfId="3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left"/>
    </xf>
    <xf numFmtId="49" fontId="9" fillId="7" borderId="2" xfId="0" applyNumberFormat="1" applyFont="1" applyFill="1" applyBorder="1" applyAlignment="1">
      <alignment horizontal="left"/>
    </xf>
    <xf numFmtId="49" fontId="9" fillId="2" borderId="2" xfId="0" applyNumberFormat="1" applyFont="1" applyFill="1" applyBorder="1" applyAlignment="1">
      <alignment horizontal="left"/>
    </xf>
    <xf numFmtId="0" fontId="9" fillId="2" borderId="2" xfId="0" applyFont="1" applyFill="1" applyBorder="1" applyAlignment="1">
      <alignment horizontal="center"/>
    </xf>
    <xf numFmtId="0" fontId="13" fillId="0" borderId="7" xfId="0" applyFont="1" applyBorder="1"/>
    <xf numFmtId="0" fontId="13" fillId="0" borderId="0" xfId="3" applyFont="1" applyAlignment="1">
      <alignment horizontal="left"/>
    </xf>
    <xf numFmtId="0" fontId="13" fillId="0" borderId="0" xfId="3" applyFont="1" applyAlignment="1">
      <alignment wrapText="1"/>
    </xf>
    <xf numFmtId="0" fontId="9" fillId="0" borderId="7" xfId="0" applyFont="1" applyBorder="1" applyAlignment="1">
      <alignment wrapText="1"/>
    </xf>
    <xf numFmtId="0" fontId="19" fillId="0" borderId="3" xfId="0" applyFont="1" applyBorder="1"/>
    <xf numFmtId="0" fontId="13" fillId="0" borderId="2" xfId="0" applyFont="1" applyBorder="1" applyAlignment="1"/>
    <xf numFmtId="0" fontId="13" fillId="0" borderId="4" xfId="0" applyFont="1" applyBorder="1" applyAlignment="1"/>
    <xf numFmtId="0" fontId="9" fillId="0" borderId="2" xfId="0" applyFont="1" applyBorder="1" applyAlignment="1" applyProtection="1">
      <alignment horizontal="center" wrapText="1" readingOrder="1"/>
      <protection locked="0"/>
    </xf>
    <xf numFmtId="0" fontId="8" fillId="0" borderId="2" xfId="0" applyFont="1" applyBorder="1" applyAlignment="1" applyProtection="1">
      <alignment horizontal="center" wrapText="1" readingOrder="1"/>
      <protection locked="0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wrapText="1"/>
    </xf>
    <xf numFmtId="3" fontId="18" fillId="0" borderId="2" xfId="0" applyNumberFormat="1" applyFont="1" applyBorder="1" applyAlignment="1">
      <alignment horizontal="left"/>
    </xf>
  </cellXfs>
  <cellStyles count="5">
    <cellStyle name="Moneda" xfId="1" builtinId="4"/>
    <cellStyle name="Moneda [0]" xfId="2" builtinId="7"/>
    <cellStyle name="Moneda 3 2" xfId="4" xr:uid="{9A30A163-5FCA-4F86-824F-2AE1F3DD5FEA}"/>
    <cellStyle name="Normal" xfId="0" builtinId="0"/>
    <cellStyle name="Normal 2" xfId="3" xr:uid="{0BCA0F52-7BE0-479C-B5CA-23B101E578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50242</xdr:colOff>
      <xdr:row>0</xdr:row>
      <xdr:rowOff>125604</xdr:rowOff>
    </xdr:from>
    <xdr:to>
      <xdr:col>2</xdr:col>
      <xdr:colOff>79375</xdr:colOff>
      <xdr:row>6</xdr:row>
      <xdr:rowOff>176349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88E7AF1-2B19-4F4B-9F6F-570A72C480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50242" y="125604"/>
          <a:ext cx="2807258" cy="19557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0F4BB-B39D-4C01-ACB1-F031A2C0AFDB}">
  <dimension ref="A1:P198"/>
  <sheetViews>
    <sheetView tabSelected="1" view="pageBreakPreview" zoomScale="60" zoomScaleNormal="75" workbookViewId="0">
      <selection activeCell="D88" sqref="D88"/>
    </sheetView>
  </sheetViews>
  <sheetFormatPr baseColWidth="10" defaultColWidth="11.42578125" defaultRowHeight="24.95" customHeight="1" x14ac:dyDescent="0.2"/>
  <cols>
    <col min="1" max="1" width="22.5703125" style="7" customWidth="1"/>
    <col min="2" max="2" width="19" style="73" customWidth="1"/>
    <col min="3" max="3" width="65.85546875" style="74" customWidth="1"/>
    <col min="4" max="4" width="25.28515625" style="74" customWidth="1"/>
    <col min="5" max="5" width="17.28515625" style="74" customWidth="1"/>
    <col min="6" max="6" width="17" style="74" bestFit="1" customWidth="1"/>
    <col min="7" max="7" width="17.7109375" style="7" bestFit="1" customWidth="1"/>
    <col min="8" max="13" width="11.42578125" style="7"/>
    <col min="14" max="14" width="14.42578125" style="7" bestFit="1" customWidth="1"/>
    <col min="15" max="15" width="50.140625" style="7" bestFit="1" customWidth="1"/>
    <col min="16" max="260" width="11.42578125" style="7"/>
    <col min="261" max="261" width="13.140625" style="7" customWidth="1"/>
    <col min="262" max="262" width="15.140625" style="7" customWidth="1"/>
    <col min="263" max="263" width="42" style="7" customWidth="1"/>
    <col min="264" max="264" width="11.42578125" style="7"/>
    <col min="265" max="265" width="13.140625" style="7" customWidth="1"/>
    <col min="266" max="516" width="11.42578125" style="7"/>
    <col min="517" max="517" width="13.140625" style="7" customWidth="1"/>
    <col min="518" max="518" width="15.140625" style="7" customWidth="1"/>
    <col min="519" max="519" width="42" style="7" customWidth="1"/>
    <col min="520" max="520" width="11.42578125" style="7"/>
    <col min="521" max="521" width="13.140625" style="7" customWidth="1"/>
    <col min="522" max="772" width="11.42578125" style="7"/>
    <col min="773" max="773" width="13.140625" style="7" customWidth="1"/>
    <col min="774" max="774" width="15.140625" style="7" customWidth="1"/>
    <col min="775" max="775" width="42" style="7" customWidth="1"/>
    <col min="776" max="776" width="11.42578125" style="7"/>
    <col min="777" max="777" width="13.140625" style="7" customWidth="1"/>
    <col min="778" max="1028" width="11.42578125" style="7"/>
    <col min="1029" max="1029" width="13.140625" style="7" customWidth="1"/>
    <col min="1030" max="1030" width="15.140625" style="7" customWidth="1"/>
    <col min="1031" max="1031" width="42" style="7" customWidth="1"/>
    <col min="1032" max="1032" width="11.42578125" style="7"/>
    <col min="1033" max="1033" width="13.140625" style="7" customWidth="1"/>
    <col min="1034" max="1284" width="11.42578125" style="7"/>
    <col min="1285" max="1285" width="13.140625" style="7" customWidth="1"/>
    <col min="1286" max="1286" width="15.140625" style="7" customWidth="1"/>
    <col min="1287" max="1287" width="42" style="7" customWidth="1"/>
    <col min="1288" max="1288" width="11.42578125" style="7"/>
    <col min="1289" max="1289" width="13.140625" style="7" customWidth="1"/>
    <col min="1290" max="1540" width="11.42578125" style="7"/>
    <col min="1541" max="1541" width="13.140625" style="7" customWidth="1"/>
    <col min="1542" max="1542" width="15.140625" style="7" customWidth="1"/>
    <col min="1543" max="1543" width="42" style="7" customWidth="1"/>
    <col min="1544" max="1544" width="11.42578125" style="7"/>
    <col min="1545" max="1545" width="13.140625" style="7" customWidth="1"/>
    <col min="1546" max="1796" width="11.42578125" style="7"/>
    <col min="1797" max="1797" width="13.140625" style="7" customWidth="1"/>
    <col min="1798" max="1798" width="15.140625" style="7" customWidth="1"/>
    <col min="1799" max="1799" width="42" style="7" customWidth="1"/>
    <col min="1800" max="1800" width="11.42578125" style="7"/>
    <col min="1801" max="1801" width="13.140625" style="7" customWidth="1"/>
    <col min="1802" max="2052" width="11.42578125" style="7"/>
    <col min="2053" max="2053" width="13.140625" style="7" customWidth="1"/>
    <col min="2054" max="2054" width="15.140625" style="7" customWidth="1"/>
    <col min="2055" max="2055" width="42" style="7" customWidth="1"/>
    <col min="2056" max="2056" width="11.42578125" style="7"/>
    <col min="2057" max="2057" width="13.140625" style="7" customWidth="1"/>
    <col min="2058" max="2308" width="11.42578125" style="7"/>
    <col min="2309" max="2309" width="13.140625" style="7" customWidth="1"/>
    <col min="2310" max="2310" width="15.140625" style="7" customWidth="1"/>
    <col min="2311" max="2311" width="42" style="7" customWidth="1"/>
    <col min="2312" max="2312" width="11.42578125" style="7"/>
    <col min="2313" max="2313" width="13.140625" style="7" customWidth="1"/>
    <col min="2314" max="2564" width="11.42578125" style="7"/>
    <col min="2565" max="2565" width="13.140625" style="7" customWidth="1"/>
    <col min="2566" max="2566" width="15.140625" style="7" customWidth="1"/>
    <col min="2567" max="2567" width="42" style="7" customWidth="1"/>
    <col min="2568" max="2568" width="11.42578125" style="7"/>
    <col min="2569" max="2569" width="13.140625" style="7" customWidth="1"/>
    <col min="2570" max="2820" width="11.42578125" style="7"/>
    <col min="2821" max="2821" width="13.140625" style="7" customWidth="1"/>
    <col min="2822" max="2822" width="15.140625" style="7" customWidth="1"/>
    <col min="2823" max="2823" width="42" style="7" customWidth="1"/>
    <col min="2824" max="2824" width="11.42578125" style="7"/>
    <col min="2825" max="2825" width="13.140625" style="7" customWidth="1"/>
    <col min="2826" max="3076" width="11.42578125" style="7"/>
    <col min="3077" max="3077" width="13.140625" style="7" customWidth="1"/>
    <col min="3078" max="3078" width="15.140625" style="7" customWidth="1"/>
    <col min="3079" max="3079" width="42" style="7" customWidth="1"/>
    <col min="3080" max="3080" width="11.42578125" style="7"/>
    <col min="3081" max="3081" width="13.140625" style="7" customWidth="1"/>
    <col min="3082" max="3332" width="11.42578125" style="7"/>
    <col min="3333" max="3333" width="13.140625" style="7" customWidth="1"/>
    <col min="3334" max="3334" width="15.140625" style="7" customWidth="1"/>
    <col min="3335" max="3335" width="42" style="7" customWidth="1"/>
    <col min="3336" max="3336" width="11.42578125" style="7"/>
    <col min="3337" max="3337" width="13.140625" style="7" customWidth="1"/>
    <col min="3338" max="3588" width="11.42578125" style="7"/>
    <col min="3589" max="3589" width="13.140625" style="7" customWidth="1"/>
    <col min="3590" max="3590" width="15.140625" style="7" customWidth="1"/>
    <col min="3591" max="3591" width="42" style="7" customWidth="1"/>
    <col min="3592" max="3592" width="11.42578125" style="7"/>
    <col min="3593" max="3593" width="13.140625" style="7" customWidth="1"/>
    <col min="3594" max="3844" width="11.42578125" style="7"/>
    <col min="3845" max="3845" width="13.140625" style="7" customWidth="1"/>
    <col min="3846" max="3846" width="15.140625" style="7" customWidth="1"/>
    <col min="3847" max="3847" width="42" style="7" customWidth="1"/>
    <col min="3848" max="3848" width="11.42578125" style="7"/>
    <col min="3849" max="3849" width="13.140625" style="7" customWidth="1"/>
    <col min="3850" max="4100" width="11.42578125" style="7"/>
    <col min="4101" max="4101" width="13.140625" style="7" customWidth="1"/>
    <col min="4102" max="4102" width="15.140625" style="7" customWidth="1"/>
    <col min="4103" max="4103" width="42" style="7" customWidth="1"/>
    <col min="4104" max="4104" width="11.42578125" style="7"/>
    <col min="4105" max="4105" width="13.140625" style="7" customWidth="1"/>
    <col min="4106" max="4356" width="11.42578125" style="7"/>
    <col min="4357" max="4357" width="13.140625" style="7" customWidth="1"/>
    <col min="4358" max="4358" width="15.140625" style="7" customWidth="1"/>
    <col min="4359" max="4359" width="42" style="7" customWidth="1"/>
    <col min="4360" max="4360" width="11.42578125" style="7"/>
    <col min="4361" max="4361" width="13.140625" style="7" customWidth="1"/>
    <col min="4362" max="4612" width="11.42578125" style="7"/>
    <col min="4613" max="4613" width="13.140625" style="7" customWidth="1"/>
    <col min="4614" max="4614" width="15.140625" style="7" customWidth="1"/>
    <col min="4615" max="4615" width="42" style="7" customWidth="1"/>
    <col min="4616" max="4616" width="11.42578125" style="7"/>
    <col min="4617" max="4617" width="13.140625" style="7" customWidth="1"/>
    <col min="4618" max="4868" width="11.42578125" style="7"/>
    <col min="4869" max="4869" width="13.140625" style="7" customWidth="1"/>
    <col min="4870" max="4870" width="15.140625" style="7" customWidth="1"/>
    <col min="4871" max="4871" width="42" style="7" customWidth="1"/>
    <col min="4872" max="4872" width="11.42578125" style="7"/>
    <col min="4873" max="4873" width="13.140625" style="7" customWidth="1"/>
    <col min="4874" max="5124" width="11.42578125" style="7"/>
    <col min="5125" max="5125" width="13.140625" style="7" customWidth="1"/>
    <col min="5126" max="5126" width="15.140625" style="7" customWidth="1"/>
    <col min="5127" max="5127" width="42" style="7" customWidth="1"/>
    <col min="5128" max="5128" width="11.42578125" style="7"/>
    <col min="5129" max="5129" width="13.140625" style="7" customWidth="1"/>
    <col min="5130" max="5380" width="11.42578125" style="7"/>
    <col min="5381" max="5381" width="13.140625" style="7" customWidth="1"/>
    <col min="5382" max="5382" width="15.140625" style="7" customWidth="1"/>
    <col min="5383" max="5383" width="42" style="7" customWidth="1"/>
    <col min="5384" max="5384" width="11.42578125" style="7"/>
    <col min="5385" max="5385" width="13.140625" style="7" customWidth="1"/>
    <col min="5386" max="5636" width="11.42578125" style="7"/>
    <col min="5637" max="5637" width="13.140625" style="7" customWidth="1"/>
    <col min="5638" max="5638" width="15.140625" style="7" customWidth="1"/>
    <col min="5639" max="5639" width="42" style="7" customWidth="1"/>
    <col min="5640" max="5640" width="11.42578125" style="7"/>
    <col min="5641" max="5641" width="13.140625" style="7" customWidth="1"/>
    <col min="5642" max="5892" width="11.42578125" style="7"/>
    <col min="5893" max="5893" width="13.140625" style="7" customWidth="1"/>
    <col min="5894" max="5894" width="15.140625" style="7" customWidth="1"/>
    <col min="5895" max="5895" width="42" style="7" customWidth="1"/>
    <col min="5896" max="5896" width="11.42578125" style="7"/>
    <col min="5897" max="5897" width="13.140625" style="7" customWidth="1"/>
    <col min="5898" max="6148" width="11.42578125" style="7"/>
    <col min="6149" max="6149" width="13.140625" style="7" customWidth="1"/>
    <col min="6150" max="6150" width="15.140625" style="7" customWidth="1"/>
    <col min="6151" max="6151" width="42" style="7" customWidth="1"/>
    <col min="6152" max="6152" width="11.42578125" style="7"/>
    <col min="6153" max="6153" width="13.140625" style="7" customWidth="1"/>
    <col min="6154" max="6404" width="11.42578125" style="7"/>
    <col min="6405" max="6405" width="13.140625" style="7" customWidth="1"/>
    <col min="6406" max="6406" width="15.140625" style="7" customWidth="1"/>
    <col min="6407" max="6407" width="42" style="7" customWidth="1"/>
    <col min="6408" max="6408" width="11.42578125" style="7"/>
    <col min="6409" max="6409" width="13.140625" style="7" customWidth="1"/>
    <col min="6410" max="6660" width="11.42578125" style="7"/>
    <col min="6661" max="6661" width="13.140625" style="7" customWidth="1"/>
    <col min="6662" max="6662" width="15.140625" style="7" customWidth="1"/>
    <col min="6663" max="6663" width="42" style="7" customWidth="1"/>
    <col min="6664" max="6664" width="11.42578125" style="7"/>
    <col min="6665" max="6665" width="13.140625" style="7" customWidth="1"/>
    <col min="6666" max="6916" width="11.42578125" style="7"/>
    <col min="6917" max="6917" width="13.140625" style="7" customWidth="1"/>
    <col min="6918" max="6918" width="15.140625" style="7" customWidth="1"/>
    <col min="6919" max="6919" width="42" style="7" customWidth="1"/>
    <col min="6920" max="6920" width="11.42578125" style="7"/>
    <col min="6921" max="6921" width="13.140625" style="7" customWidth="1"/>
    <col min="6922" max="7172" width="11.42578125" style="7"/>
    <col min="7173" max="7173" width="13.140625" style="7" customWidth="1"/>
    <col min="7174" max="7174" width="15.140625" style="7" customWidth="1"/>
    <col min="7175" max="7175" width="42" style="7" customWidth="1"/>
    <col min="7176" max="7176" width="11.42578125" style="7"/>
    <col min="7177" max="7177" width="13.140625" style="7" customWidth="1"/>
    <col min="7178" max="7428" width="11.42578125" style="7"/>
    <col min="7429" max="7429" width="13.140625" style="7" customWidth="1"/>
    <col min="7430" max="7430" width="15.140625" style="7" customWidth="1"/>
    <col min="7431" max="7431" width="42" style="7" customWidth="1"/>
    <col min="7432" max="7432" width="11.42578125" style="7"/>
    <col min="7433" max="7433" width="13.140625" style="7" customWidth="1"/>
    <col min="7434" max="7684" width="11.42578125" style="7"/>
    <col min="7685" max="7685" width="13.140625" style="7" customWidth="1"/>
    <col min="7686" max="7686" width="15.140625" style="7" customWidth="1"/>
    <col min="7687" max="7687" width="42" style="7" customWidth="1"/>
    <col min="7688" max="7688" width="11.42578125" style="7"/>
    <col min="7689" max="7689" width="13.140625" style="7" customWidth="1"/>
    <col min="7690" max="7940" width="11.42578125" style="7"/>
    <col min="7941" max="7941" width="13.140625" style="7" customWidth="1"/>
    <col min="7942" max="7942" width="15.140625" style="7" customWidth="1"/>
    <col min="7943" max="7943" width="42" style="7" customWidth="1"/>
    <col min="7944" max="7944" width="11.42578125" style="7"/>
    <col min="7945" max="7945" width="13.140625" style="7" customWidth="1"/>
    <col min="7946" max="8196" width="11.42578125" style="7"/>
    <col min="8197" max="8197" width="13.140625" style="7" customWidth="1"/>
    <col min="8198" max="8198" width="15.140625" style="7" customWidth="1"/>
    <col min="8199" max="8199" width="42" style="7" customWidth="1"/>
    <col min="8200" max="8200" width="11.42578125" style="7"/>
    <col min="8201" max="8201" width="13.140625" style="7" customWidth="1"/>
    <col min="8202" max="8452" width="11.42578125" style="7"/>
    <col min="8453" max="8453" width="13.140625" style="7" customWidth="1"/>
    <col min="8454" max="8454" width="15.140625" style="7" customWidth="1"/>
    <col min="8455" max="8455" width="42" style="7" customWidth="1"/>
    <col min="8456" max="8456" width="11.42578125" style="7"/>
    <col min="8457" max="8457" width="13.140625" style="7" customWidth="1"/>
    <col min="8458" max="8708" width="11.42578125" style="7"/>
    <col min="8709" max="8709" width="13.140625" style="7" customWidth="1"/>
    <col min="8710" max="8710" width="15.140625" style="7" customWidth="1"/>
    <col min="8711" max="8711" width="42" style="7" customWidth="1"/>
    <col min="8712" max="8712" width="11.42578125" style="7"/>
    <col min="8713" max="8713" width="13.140625" style="7" customWidth="1"/>
    <col min="8714" max="8964" width="11.42578125" style="7"/>
    <col min="8965" max="8965" width="13.140625" style="7" customWidth="1"/>
    <col min="8966" max="8966" width="15.140625" style="7" customWidth="1"/>
    <col min="8967" max="8967" width="42" style="7" customWidth="1"/>
    <col min="8968" max="8968" width="11.42578125" style="7"/>
    <col min="8969" max="8969" width="13.140625" style="7" customWidth="1"/>
    <col min="8970" max="9220" width="11.42578125" style="7"/>
    <col min="9221" max="9221" width="13.140625" style="7" customWidth="1"/>
    <col min="9222" max="9222" width="15.140625" style="7" customWidth="1"/>
    <col min="9223" max="9223" width="42" style="7" customWidth="1"/>
    <col min="9224" max="9224" width="11.42578125" style="7"/>
    <col min="9225" max="9225" width="13.140625" style="7" customWidth="1"/>
    <col min="9226" max="9476" width="11.42578125" style="7"/>
    <col min="9477" max="9477" width="13.140625" style="7" customWidth="1"/>
    <col min="9478" max="9478" width="15.140625" style="7" customWidth="1"/>
    <col min="9479" max="9479" width="42" style="7" customWidth="1"/>
    <col min="9480" max="9480" width="11.42578125" style="7"/>
    <col min="9481" max="9481" width="13.140625" style="7" customWidth="1"/>
    <col min="9482" max="9732" width="11.42578125" style="7"/>
    <col min="9733" max="9733" width="13.140625" style="7" customWidth="1"/>
    <col min="9734" max="9734" width="15.140625" style="7" customWidth="1"/>
    <col min="9735" max="9735" width="42" style="7" customWidth="1"/>
    <col min="9736" max="9736" width="11.42578125" style="7"/>
    <col min="9737" max="9737" width="13.140625" style="7" customWidth="1"/>
    <col min="9738" max="9988" width="11.42578125" style="7"/>
    <col min="9989" max="9989" width="13.140625" style="7" customWidth="1"/>
    <col min="9990" max="9990" width="15.140625" style="7" customWidth="1"/>
    <col min="9991" max="9991" width="42" style="7" customWidth="1"/>
    <col min="9992" max="9992" width="11.42578125" style="7"/>
    <col min="9993" max="9993" width="13.140625" style="7" customWidth="1"/>
    <col min="9994" max="10244" width="11.42578125" style="7"/>
    <col min="10245" max="10245" width="13.140625" style="7" customWidth="1"/>
    <col min="10246" max="10246" width="15.140625" style="7" customWidth="1"/>
    <col min="10247" max="10247" width="42" style="7" customWidth="1"/>
    <col min="10248" max="10248" width="11.42578125" style="7"/>
    <col min="10249" max="10249" width="13.140625" style="7" customWidth="1"/>
    <col min="10250" max="10500" width="11.42578125" style="7"/>
    <col min="10501" max="10501" width="13.140625" style="7" customWidth="1"/>
    <col min="10502" max="10502" width="15.140625" style="7" customWidth="1"/>
    <col min="10503" max="10503" width="42" style="7" customWidth="1"/>
    <col min="10504" max="10504" width="11.42578125" style="7"/>
    <col min="10505" max="10505" width="13.140625" style="7" customWidth="1"/>
    <col min="10506" max="10756" width="11.42578125" style="7"/>
    <col min="10757" max="10757" width="13.140625" style="7" customWidth="1"/>
    <col min="10758" max="10758" width="15.140625" style="7" customWidth="1"/>
    <col min="10759" max="10759" width="42" style="7" customWidth="1"/>
    <col min="10760" max="10760" width="11.42578125" style="7"/>
    <col min="10761" max="10761" width="13.140625" style="7" customWidth="1"/>
    <col min="10762" max="11012" width="11.42578125" style="7"/>
    <col min="11013" max="11013" width="13.140625" style="7" customWidth="1"/>
    <col min="11014" max="11014" width="15.140625" style="7" customWidth="1"/>
    <col min="11015" max="11015" width="42" style="7" customWidth="1"/>
    <col min="11016" max="11016" width="11.42578125" style="7"/>
    <col min="11017" max="11017" width="13.140625" style="7" customWidth="1"/>
    <col min="11018" max="11268" width="11.42578125" style="7"/>
    <col min="11269" max="11269" width="13.140625" style="7" customWidth="1"/>
    <col min="11270" max="11270" width="15.140625" style="7" customWidth="1"/>
    <col min="11271" max="11271" width="42" style="7" customWidth="1"/>
    <col min="11272" max="11272" width="11.42578125" style="7"/>
    <col min="11273" max="11273" width="13.140625" style="7" customWidth="1"/>
    <col min="11274" max="11524" width="11.42578125" style="7"/>
    <col min="11525" max="11525" width="13.140625" style="7" customWidth="1"/>
    <col min="11526" max="11526" width="15.140625" style="7" customWidth="1"/>
    <col min="11527" max="11527" width="42" style="7" customWidth="1"/>
    <col min="11528" max="11528" width="11.42578125" style="7"/>
    <col min="11529" max="11529" width="13.140625" style="7" customWidth="1"/>
    <col min="11530" max="11780" width="11.42578125" style="7"/>
    <col min="11781" max="11781" width="13.140625" style="7" customWidth="1"/>
    <col min="11782" max="11782" width="15.140625" style="7" customWidth="1"/>
    <col min="11783" max="11783" width="42" style="7" customWidth="1"/>
    <col min="11784" max="11784" width="11.42578125" style="7"/>
    <col min="11785" max="11785" width="13.140625" style="7" customWidth="1"/>
    <col min="11786" max="12036" width="11.42578125" style="7"/>
    <col min="12037" max="12037" width="13.140625" style="7" customWidth="1"/>
    <col min="12038" max="12038" width="15.140625" style="7" customWidth="1"/>
    <col min="12039" max="12039" width="42" style="7" customWidth="1"/>
    <col min="12040" max="12040" width="11.42578125" style="7"/>
    <col min="12041" max="12041" width="13.140625" style="7" customWidth="1"/>
    <col min="12042" max="12292" width="11.42578125" style="7"/>
    <col min="12293" max="12293" width="13.140625" style="7" customWidth="1"/>
    <col min="12294" max="12294" width="15.140625" style="7" customWidth="1"/>
    <col min="12295" max="12295" width="42" style="7" customWidth="1"/>
    <col min="12296" max="12296" width="11.42578125" style="7"/>
    <col min="12297" max="12297" width="13.140625" style="7" customWidth="1"/>
    <col min="12298" max="12548" width="11.42578125" style="7"/>
    <col min="12549" max="12549" width="13.140625" style="7" customWidth="1"/>
    <col min="12550" max="12550" width="15.140625" style="7" customWidth="1"/>
    <col min="12551" max="12551" width="42" style="7" customWidth="1"/>
    <col min="12552" max="12552" width="11.42578125" style="7"/>
    <col min="12553" max="12553" width="13.140625" style="7" customWidth="1"/>
    <col min="12554" max="12804" width="11.42578125" style="7"/>
    <col min="12805" max="12805" width="13.140625" style="7" customWidth="1"/>
    <col min="12806" max="12806" width="15.140625" style="7" customWidth="1"/>
    <col min="12807" max="12807" width="42" style="7" customWidth="1"/>
    <col min="12808" max="12808" width="11.42578125" style="7"/>
    <col min="12809" max="12809" width="13.140625" style="7" customWidth="1"/>
    <col min="12810" max="13060" width="11.42578125" style="7"/>
    <col min="13061" max="13061" width="13.140625" style="7" customWidth="1"/>
    <col min="13062" max="13062" width="15.140625" style="7" customWidth="1"/>
    <col min="13063" max="13063" width="42" style="7" customWidth="1"/>
    <col min="13064" max="13064" width="11.42578125" style="7"/>
    <col min="13065" max="13065" width="13.140625" style="7" customWidth="1"/>
    <col min="13066" max="13316" width="11.42578125" style="7"/>
    <col min="13317" max="13317" width="13.140625" style="7" customWidth="1"/>
    <col min="13318" max="13318" width="15.140625" style="7" customWidth="1"/>
    <col min="13319" max="13319" width="42" style="7" customWidth="1"/>
    <col min="13320" max="13320" width="11.42578125" style="7"/>
    <col min="13321" max="13321" width="13.140625" style="7" customWidth="1"/>
    <col min="13322" max="13572" width="11.42578125" style="7"/>
    <col min="13573" max="13573" width="13.140625" style="7" customWidth="1"/>
    <col min="13574" max="13574" width="15.140625" style="7" customWidth="1"/>
    <col min="13575" max="13575" width="42" style="7" customWidth="1"/>
    <col min="13576" max="13576" width="11.42578125" style="7"/>
    <col min="13577" max="13577" width="13.140625" style="7" customWidth="1"/>
    <col min="13578" max="13828" width="11.42578125" style="7"/>
    <col min="13829" max="13829" width="13.140625" style="7" customWidth="1"/>
    <col min="13830" max="13830" width="15.140625" style="7" customWidth="1"/>
    <col min="13831" max="13831" width="42" style="7" customWidth="1"/>
    <col min="13832" max="13832" width="11.42578125" style="7"/>
    <col min="13833" max="13833" width="13.140625" style="7" customWidth="1"/>
    <col min="13834" max="14084" width="11.42578125" style="7"/>
    <col min="14085" max="14085" width="13.140625" style="7" customWidth="1"/>
    <col min="14086" max="14086" width="15.140625" style="7" customWidth="1"/>
    <col min="14087" max="14087" width="42" style="7" customWidth="1"/>
    <col min="14088" max="14088" width="11.42578125" style="7"/>
    <col min="14089" max="14089" width="13.140625" style="7" customWidth="1"/>
    <col min="14090" max="14340" width="11.42578125" style="7"/>
    <col min="14341" max="14341" width="13.140625" style="7" customWidth="1"/>
    <col min="14342" max="14342" width="15.140625" style="7" customWidth="1"/>
    <col min="14343" max="14343" width="42" style="7" customWidth="1"/>
    <col min="14344" max="14344" width="11.42578125" style="7"/>
    <col min="14345" max="14345" width="13.140625" style="7" customWidth="1"/>
    <col min="14346" max="14596" width="11.42578125" style="7"/>
    <col min="14597" max="14597" width="13.140625" style="7" customWidth="1"/>
    <col min="14598" max="14598" width="15.140625" style="7" customWidth="1"/>
    <col min="14599" max="14599" width="42" style="7" customWidth="1"/>
    <col min="14600" max="14600" width="11.42578125" style="7"/>
    <col min="14601" max="14601" width="13.140625" style="7" customWidth="1"/>
    <col min="14602" max="14852" width="11.42578125" style="7"/>
    <col min="14853" max="14853" width="13.140625" style="7" customWidth="1"/>
    <col min="14854" max="14854" width="15.140625" style="7" customWidth="1"/>
    <col min="14855" max="14855" width="42" style="7" customWidth="1"/>
    <col min="14856" max="14856" width="11.42578125" style="7"/>
    <col min="14857" max="14857" width="13.140625" style="7" customWidth="1"/>
    <col min="14858" max="15108" width="11.42578125" style="7"/>
    <col min="15109" max="15109" width="13.140625" style="7" customWidth="1"/>
    <col min="15110" max="15110" width="15.140625" style="7" customWidth="1"/>
    <col min="15111" max="15111" width="42" style="7" customWidth="1"/>
    <col min="15112" max="15112" width="11.42578125" style="7"/>
    <col min="15113" max="15113" width="13.140625" style="7" customWidth="1"/>
    <col min="15114" max="15364" width="11.42578125" style="7"/>
    <col min="15365" max="15365" width="13.140625" style="7" customWidth="1"/>
    <col min="15366" max="15366" width="15.140625" style="7" customWidth="1"/>
    <col min="15367" max="15367" width="42" style="7" customWidth="1"/>
    <col min="15368" max="15368" width="11.42578125" style="7"/>
    <col min="15369" max="15369" width="13.140625" style="7" customWidth="1"/>
    <col min="15370" max="15620" width="11.42578125" style="7"/>
    <col min="15621" max="15621" width="13.140625" style="7" customWidth="1"/>
    <col min="15622" max="15622" width="15.140625" style="7" customWidth="1"/>
    <col min="15623" max="15623" width="42" style="7" customWidth="1"/>
    <col min="15624" max="15624" width="11.42578125" style="7"/>
    <col min="15625" max="15625" width="13.140625" style="7" customWidth="1"/>
    <col min="15626" max="15876" width="11.42578125" style="7"/>
    <col min="15877" max="15877" width="13.140625" style="7" customWidth="1"/>
    <col min="15878" max="15878" width="15.140625" style="7" customWidth="1"/>
    <col min="15879" max="15879" width="42" style="7" customWidth="1"/>
    <col min="15880" max="15880" width="11.42578125" style="7"/>
    <col min="15881" max="15881" width="13.140625" style="7" customWidth="1"/>
    <col min="15882" max="16132" width="11.42578125" style="7"/>
    <col min="16133" max="16133" width="13.140625" style="7" customWidth="1"/>
    <col min="16134" max="16134" width="15.140625" style="7" customWidth="1"/>
    <col min="16135" max="16135" width="42" style="7" customWidth="1"/>
    <col min="16136" max="16136" width="11.42578125" style="7"/>
    <col min="16137" max="16137" width="13.140625" style="7" customWidth="1"/>
    <col min="16138" max="16384" width="11.42578125" style="7"/>
  </cols>
  <sheetData>
    <row r="1" spans="1:16" customFormat="1" ht="24.95" customHeight="1" x14ac:dyDescent="0.25">
      <c r="B1" s="1"/>
      <c r="C1" s="1"/>
      <c r="D1" s="2"/>
      <c r="E1" s="2"/>
      <c r="F1" s="2"/>
      <c r="G1" s="2"/>
      <c r="H1" s="2"/>
      <c r="I1" s="2"/>
      <c r="J1" s="2"/>
      <c r="K1" s="2"/>
      <c r="L1" s="3"/>
      <c r="M1" s="4"/>
    </row>
    <row r="2" spans="1:16" customFormat="1" ht="24.95" customHeight="1" x14ac:dyDescent="0.25">
      <c r="A2" s="97" t="s">
        <v>0</v>
      </c>
      <c r="B2" s="97"/>
      <c r="C2" s="97"/>
      <c r="D2" s="97"/>
      <c r="E2" s="97"/>
      <c r="F2" s="97"/>
      <c r="G2" s="97"/>
      <c r="H2" s="2"/>
      <c r="I2" s="2"/>
      <c r="J2" s="2"/>
      <c r="K2" s="2"/>
      <c r="L2" s="3"/>
      <c r="M2" s="4"/>
    </row>
    <row r="3" spans="1:16" customFormat="1" ht="24.95" customHeight="1" x14ac:dyDescent="0.35">
      <c r="A3" s="97" t="s">
        <v>1</v>
      </c>
      <c r="B3" s="97"/>
      <c r="C3" s="97"/>
      <c r="D3" s="97"/>
      <c r="E3" s="97"/>
      <c r="F3" s="97"/>
      <c r="G3" s="97"/>
      <c r="H3" s="5"/>
      <c r="I3" s="5"/>
      <c r="J3" s="5"/>
      <c r="K3" s="5"/>
      <c r="L3" s="5"/>
      <c r="M3" s="5"/>
    </row>
    <row r="4" spans="1:16" customFormat="1" ht="24.95" customHeight="1" x14ac:dyDescent="0.35">
      <c r="A4" s="98" t="s">
        <v>2</v>
      </c>
      <c r="B4" s="98"/>
      <c r="C4" s="98"/>
      <c r="D4" s="98"/>
      <c r="E4" s="98"/>
      <c r="F4" s="98"/>
      <c r="G4" s="98"/>
      <c r="H4" s="5"/>
      <c r="I4" s="5"/>
      <c r="J4" s="5"/>
      <c r="K4" s="5"/>
      <c r="L4" s="5"/>
      <c r="M4" s="5"/>
      <c r="N4" s="99"/>
      <c r="O4" s="99"/>
      <c r="P4" s="7"/>
    </row>
    <row r="5" spans="1:16" ht="24.95" customHeight="1" x14ac:dyDescent="0.25">
      <c r="A5" s="8"/>
      <c r="B5" s="8"/>
      <c r="C5" s="8"/>
      <c r="D5" s="8"/>
      <c r="E5" s="8"/>
      <c r="F5" s="8"/>
      <c r="G5" s="8"/>
      <c r="N5" s="99"/>
      <c r="O5" s="99"/>
    </row>
    <row r="6" spans="1:16" ht="24.95" customHeight="1" x14ac:dyDescent="0.25">
      <c r="A6" s="97"/>
      <c r="B6" s="97"/>
      <c r="C6" s="97"/>
      <c r="D6" s="97"/>
      <c r="E6" s="97"/>
      <c r="F6" s="97"/>
      <c r="G6" s="97"/>
      <c r="N6" s="6"/>
      <c r="O6" s="6"/>
    </row>
    <row r="7" spans="1:16" ht="24.95" customHeight="1" x14ac:dyDescent="0.2">
      <c r="A7" s="95" t="s">
        <v>3</v>
      </c>
      <c r="B7" s="96"/>
      <c r="C7" s="10">
        <f ca="1">NOW()</f>
        <v>44949.679903587959</v>
      </c>
      <c r="D7" s="9" t="s">
        <v>4</v>
      </c>
      <c r="E7" s="11" t="s">
        <v>254</v>
      </c>
      <c r="F7" s="7"/>
      <c r="N7" s="6"/>
      <c r="O7" s="6"/>
    </row>
    <row r="8" spans="1:16" ht="24.95" customHeight="1" x14ac:dyDescent="0.25">
      <c r="A8" s="12"/>
      <c r="B8" s="13"/>
      <c r="C8" s="14"/>
      <c r="D8" s="14"/>
      <c r="E8" s="15"/>
      <c r="F8" s="7"/>
      <c r="N8" s="6"/>
      <c r="O8" s="6"/>
    </row>
    <row r="9" spans="1:16" ht="24.95" customHeight="1" x14ac:dyDescent="0.2">
      <c r="A9" s="95" t="s">
        <v>5</v>
      </c>
      <c r="B9" s="96"/>
      <c r="C9" s="16" t="s">
        <v>42</v>
      </c>
      <c r="D9" s="17" t="s">
        <v>6</v>
      </c>
      <c r="E9" s="18" t="s">
        <v>43</v>
      </c>
      <c r="F9" s="7"/>
      <c r="N9" s="6"/>
      <c r="O9" s="6"/>
    </row>
    <row r="10" spans="1:16" ht="24.95" customHeight="1" x14ac:dyDescent="0.25">
      <c r="A10" s="12"/>
      <c r="B10" s="13"/>
      <c r="C10" s="14"/>
      <c r="D10" s="14"/>
      <c r="E10" s="15"/>
      <c r="F10" s="7"/>
      <c r="N10" s="6"/>
      <c r="O10" s="6"/>
    </row>
    <row r="11" spans="1:16" ht="24.95" customHeight="1" x14ac:dyDescent="0.2">
      <c r="A11" s="95" t="s">
        <v>7</v>
      </c>
      <c r="B11" s="96"/>
      <c r="C11" s="19" t="s">
        <v>44</v>
      </c>
      <c r="D11" s="17" t="s">
        <v>8</v>
      </c>
      <c r="E11" s="20" t="s">
        <v>9</v>
      </c>
      <c r="F11" s="7"/>
      <c r="N11" s="6"/>
      <c r="O11" s="6"/>
    </row>
    <row r="12" spans="1:16" ht="24.95" customHeight="1" x14ac:dyDescent="0.25">
      <c r="A12" s="12"/>
      <c r="B12" s="13"/>
      <c r="C12" s="14"/>
      <c r="D12" s="14"/>
      <c r="E12" s="15"/>
      <c r="F12" s="7"/>
      <c r="N12" s="21"/>
      <c r="O12" s="21"/>
    </row>
    <row r="13" spans="1:16" ht="24.95" customHeight="1" x14ac:dyDescent="0.2">
      <c r="A13" s="95" t="s">
        <v>10</v>
      </c>
      <c r="B13" s="96"/>
      <c r="C13" s="10">
        <v>44950</v>
      </c>
      <c r="D13" s="17" t="s">
        <v>11</v>
      </c>
      <c r="E13" s="22" t="s">
        <v>256</v>
      </c>
      <c r="F13" s="7"/>
      <c r="N13" s="21"/>
      <c r="O13" s="21"/>
    </row>
    <row r="14" spans="1:16" ht="24.95" customHeight="1" x14ac:dyDescent="0.25">
      <c r="A14" s="12"/>
      <c r="B14" s="13"/>
      <c r="C14" s="14"/>
      <c r="D14" s="14"/>
      <c r="E14" s="14"/>
      <c r="F14" s="14"/>
      <c r="G14" s="15"/>
      <c r="N14" s="23"/>
      <c r="O14" s="23"/>
    </row>
    <row r="15" spans="1:16" ht="24.95" customHeight="1" x14ac:dyDescent="0.2">
      <c r="A15" s="95" t="s">
        <v>12</v>
      </c>
      <c r="B15" s="96"/>
      <c r="C15" s="16" t="s">
        <v>255</v>
      </c>
      <c r="D15" s="24"/>
      <c r="E15" s="25"/>
      <c r="F15" s="25"/>
      <c r="G15" s="24"/>
      <c r="N15" s="23"/>
      <c r="O15" s="23"/>
    </row>
    <row r="16" spans="1:16" ht="24.95" customHeight="1" x14ac:dyDescent="0.25">
      <c r="A16" s="12"/>
      <c r="B16" s="13"/>
      <c r="C16" s="14"/>
      <c r="D16" s="14"/>
      <c r="E16" s="14"/>
      <c r="F16" s="14"/>
      <c r="G16" s="15"/>
      <c r="N16" s="23"/>
      <c r="O16" s="23"/>
    </row>
    <row r="17" spans="1:15" ht="24.95" customHeight="1" x14ac:dyDescent="0.2">
      <c r="A17" s="95" t="s">
        <v>13</v>
      </c>
      <c r="B17" s="96"/>
      <c r="C17" s="16" t="s">
        <v>257</v>
      </c>
      <c r="D17" s="26" t="s">
        <v>14</v>
      </c>
      <c r="E17" s="27"/>
      <c r="F17" s="25"/>
      <c r="G17" s="24"/>
      <c r="N17" s="23"/>
      <c r="O17" s="23"/>
    </row>
    <row r="18" spans="1:15" ht="24.95" customHeight="1" x14ac:dyDescent="0.25">
      <c r="A18" s="12"/>
      <c r="B18" s="13"/>
      <c r="C18" s="14"/>
      <c r="D18" s="14"/>
      <c r="E18" s="14"/>
      <c r="F18" s="14"/>
      <c r="G18" s="15"/>
      <c r="N18" s="28"/>
      <c r="O18" s="28"/>
    </row>
    <row r="19" spans="1:15" ht="24.95" customHeight="1" x14ac:dyDescent="0.2">
      <c r="A19" s="95" t="s">
        <v>15</v>
      </c>
      <c r="B19" s="96"/>
      <c r="C19" s="16" t="s">
        <v>258</v>
      </c>
      <c r="D19" s="29"/>
      <c r="E19" s="30"/>
      <c r="F19" s="30"/>
      <c r="G19" s="31"/>
      <c r="N19" s="28"/>
      <c r="O19" s="28"/>
    </row>
    <row r="20" spans="1:15" ht="24.95" customHeight="1" x14ac:dyDescent="0.2">
      <c r="A20" s="12"/>
      <c r="B20" s="12"/>
      <c r="C20" s="32"/>
      <c r="D20" s="32"/>
      <c r="E20" s="32"/>
      <c r="F20" s="32"/>
      <c r="G20" s="32"/>
      <c r="N20" s="28"/>
      <c r="O20" s="28"/>
    </row>
    <row r="21" spans="1:15" ht="36" customHeight="1" x14ac:dyDescent="0.25">
      <c r="A21" s="33" t="s">
        <v>16</v>
      </c>
      <c r="B21" s="34" t="s">
        <v>17</v>
      </c>
      <c r="C21" s="34" t="s">
        <v>18</v>
      </c>
      <c r="D21" s="34" t="s">
        <v>19</v>
      </c>
      <c r="E21" s="34" t="s">
        <v>20</v>
      </c>
      <c r="F21" s="35" t="s">
        <v>21</v>
      </c>
      <c r="G21" s="36" t="s">
        <v>22</v>
      </c>
      <c r="N21" s="28"/>
      <c r="O21" s="28"/>
    </row>
    <row r="22" spans="1:15" s="40" customFormat="1" ht="18" x14ac:dyDescent="0.25">
      <c r="A22" s="100" t="s">
        <v>45</v>
      </c>
      <c r="B22" s="100" t="s">
        <v>46</v>
      </c>
      <c r="C22" s="80" t="s">
        <v>155</v>
      </c>
      <c r="D22" s="78">
        <v>1</v>
      </c>
      <c r="E22" s="38"/>
      <c r="F22" s="39">
        <v>967.04</v>
      </c>
      <c r="G22" s="39">
        <f t="shared" ref="G22:G68" si="0">(D22*F22)</f>
        <v>967.04</v>
      </c>
      <c r="N22" s="28"/>
      <c r="O22" s="28"/>
    </row>
    <row r="23" spans="1:15" s="40" customFormat="1" ht="18" x14ac:dyDescent="0.25">
      <c r="A23" s="100" t="s">
        <v>47</v>
      </c>
      <c r="B23" s="100" t="s">
        <v>48</v>
      </c>
      <c r="C23" s="80" t="s">
        <v>156</v>
      </c>
      <c r="D23" s="78">
        <v>1</v>
      </c>
      <c r="E23" s="38"/>
      <c r="F23" s="39">
        <v>967.04</v>
      </c>
      <c r="G23" s="39">
        <f t="shared" si="0"/>
        <v>967.04</v>
      </c>
      <c r="N23" s="28"/>
      <c r="O23" s="28"/>
    </row>
    <row r="24" spans="1:15" s="40" customFormat="1" ht="18" x14ac:dyDescent="0.25">
      <c r="A24" s="100" t="s">
        <v>49</v>
      </c>
      <c r="B24" s="100" t="s">
        <v>50</v>
      </c>
      <c r="C24" s="80" t="s">
        <v>157</v>
      </c>
      <c r="D24" s="78">
        <v>1</v>
      </c>
      <c r="E24" s="38"/>
      <c r="F24" s="39">
        <v>967.04</v>
      </c>
      <c r="G24" s="39">
        <f t="shared" si="0"/>
        <v>967.04</v>
      </c>
      <c r="N24" s="28"/>
      <c r="O24" s="28"/>
    </row>
    <row r="25" spans="1:15" s="40" customFormat="1" ht="18" x14ac:dyDescent="0.25">
      <c r="A25" s="101" t="s">
        <v>51</v>
      </c>
      <c r="B25" s="101" t="s">
        <v>52</v>
      </c>
      <c r="C25" s="80" t="s">
        <v>158</v>
      </c>
      <c r="D25" s="78">
        <v>1</v>
      </c>
      <c r="E25" s="38"/>
      <c r="F25" s="39">
        <v>967.04</v>
      </c>
      <c r="G25" s="39">
        <f t="shared" si="0"/>
        <v>967.04</v>
      </c>
      <c r="N25" s="28"/>
      <c r="O25" s="28"/>
    </row>
    <row r="26" spans="1:15" s="40" customFormat="1" ht="18" x14ac:dyDescent="0.25">
      <c r="A26" s="100" t="s">
        <v>53</v>
      </c>
      <c r="B26" s="100" t="s">
        <v>54</v>
      </c>
      <c r="C26" s="80" t="s">
        <v>159</v>
      </c>
      <c r="D26" s="78">
        <v>1</v>
      </c>
      <c r="E26" s="38"/>
      <c r="F26" s="39">
        <v>967.04</v>
      </c>
      <c r="G26" s="39">
        <f t="shared" si="0"/>
        <v>967.04</v>
      </c>
      <c r="N26" s="28"/>
      <c r="O26" s="28"/>
    </row>
    <row r="27" spans="1:15" s="40" customFormat="1" ht="18" x14ac:dyDescent="0.25">
      <c r="A27" s="100" t="s">
        <v>55</v>
      </c>
      <c r="B27" s="100" t="s">
        <v>56</v>
      </c>
      <c r="C27" s="80" t="s">
        <v>160</v>
      </c>
      <c r="D27" s="78">
        <v>1</v>
      </c>
      <c r="E27" s="38"/>
      <c r="F27" s="39">
        <v>967.04</v>
      </c>
      <c r="G27" s="39">
        <f t="shared" si="0"/>
        <v>967.04</v>
      </c>
      <c r="N27" s="28"/>
      <c r="O27" s="28"/>
    </row>
    <row r="28" spans="1:15" s="40" customFormat="1" ht="18" x14ac:dyDescent="0.25">
      <c r="A28" s="101" t="s">
        <v>57</v>
      </c>
      <c r="B28" s="101" t="s">
        <v>58</v>
      </c>
      <c r="C28" s="80" t="s">
        <v>161</v>
      </c>
      <c r="D28" s="78">
        <v>1</v>
      </c>
      <c r="E28" s="38"/>
      <c r="F28" s="39">
        <v>967.04</v>
      </c>
      <c r="G28" s="39">
        <f t="shared" si="0"/>
        <v>967.04</v>
      </c>
      <c r="N28" s="28"/>
      <c r="O28" s="28"/>
    </row>
    <row r="29" spans="1:15" s="40" customFormat="1" ht="18" x14ac:dyDescent="0.25">
      <c r="A29" s="102" t="s">
        <v>59</v>
      </c>
      <c r="B29" s="102" t="s">
        <v>60</v>
      </c>
      <c r="C29" s="80" t="s">
        <v>162</v>
      </c>
      <c r="D29" s="78">
        <v>1</v>
      </c>
      <c r="E29" s="41"/>
      <c r="F29" s="39">
        <v>967.04</v>
      </c>
      <c r="G29" s="39">
        <f t="shared" si="0"/>
        <v>967.04</v>
      </c>
      <c r="N29" s="28"/>
      <c r="O29" s="28"/>
    </row>
    <row r="30" spans="1:15" s="40" customFormat="1" ht="18" x14ac:dyDescent="0.25">
      <c r="A30" s="102" t="s">
        <v>61</v>
      </c>
      <c r="B30" s="102" t="s">
        <v>62</v>
      </c>
      <c r="C30" s="80" t="s">
        <v>163</v>
      </c>
      <c r="D30" s="78">
        <v>1</v>
      </c>
      <c r="E30" s="41"/>
      <c r="F30" s="39">
        <v>967.04</v>
      </c>
      <c r="G30" s="39">
        <f t="shared" si="0"/>
        <v>967.04</v>
      </c>
      <c r="N30" s="28"/>
      <c r="O30" s="28"/>
    </row>
    <row r="31" spans="1:15" s="40" customFormat="1" ht="18" x14ac:dyDescent="0.25">
      <c r="A31" s="101" t="s">
        <v>63</v>
      </c>
      <c r="B31" s="101" t="s">
        <v>64</v>
      </c>
      <c r="C31" s="80" t="s">
        <v>164</v>
      </c>
      <c r="D31" s="78">
        <v>1</v>
      </c>
      <c r="E31" s="41"/>
      <c r="F31" s="39">
        <v>967.04</v>
      </c>
      <c r="G31" s="39">
        <f t="shared" si="0"/>
        <v>967.04</v>
      </c>
      <c r="N31" s="28"/>
      <c r="O31" s="28"/>
    </row>
    <row r="32" spans="1:15" s="40" customFormat="1" ht="18" x14ac:dyDescent="0.25">
      <c r="A32" s="101" t="s">
        <v>65</v>
      </c>
      <c r="B32" s="101" t="s">
        <v>66</v>
      </c>
      <c r="C32" s="80" t="s">
        <v>165</v>
      </c>
      <c r="D32" s="78">
        <v>1</v>
      </c>
      <c r="E32" s="41"/>
      <c r="F32" s="39">
        <v>967.04</v>
      </c>
      <c r="G32" s="39">
        <f t="shared" si="0"/>
        <v>967.04</v>
      </c>
      <c r="N32" s="28"/>
      <c r="O32" s="28"/>
    </row>
    <row r="33" spans="1:15" s="40" customFormat="1" ht="18" x14ac:dyDescent="0.25">
      <c r="A33" s="102" t="s">
        <v>67</v>
      </c>
      <c r="B33" s="102" t="s">
        <v>68</v>
      </c>
      <c r="C33" s="80" t="s">
        <v>166</v>
      </c>
      <c r="D33" s="78">
        <v>1</v>
      </c>
      <c r="E33" s="41"/>
      <c r="F33" s="39">
        <v>967.04</v>
      </c>
      <c r="G33" s="39">
        <f t="shared" si="0"/>
        <v>967.04</v>
      </c>
      <c r="N33" s="28"/>
      <c r="O33" s="28"/>
    </row>
    <row r="34" spans="1:15" s="40" customFormat="1" ht="18" x14ac:dyDescent="0.25">
      <c r="A34" s="102"/>
      <c r="B34" s="102"/>
      <c r="C34" s="80"/>
      <c r="D34" s="82">
        <f>SUM(D22:D33)</f>
        <v>12</v>
      </c>
      <c r="E34" s="41"/>
      <c r="F34" s="39"/>
      <c r="G34" s="39"/>
      <c r="N34" s="28"/>
      <c r="O34" s="28"/>
    </row>
    <row r="35" spans="1:15" s="40" customFormat="1" ht="18" x14ac:dyDescent="0.25">
      <c r="A35" s="100" t="s">
        <v>69</v>
      </c>
      <c r="B35" s="100" t="s">
        <v>70</v>
      </c>
      <c r="C35" s="80" t="s">
        <v>167</v>
      </c>
      <c r="D35" s="78">
        <v>1</v>
      </c>
      <c r="E35" s="41"/>
      <c r="F35" s="39">
        <v>967.04</v>
      </c>
      <c r="G35" s="39">
        <f t="shared" si="0"/>
        <v>967.04</v>
      </c>
      <c r="N35" s="28"/>
      <c r="O35" s="28"/>
    </row>
    <row r="36" spans="1:15" s="40" customFormat="1" ht="18" x14ac:dyDescent="0.25">
      <c r="A36" s="101" t="s">
        <v>71</v>
      </c>
      <c r="B36" s="101" t="s">
        <v>72</v>
      </c>
      <c r="C36" s="80" t="s">
        <v>168</v>
      </c>
      <c r="D36" s="78">
        <v>1</v>
      </c>
      <c r="E36" s="41"/>
      <c r="F36" s="39">
        <v>967.04</v>
      </c>
      <c r="G36" s="39">
        <f t="shared" si="0"/>
        <v>967.04</v>
      </c>
      <c r="N36" s="28"/>
      <c r="O36" s="28"/>
    </row>
    <row r="37" spans="1:15" s="40" customFormat="1" ht="18" x14ac:dyDescent="0.25">
      <c r="A37" s="101" t="s">
        <v>73</v>
      </c>
      <c r="B37" s="101" t="s">
        <v>74</v>
      </c>
      <c r="C37" s="80" t="s">
        <v>169</v>
      </c>
      <c r="D37" s="78">
        <v>1</v>
      </c>
      <c r="E37" s="41"/>
      <c r="F37" s="39">
        <v>967.04</v>
      </c>
      <c r="G37" s="39">
        <f t="shared" si="0"/>
        <v>967.04</v>
      </c>
      <c r="N37" s="28"/>
      <c r="O37" s="28"/>
    </row>
    <row r="38" spans="1:15" s="40" customFormat="1" ht="18" x14ac:dyDescent="0.25">
      <c r="A38" s="102" t="s">
        <v>75</v>
      </c>
      <c r="B38" s="102" t="s">
        <v>76</v>
      </c>
      <c r="C38" s="80" t="s">
        <v>170</v>
      </c>
      <c r="D38" s="78">
        <v>1</v>
      </c>
      <c r="E38" s="41"/>
      <c r="F38" s="39">
        <v>967.04</v>
      </c>
      <c r="G38" s="39">
        <f t="shared" si="0"/>
        <v>967.04</v>
      </c>
      <c r="H38" s="42"/>
      <c r="N38" s="28"/>
      <c r="O38" s="28"/>
    </row>
    <row r="39" spans="1:15" s="40" customFormat="1" ht="18" x14ac:dyDescent="0.25">
      <c r="A39" s="100" t="s">
        <v>77</v>
      </c>
      <c r="B39" s="100" t="s">
        <v>78</v>
      </c>
      <c r="C39" s="80" t="s">
        <v>171</v>
      </c>
      <c r="D39" s="78">
        <v>1</v>
      </c>
      <c r="E39" s="43"/>
      <c r="F39" s="39">
        <v>967.04</v>
      </c>
      <c r="G39" s="39">
        <f t="shared" si="0"/>
        <v>967.04</v>
      </c>
      <c r="N39" s="28"/>
      <c r="O39" s="28"/>
    </row>
    <row r="40" spans="1:15" s="40" customFormat="1" ht="18" x14ac:dyDescent="0.25">
      <c r="A40" s="100" t="s">
        <v>79</v>
      </c>
      <c r="B40" s="100" t="s">
        <v>80</v>
      </c>
      <c r="C40" s="80" t="s">
        <v>172</v>
      </c>
      <c r="D40" s="78">
        <v>1</v>
      </c>
      <c r="E40" s="44"/>
      <c r="F40" s="39">
        <v>967.04</v>
      </c>
      <c r="G40" s="39">
        <f t="shared" si="0"/>
        <v>967.04</v>
      </c>
      <c r="N40" s="28"/>
      <c r="O40" s="28"/>
    </row>
    <row r="41" spans="1:15" s="40" customFormat="1" ht="18" x14ac:dyDescent="0.25">
      <c r="A41" s="100"/>
      <c r="B41" s="100"/>
      <c r="C41" s="80"/>
      <c r="D41" s="82">
        <f>SUM(D35:D40)</f>
        <v>6</v>
      </c>
      <c r="E41" s="44"/>
      <c r="F41" s="39"/>
      <c r="G41" s="39"/>
      <c r="N41" s="28"/>
      <c r="O41" s="28"/>
    </row>
    <row r="42" spans="1:15" s="40" customFormat="1" ht="18" x14ac:dyDescent="0.25">
      <c r="A42" s="100" t="s">
        <v>81</v>
      </c>
      <c r="B42" s="100" t="s">
        <v>82</v>
      </c>
      <c r="C42" s="109" t="s">
        <v>259</v>
      </c>
      <c r="D42" s="78">
        <v>1</v>
      </c>
      <c r="E42" s="46"/>
      <c r="F42" s="39">
        <v>967.04</v>
      </c>
      <c r="G42" s="39">
        <f t="shared" si="0"/>
        <v>967.04</v>
      </c>
      <c r="N42" s="28"/>
      <c r="O42" s="28"/>
    </row>
    <row r="43" spans="1:15" s="40" customFormat="1" ht="18" x14ac:dyDescent="0.25">
      <c r="A43" s="100" t="s">
        <v>83</v>
      </c>
      <c r="B43" s="100" t="s">
        <v>84</v>
      </c>
      <c r="C43" s="109" t="s">
        <v>260</v>
      </c>
      <c r="D43" s="78">
        <v>1</v>
      </c>
      <c r="E43" s="46"/>
      <c r="F43" s="39">
        <v>967.04</v>
      </c>
      <c r="G43" s="39">
        <f t="shared" si="0"/>
        <v>967.04</v>
      </c>
      <c r="N43" s="28"/>
      <c r="O43" s="28"/>
    </row>
    <row r="44" spans="1:15" s="40" customFormat="1" ht="18" x14ac:dyDescent="0.25">
      <c r="A44" s="101" t="s">
        <v>85</v>
      </c>
      <c r="B44" s="101" t="s">
        <v>86</v>
      </c>
      <c r="C44" s="109" t="s">
        <v>261</v>
      </c>
      <c r="D44" s="78">
        <v>1</v>
      </c>
      <c r="E44" s="46"/>
      <c r="F44" s="39">
        <v>967.04</v>
      </c>
      <c r="G44" s="39">
        <f t="shared" si="0"/>
        <v>967.04</v>
      </c>
      <c r="N44" s="28"/>
      <c r="O44" s="28"/>
    </row>
    <row r="45" spans="1:15" s="40" customFormat="1" ht="18" x14ac:dyDescent="0.25">
      <c r="A45" s="101" t="s">
        <v>87</v>
      </c>
      <c r="B45" s="101" t="s">
        <v>88</v>
      </c>
      <c r="C45" s="109" t="s">
        <v>262</v>
      </c>
      <c r="D45" s="78">
        <v>1</v>
      </c>
      <c r="E45" s="46"/>
      <c r="F45" s="39">
        <v>967.04</v>
      </c>
      <c r="G45" s="39">
        <f t="shared" si="0"/>
        <v>967.04</v>
      </c>
      <c r="N45" s="28"/>
      <c r="O45" s="28"/>
    </row>
    <row r="46" spans="1:15" s="40" customFormat="1" ht="18" x14ac:dyDescent="0.25">
      <c r="A46" s="102" t="s">
        <v>89</v>
      </c>
      <c r="B46" s="102" t="s">
        <v>90</v>
      </c>
      <c r="C46" s="109" t="s">
        <v>263</v>
      </c>
      <c r="D46" s="78">
        <v>1</v>
      </c>
      <c r="E46" s="46"/>
      <c r="F46" s="39">
        <v>967.04</v>
      </c>
      <c r="G46" s="39">
        <f t="shared" si="0"/>
        <v>967.04</v>
      </c>
      <c r="N46" s="28"/>
      <c r="O46" s="28"/>
    </row>
    <row r="47" spans="1:15" s="40" customFormat="1" ht="18" x14ac:dyDescent="0.25">
      <c r="A47" s="102" t="s">
        <v>91</v>
      </c>
      <c r="B47" s="102" t="s">
        <v>92</v>
      </c>
      <c r="C47" s="109" t="s">
        <v>264</v>
      </c>
      <c r="D47" s="78">
        <v>1</v>
      </c>
      <c r="E47" s="46"/>
      <c r="F47" s="39">
        <v>967.04</v>
      </c>
      <c r="G47" s="39">
        <f t="shared" si="0"/>
        <v>967.04</v>
      </c>
      <c r="N47" s="28"/>
      <c r="O47" s="28"/>
    </row>
    <row r="48" spans="1:15" s="40" customFormat="1" ht="18" x14ac:dyDescent="0.25">
      <c r="A48" s="101" t="s">
        <v>93</v>
      </c>
      <c r="B48" s="101" t="s">
        <v>94</v>
      </c>
      <c r="C48" s="109" t="s">
        <v>265</v>
      </c>
      <c r="D48" s="78">
        <v>1</v>
      </c>
      <c r="E48" s="46"/>
      <c r="F48" s="39">
        <v>967.04</v>
      </c>
      <c r="G48" s="39">
        <f t="shared" si="0"/>
        <v>967.04</v>
      </c>
      <c r="N48" s="28"/>
      <c r="O48" s="28"/>
    </row>
    <row r="49" spans="1:15" s="40" customFormat="1" ht="18" x14ac:dyDescent="0.25">
      <c r="A49" s="101" t="s">
        <v>95</v>
      </c>
      <c r="B49" s="101" t="s">
        <v>96</v>
      </c>
      <c r="C49" s="109" t="s">
        <v>266</v>
      </c>
      <c r="D49" s="78">
        <v>1</v>
      </c>
      <c r="E49" s="46"/>
      <c r="F49" s="39">
        <v>967.04</v>
      </c>
      <c r="G49" s="39">
        <f t="shared" si="0"/>
        <v>967.04</v>
      </c>
      <c r="N49" s="28"/>
      <c r="O49" s="28"/>
    </row>
    <row r="50" spans="1:15" s="40" customFormat="1" ht="18" x14ac:dyDescent="0.25">
      <c r="A50" s="101"/>
      <c r="B50" s="101"/>
      <c r="C50" s="110"/>
      <c r="D50" s="82">
        <f>SUM(D42:D49)</f>
        <v>8</v>
      </c>
      <c r="E50" s="46"/>
      <c r="F50" s="39"/>
      <c r="G50" s="39"/>
      <c r="N50" s="28"/>
      <c r="O50" s="28"/>
    </row>
    <row r="51" spans="1:15" s="40" customFormat="1" ht="18" x14ac:dyDescent="0.25">
      <c r="A51" s="102" t="s">
        <v>97</v>
      </c>
      <c r="B51" s="102" t="s">
        <v>98</v>
      </c>
      <c r="C51" s="110" t="s">
        <v>267</v>
      </c>
      <c r="D51" s="111">
        <v>1</v>
      </c>
      <c r="E51" s="46"/>
      <c r="F51" s="39">
        <v>967.04</v>
      </c>
      <c r="G51" s="39">
        <f t="shared" si="0"/>
        <v>967.04</v>
      </c>
      <c r="N51" s="28"/>
      <c r="O51" s="28"/>
    </row>
    <row r="52" spans="1:15" s="40" customFormat="1" ht="18" x14ac:dyDescent="0.25">
      <c r="A52" s="102" t="s">
        <v>99</v>
      </c>
      <c r="B52" s="102" t="s">
        <v>100</v>
      </c>
      <c r="C52" s="110" t="s">
        <v>268</v>
      </c>
      <c r="D52" s="111">
        <v>1</v>
      </c>
      <c r="E52" s="46"/>
      <c r="F52" s="39">
        <v>967.04</v>
      </c>
      <c r="G52" s="39">
        <f t="shared" si="0"/>
        <v>967.04</v>
      </c>
      <c r="N52" s="28"/>
      <c r="O52" s="28"/>
    </row>
    <row r="53" spans="1:15" s="40" customFormat="1" ht="18" x14ac:dyDescent="0.25">
      <c r="A53" s="101" t="s">
        <v>101</v>
      </c>
      <c r="B53" s="101" t="s">
        <v>102</v>
      </c>
      <c r="C53" s="110" t="s">
        <v>269</v>
      </c>
      <c r="D53" s="111">
        <v>1</v>
      </c>
      <c r="E53" s="46"/>
      <c r="F53" s="39">
        <v>967.04</v>
      </c>
      <c r="G53" s="39">
        <f t="shared" si="0"/>
        <v>967.04</v>
      </c>
      <c r="N53" s="28"/>
      <c r="O53" s="28"/>
    </row>
    <row r="54" spans="1:15" s="40" customFormat="1" ht="18" x14ac:dyDescent="0.25">
      <c r="A54" s="101" t="s">
        <v>103</v>
      </c>
      <c r="B54" s="101" t="s">
        <v>104</v>
      </c>
      <c r="C54" s="110" t="s">
        <v>270</v>
      </c>
      <c r="D54" s="111">
        <v>1</v>
      </c>
      <c r="E54" s="46"/>
      <c r="F54" s="39">
        <v>967.04</v>
      </c>
      <c r="G54" s="39">
        <f t="shared" si="0"/>
        <v>967.04</v>
      </c>
      <c r="N54" s="28"/>
      <c r="O54" s="28"/>
    </row>
    <row r="55" spans="1:15" s="40" customFormat="1" ht="18" x14ac:dyDescent="0.25">
      <c r="A55" s="102" t="s">
        <v>105</v>
      </c>
      <c r="B55" s="102" t="s">
        <v>106</v>
      </c>
      <c r="C55" s="110" t="s">
        <v>271</v>
      </c>
      <c r="D55" s="111">
        <v>1</v>
      </c>
      <c r="E55" s="46"/>
      <c r="F55" s="39">
        <v>967.04</v>
      </c>
      <c r="G55" s="39">
        <f t="shared" si="0"/>
        <v>967.04</v>
      </c>
      <c r="N55" s="28"/>
      <c r="O55" s="28"/>
    </row>
    <row r="56" spans="1:15" s="40" customFormat="1" ht="18" x14ac:dyDescent="0.25">
      <c r="A56" s="102" t="s">
        <v>107</v>
      </c>
      <c r="B56" s="102" t="s">
        <v>108</v>
      </c>
      <c r="C56" s="110" t="s">
        <v>272</v>
      </c>
      <c r="D56" s="111">
        <v>1</v>
      </c>
      <c r="E56" s="46"/>
      <c r="F56" s="39">
        <v>967.04</v>
      </c>
      <c r="G56" s="39">
        <f t="shared" si="0"/>
        <v>967.04</v>
      </c>
      <c r="N56" s="28"/>
      <c r="O56" s="28"/>
    </row>
    <row r="57" spans="1:15" s="40" customFormat="1" ht="18" x14ac:dyDescent="0.25">
      <c r="A57" s="101" t="s">
        <v>109</v>
      </c>
      <c r="B57" s="101" t="s">
        <v>110</v>
      </c>
      <c r="C57" s="110" t="s">
        <v>273</v>
      </c>
      <c r="D57" s="111">
        <v>1</v>
      </c>
      <c r="E57" s="46"/>
      <c r="F57" s="39">
        <v>967.04</v>
      </c>
      <c r="G57" s="39">
        <f t="shared" si="0"/>
        <v>967.04</v>
      </c>
      <c r="N57" s="28"/>
      <c r="O57" s="28"/>
    </row>
    <row r="58" spans="1:15" s="40" customFormat="1" ht="18" x14ac:dyDescent="0.25">
      <c r="A58" s="101" t="s">
        <v>111</v>
      </c>
      <c r="B58" s="101" t="s">
        <v>112</v>
      </c>
      <c r="C58" s="110" t="s">
        <v>274</v>
      </c>
      <c r="D58" s="111">
        <v>1</v>
      </c>
      <c r="E58" s="46"/>
      <c r="F58" s="39">
        <v>967.04</v>
      </c>
      <c r="G58" s="39">
        <f t="shared" si="0"/>
        <v>967.04</v>
      </c>
      <c r="N58" s="28"/>
      <c r="O58" s="28"/>
    </row>
    <row r="59" spans="1:15" s="40" customFormat="1" ht="18" x14ac:dyDescent="0.25">
      <c r="A59" s="101"/>
      <c r="B59" s="101"/>
      <c r="C59" s="110"/>
      <c r="D59" s="112">
        <f>SUM(D51:D58)</f>
        <v>8</v>
      </c>
      <c r="E59" s="46"/>
      <c r="F59" s="39"/>
      <c r="G59" s="39"/>
      <c r="N59" s="28"/>
      <c r="O59" s="28"/>
    </row>
    <row r="60" spans="1:15" s="40" customFormat="1" ht="18" x14ac:dyDescent="0.25">
      <c r="A60" s="100" t="s">
        <v>113</v>
      </c>
      <c r="B60" s="100" t="s">
        <v>114</v>
      </c>
      <c r="C60" s="86" t="s">
        <v>275</v>
      </c>
      <c r="D60" s="78">
        <v>4</v>
      </c>
      <c r="E60" s="46"/>
      <c r="F60" s="39">
        <v>55</v>
      </c>
      <c r="G60" s="39">
        <v>220</v>
      </c>
      <c r="N60" s="28"/>
      <c r="O60" s="28"/>
    </row>
    <row r="61" spans="1:15" s="40" customFormat="1" ht="18" x14ac:dyDescent="0.25">
      <c r="A61" s="100" t="s">
        <v>115</v>
      </c>
      <c r="B61" s="100" t="s">
        <v>116</v>
      </c>
      <c r="C61" s="86" t="s">
        <v>276</v>
      </c>
      <c r="D61" s="78">
        <v>4</v>
      </c>
      <c r="E61" s="46"/>
      <c r="F61" s="39">
        <v>55</v>
      </c>
      <c r="G61" s="39">
        <f t="shared" si="0"/>
        <v>220</v>
      </c>
      <c r="N61" s="28"/>
      <c r="O61" s="28"/>
    </row>
    <row r="62" spans="1:15" s="40" customFormat="1" ht="18" x14ac:dyDescent="0.25">
      <c r="A62" s="100" t="s">
        <v>117</v>
      </c>
      <c r="B62" s="100" t="s">
        <v>118</v>
      </c>
      <c r="C62" s="86" t="s">
        <v>277</v>
      </c>
      <c r="D62" s="78">
        <v>4</v>
      </c>
      <c r="E62" s="47"/>
      <c r="F62" s="39">
        <v>55</v>
      </c>
      <c r="G62" s="39">
        <f t="shared" si="0"/>
        <v>220</v>
      </c>
      <c r="N62" s="28"/>
      <c r="O62" s="28"/>
    </row>
    <row r="63" spans="1:15" s="40" customFormat="1" ht="18" x14ac:dyDescent="0.25">
      <c r="A63" s="102"/>
      <c r="B63" s="100"/>
      <c r="C63" s="109"/>
      <c r="D63" s="82">
        <f>SUM(D60:D62)</f>
        <v>12</v>
      </c>
      <c r="E63" s="47"/>
      <c r="F63" s="39"/>
      <c r="G63" s="39"/>
      <c r="N63" s="28"/>
      <c r="O63" s="28"/>
    </row>
    <row r="64" spans="1:15" s="40" customFormat="1" ht="18" x14ac:dyDescent="0.25">
      <c r="A64" s="102"/>
      <c r="B64" s="100"/>
      <c r="C64" s="109"/>
      <c r="D64" s="82"/>
      <c r="E64" s="47"/>
      <c r="F64" s="39"/>
      <c r="G64" s="39"/>
      <c r="N64" s="28"/>
      <c r="O64" s="28"/>
    </row>
    <row r="65" spans="1:15" s="40" customFormat="1" ht="18" x14ac:dyDescent="0.25">
      <c r="A65" s="100" t="s">
        <v>119</v>
      </c>
      <c r="B65" s="100" t="s">
        <v>120</v>
      </c>
      <c r="C65" s="80" t="s">
        <v>278</v>
      </c>
      <c r="D65" s="78">
        <v>10</v>
      </c>
      <c r="E65" s="47"/>
      <c r="F65" s="39">
        <v>70</v>
      </c>
      <c r="G65" s="39">
        <f t="shared" si="0"/>
        <v>700</v>
      </c>
      <c r="N65" s="28"/>
      <c r="O65" s="28"/>
    </row>
    <row r="66" spans="1:15" s="40" customFormat="1" ht="18" x14ac:dyDescent="0.25">
      <c r="A66" s="102" t="s">
        <v>121</v>
      </c>
      <c r="B66" s="100" t="s">
        <v>122</v>
      </c>
      <c r="C66" s="80" t="s">
        <v>279</v>
      </c>
      <c r="D66" s="78">
        <v>10</v>
      </c>
      <c r="E66" s="47"/>
      <c r="F66" s="39">
        <v>70</v>
      </c>
      <c r="G66" s="39">
        <f t="shared" si="0"/>
        <v>700</v>
      </c>
      <c r="N66" s="28"/>
      <c r="O66" s="28"/>
    </row>
    <row r="67" spans="1:15" s="40" customFormat="1" ht="18" x14ac:dyDescent="0.25">
      <c r="A67" s="102" t="s">
        <v>123</v>
      </c>
      <c r="B67" s="100" t="s">
        <v>124</v>
      </c>
      <c r="C67" s="80" t="s">
        <v>280</v>
      </c>
      <c r="D67" s="78">
        <v>15</v>
      </c>
      <c r="E67" s="47"/>
      <c r="F67" s="39">
        <v>70</v>
      </c>
      <c r="G67" s="39">
        <f t="shared" si="0"/>
        <v>1050</v>
      </c>
      <c r="N67" s="28"/>
      <c r="O67" s="28"/>
    </row>
    <row r="68" spans="1:15" s="40" customFormat="1" ht="18" x14ac:dyDescent="0.25">
      <c r="A68" s="101" t="s">
        <v>125</v>
      </c>
      <c r="B68" s="101" t="s">
        <v>126</v>
      </c>
      <c r="C68" s="80" t="s">
        <v>281</v>
      </c>
      <c r="D68" s="78">
        <v>15</v>
      </c>
      <c r="E68" s="47"/>
      <c r="F68" s="39">
        <v>70</v>
      </c>
      <c r="G68" s="39">
        <f t="shared" si="0"/>
        <v>1050</v>
      </c>
      <c r="N68" s="28"/>
      <c r="O68" s="28"/>
    </row>
    <row r="69" spans="1:15" s="40" customFormat="1" ht="18" x14ac:dyDescent="0.25">
      <c r="A69" s="102" t="s">
        <v>127</v>
      </c>
      <c r="B69" s="102" t="s">
        <v>128</v>
      </c>
      <c r="C69" s="80" t="s">
        <v>282</v>
      </c>
      <c r="D69" s="78">
        <v>15</v>
      </c>
      <c r="E69" s="47"/>
      <c r="F69" s="39">
        <v>70</v>
      </c>
      <c r="G69" s="39">
        <f t="shared" ref="G69:G85" si="1">(D69*F69)</f>
        <v>1050</v>
      </c>
      <c r="N69" s="28"/>
      <c r="O69" s="28"/>
    </row>
    <row r="70" spans="1:15" s="40" customFormat="1" ht="18" x14ac:dyDescent="0.25">
      <c r="A70" s="101" t="s">
        <v>129</v>
      </c>
      <c r="B70" s="101" t="s">
        <v>130</v>
      </c>
      <c r="C70" s="80" t="s">
        <v>283</v>
      </c>
      <c r="D70" s="78">
        <v>15</v>
      </c>
      <c r="E70" s="47"/>
      <c r="F70" s="39">
        <v>70</v>
      </c>
      <c r="G70" s="39">
        <f t="shared" si="1"/>
        <v>1050</v>
      </c>
      <c r="N70" s="28"/>
      <c r="O70" s="28"/>
    </row>
    <row r="71" spans="1:15" s="40" customFormat="1" ht="18" x14ac:dyDescent="0.25">
      <c r="A71" s="102" t="s">
        <v>131</v>
      </c>
      <c r="B71" s="102" t="s">
        <v>132</v>
      </c>
      <c r="C71" s="80" t="s">
        <v>284</v>
      </c>
      <c r="D71" s="78">
        <v>10</v>
      </c>
      <c r="E71" s="47"/>
      <c r="F71" s="39">
        <v>70</v>
      </c>
      <c r="G71" s="39">
        <f t="shared" si="1"/>
        <v>700</v>
      </c>
      <c r="N71" s="28"/>
      <c r="O71" s="28"/>
    </row>
    <row r="72" spans="1:15" s="40" customFormat="1" ht="18" x14ac:dyDescent="0.25">
      <c r="A72" s="101" t="s">
        <v>133</v>
      </c>
      <c r="B72" s="101" t="s">
        <v>134</v>
      </c>
      <c r="C72" s="80" t="s">
        <v>285</v>
      </c>
      <c r="D72" s="78">
        <v>5</v>
      </c>
      <c r="E72" s="47"/>
      <c r="F72" s="39">
        <v>70</v>
      </c>
      <c r="G72" s="39">
        <f t="shared" si="1"/>
        <v>350</v>
      </c>
      <c r="N72" s="28"/>
      <c r="O72" s="28"/>
    </row>
    <row r="73" spans="1:15" s="40" customFormat="1" ht="18" x14ac:dyDescent="0.25">
      <c r="A73" s="102" t="s">
        <v>135</v>
      </c>
      <c r="B73" s="102" t="s">
        <v>136</v>
      </c>
      <c r="C73" s="80" t="s">
        <v>286</v>
      </c>
      <c r="D73" s="78">
        <v>5</v>
      </c>
      <c r="E73" s="47"/>
      <c r="F73" s="39">
        <v>70</v>
      </c>
      <c r="G73" s="39">
        <f t="shared" si="1"/>
        <v>350</v>
      </c>
      <c r="N73" s="28"/>
      <c r="O73" s="28"/>
    </row>
    <row r="74" spans="1:15" s="40" customFormat="1" ht="18" x14ac:dyDescent="0.25">
      <c r="A74" s="100" t="s">
        <v>137</v>
      </c>
      <c r="B74" s="100" t="s">
        <v>134</v>
      </c>
      <c r="C74" s="80" t="s">
        <v>287</v>
      </c>
      <c r="D74" s="78">
        <v>5</v>
      </c>
      <c r="E74" s="47"/>
      <c r="F74" s="39">
        <v>70</v>
      </c>
      <c r="G74" s="39">
        <f t="shared" si="1"/>
        <v>350</v>
      </c>
      <c r="N74" s="28"/>
      <c r="O74" s="28"/>
    </row>
    <row r="75" spans="1:15" s="40" customFormat="1" ht="18" x14ac:dyDescent="0.25">
      <c r="A75" s="100"/>
      <c r="B75" s="100"/>
      <c r="C75" s="80"/>
      <c r="D75" s="82">
        <f>SUM(D65:D74)</f>
        <v>105</v>
      </c>
      <c r="E75" s="47"/>
      <c r="F75" s="39"/>
      <c r="G75" s="39"/>
      <c r="N75" s="28"/>
      <c r="O75" s="28"/>
    </row>
    <row r="76" spans="1:15" s="40" customFormat="1" ht="18" x14ac:dyDescent="0.25">
      <c r="A76" s="100" t="s">
        <v>138</v>
      </c>
      <c r="B76" s="100" t="s">
        <v>134</v>
      </c>
      <c r="C76" s="80" t="s">
        <v>288</v>
      </c>
      <c r="D76" s="78">
        <v>5</v>
      </c>
      <c r="E76" s="47"/>
      <c r="F76" s="39">
        <v>60</v>
      </c>
      <c r="G76" s="39">
        <f t="shared" si="1"/>
        <v>300</v>
      </c>
      <c r="N76" s="28"/>
      <c r="O76" s="28"/>
    </row>
    <row r="77" spans="1:15" s="40" customFormat="1" ht="18" x14ac:dyDescent="0.25">
      <c r="A77" s="100" t="s">
        <v>139</v>
      </c>
      <c r="B77" s="100" t="s">
        <v>134</v>
      </c>
      <c r="C77" s="80" t="s">
        <v>289</v>
      </c>
      <c r="D77" s="78">
        <v>5</v>
      </c>
      <c r="E77" s="47"/>
      <c r="F77" s="39">
        <v>60</v>
      </c>
      <c r="G77" s="39">
        <f t="shared" si="1"/>
        <v>300</v>
      </c>
      <c r="N77" s="28"/>
      <c r="O77" s="28"/>
    </row>
    <row r="78" spans="1:15" s="40" customFormat="1" ht="18" x14ac:dyDescent="0.25">
      <c r="A78" s="101" t="s">
        <v>140</v>
      </c>
      <c r="B78" s="101" t="s">
        <v>141</v>
      </c>
      <c r="C78" s="80" t="s">
        <v>290</v>
      </c>
      <c r="D78" s="78">
        <v>5</v>
      </c>
      <c r="E78" s="47"/>
      <c r="F78" s="39">
        <v>60</v>
      </c>
      <c r="G78" s="39">
        <f t="shared" si="1"/>
        <v>300</v>
      </c>
      <c r="N78" s="28"/>
      <c r="O78" s="28"/>
    </row>
    <row r="79" spans="1:15" s="40" customFormat="1" ht="18" x14ac:dyDescent="0.25">
      <c r="A79" s="102" t="s">
        <v>142</v>
      </c>
      <c r="B79" s="102" t="s">
        <v>143</v>
      </c>
      <c r="C79" s="80" t="s">
        <v>291</v>
      </c>
      <c r="D79" s="78">
        <v>4</v>
      </c>
      <c r="E79" s="47"/>
      <c r="F79" s="39">
        <v>60</v>
      </c>
      <c r="G79" s="39">
        <f t="shared" si="1"/>
        <v>240</v>
      </c>
      <c r="N79" s="28"/>
      <c r="O79" s="28"/>
    </row>
    <row r="80" spans="1:15" s="40" customFormat="1" ht="18" x14ac:dyDescent="0.25">
      <c r="A80" s="101" t="s">
        <v>144</v>
      </c>
      <c r="B80" s="101" t="s">
        <v>145</v>
      </c>
      <c r="C80" s="80" t="s">
        <v>292</v>
      </c>
      <c r="D80" s="78">
        <v>10</v>
      </c>
      <c r="E80" s="47"/>
      <c r="F80" s="39">
        <v>60</v>
      </c>
      <c r="G80" s="39">
        <f t="shared" si="1"/>
        <v>600</v>
      </c>
      <c r="N80" s="28"/>
      <c r="O80" s="28"/>
    </row>
    <row r="81" spans="1:15" s="40" customFormat="1" ht="18" x14ac:dyDescent="0.25">
      <c r="A81" s="102" t="s">
        <v>146</v>
      </c>
      <c r="B81" s="102" t="s">
        <v>147</v>
      </c>
      <c r="C81" s="80" t="s">
        <v>293</v>
      </c>
      <c r="D81" s="78">
        <v>10</v>
      </c>
      <c r="E81" s="47"/>
      <c r="F81" s="39">
        <v>60</v>
      </c>
      <c r="G81" s="39">
        <f t="shared" si="1"/>
        <v>600</v>
      </c>
      <c r="N81" s="28"/>
      <c r="O81" s="28"/>
    </row>
    <row r="82" spans="1:15" s="40" customFormat="1" ht="18" x14ac:dyDescent="0.25">
      <c r="A82" s="101" t="s">
        <v>148</v>
      </c>
      <c r="B82" s="101" t="s">
        <v>149</v>
      </c>
      <c r="C82" s="80" t="s">
        <v>294</v>
      </c>
      <c r="D82" s="78">
        <v>10</v>
      </c>
      <c r="E82" s="47"/>
      <c r="F82" s="39">
        <v>60</v>
      </c>
      <c r="G82" s="39">
        <f t="shared" si="1"/>
        <v>600</v>
      </c>
      <c r="N82" s="28"/>
      <c r="O82" s="28"/>
    </row>
    <row r="83" spans="1:15" s="40" customFormat="1" ht="18" x14ac:dyDescent="0.25">
      <c r="A83" s="102" t="s">
        <v>150</v>
      </c>
      <c r="B83" s="102" t="s">
        <v>151</v>
      </c>
      <c r="C83" s="80" t="s">
        <v>295</v>
      </c>
      <c r="D83" s="78">
        <v>10</v>
      </c>
      <c r="E83" s="47"/>
      <c r="F83" s="39">
        <v>60</v>
      </c>
      <c r="G83" s="39">
        <f t="shared" si="1"/>
        <v>600</v>
      </c>
      <c r="N83" s="28"/>
      <c r="O83" s="28"/>
    </row>
    <row r="84" spans="1:15" s="40" customFormat="1" ht="18" x14ac:dyDescent="0.25">
      <c r="A84" s="100" t="s">
        <v>152</v>
      </c>
      <c r="B84" s="100" t="s">
        <v>153</v>
      </c>
      <c r="C84" s="80" t="s">
        <v>296</v>
      </c>
      <c r="D84" s="78">
        <v>5</v>
      </c>
      <c r="E84" s="47"/>
      <c r="F84" s="39">
        <v>60</v>
      </c>
      <c r="G84" s="39">
        <f t="shared" si="1"/>
        <v>300</v>
      </c>
      <c r="N84" s="28"/>
      <c r="O84" s="28"/>
    </row>
    <row r="85" spans="1:15" s="40" customFormat="1" ht="18" x14ac:dyDescent="0.25">
      <c r="A85" s="100" t="s">
        <v>154</v>
      </c>
      <c r="B85" s="100" t="s">
        <v>153</v>
      </c>
      <c r="C85" s="80" t="s">
        <v>297</v>
      </c>
      <c r="D85" s="78">
        <v>5</v>
      </c>
      <c r="E85" s="47"/>
      <c r="F85" s="39">
        <v>60</v>
      </c>
      <c r="G85" s="39">
        <f t="shared" si="1"/>
        <v>300</v>
      </c>
      <c r="N85" s="28"/>
      <c r="O85" s="28"/>
    </row>
    <row r="86" spans="1:15" s="40" customFormat="1" ht="18" x14ac:dyDescent="0.25">
      <c r="A86" s="103"/>
      <c r="B86" s="103"/>
      <c r="C86" s="80"/>
      <c r="D86" s="82">
        <f>SUM(D76:D85)</f>
        <v>69</v>
      </c>
      <c r="E86" s="47"/>
      <c r="F86" s="39"/>
      <c r="G86" s="39"/>
      <c r="N86" s="28"/>
      <c r="O86" s="28"/>
    </row>
    <row r="87" spans="1:15" s="40" customFormat="1" ht="18" x14ac:dyDescent="0.25">
      <c r="A87" s="103"/>
      <c r="B87" s="103"/>
      <c r="C87" s="80"/>
      <c r="D87" s="82"/>
      <c r="E87" s="47"/>
      <c r="F87" s="39"/>
      <c r="G87" s="39"/>
      <c r="N87" s="28"/>
      <c r="O87" s="28"/>
    </row>
    <row r="88" spans="1:15" s="40" customFormat="1" ht="18" x14ac:dyDescent="0.25">
      <c r="A88" s="102" t="s">
        <v>315</v>
      </c>
      <c r="B88" s="102" t="s">
        <v>316</v>
      </c>
      <c r="C88" s="100" t="s">
        <v>317</v>
      </c>
      <c r="D88" s="78">
        <v>1</v>
      </c>
      <c r="E88" s="47"/>
      <c r="F88" s="39">
        <v>960</v>
      </c>
      <c r="G88" s="39">
        <v>960</v>
      </c>
      <c r="N88" s="28"/>
      <c r="O88" s="28"/>
    </row>
    <row r="89" spans="1:15" s="40" customFormat="1" ht="18" x14ac:dyDescent="0.25">
      <c r="A89" s="102"/>
      <c r="B89" s="102"/>
      <c r="C89" s="100"/>
      <c r="D89" s="82"/>
      <c r="E89" s="47"/>
      <c r="F89" s="39"/>
      <c r="G89" s="39"/>
      <c r="N89" s="28"/>
      <c r="O89" s="28"/>
    </row>
    <row r="90" spans="1:15" ht="24.95" customHeight="1" x14ac:dyDescent="0.25">
      <c r="A90" s="116">
        <v>185765</v>
      </c>
      <c r="B90" s="87">
        <v>210127379</v>
      </c>
      <c r="C90" s="87" t="s">
        <v>237</v>
      </c>
      <c r="D90" s="45">
        <v>8</v>
      </c>
      <c r="E90" s="47"/>
      <c r="F90" s="48">
        <v>14.4</v>
      </c>
      <c r="G90" s="39">
        <f t="shared" ref="G90:G95" si="2">(D90*F90)</f>
        <v>115.2</v>
      </c>
    </row>
    <row r="91" spans="1:15" ht="24.95" customHeight="1" x14ac:dyDescent="0.25">
      <c r="A91" s="87" t="s">
        <v>238</v>
      </c>
      <c r="B91" s="87" t="s">
        <v>239</v>
      </c>
      <c r="C91" s="87" t="s">
        <v>240</v>
      </c>
      <c r="D91" s="45">
        <v>10</v>
      </c>
      <c r="E91" s="47"/>
      <c r="F91" s="48">
        <v>14.4</v>
      </c>
      <c r="G91" s="39">
        <f t="shared" si="2"/>
        <v>144</v>
      </c>
    </row>
    <row r="92" spans="1:15" ht="24.95" customHeight="1" x14ac:dyDescent="0.25">
      <c r="A92" s="87" t="s">
        <v>241</v>
      </c>
      <c r="B92" s="87" t="s">
        <v>242</v>
      </c>
      <c r="C92" s="87" t="s">
        <v>243</v>
      </c>
      <c r="D92" s="45">
        <v>6</v>
      </c>
      <c r="E92" s="47"/>
      <c r="F92" s="48">
        <v>14.4</v>
      </c>
      <c r="G92" s="39">
        <f t="shared" si="2"/>
        <v>86.4</v>
      </c>
    </row>
    <row r="93" spans="1:15" ht="24.95" customHeight="1" x14ac:dyDescent="0.25">
      <c r="A93" s="116">
        <v>185768</v>
      </c>
      <c r="B93" s="87">
        <v>210127382</v>
      </c>
      <c r="C93" s="87" t="s">
        <v>244</v>
      </c>
      <c r="D93" s="45">
        <v>5</v>
      </c>
      <c r="E93" s="47"/>
      <c r="F93" s="48">
        <v>14.4</v>
      </c>
      <c r="G93" s="39">
        <f t="shared" si="2"/>
        <v>72</v>
      </c>
    </row>
    <row r="94" spans="1:15" ht="24.95" customHeight="1" x14ac:dyDescent="0.25">
      <c r="A94" s="116">
        <v>185769</v>
      </c>
      <c r="B94" s="87" t="s">
        <v>245</v>
      </c>
      <c r="C94" s="87" t="s">
        <v>246</v>
      </c>
      <c r="D94" s="45">
        <v>5</v>
      </c>
      <c r="E94" s="47"/>
      <c r="F94" s="48">
        <v>14.4</v>
      </c>
      <c r="G94" s="39">
        <f t="shared" si="2"/>
        <v>72</v>
      </c>
    </row>
    <row r="95" spans="1:15" ht="24.95" customHeight="1" x14ac:dyDescent="0.25">
      <c r="A95" s="116">
        <v>185770</v>
      </c>
      <c r="B95" s="87">
        <v>201124684</v>
      </c>
      <c r="C95" s="87" t="s">
        <v>247</v>
      </c>
      <c r="D95" s="45">
        <v>5</v>
      </c>
      <c r="E95" s="47"/>
      <c r="F95" s="48">
        <v>14.4</v>
      </c>
      <c r="G95" s="39">
        <f t="shared" si="2"/>
        <v>72</v>
      </c>
    </row>
    <row r="96" spans="1:15" ht="24.95" customHeight="1" x14ac:dyDescent="0.25">
      <c r="A96" s="37"/>
      <c r="B96" s="37"/>
      <c r="C96" s="47"/>
      <c r="D96" s="85">
        <f>SUM(D90:D95)</f>
        <v>39</v>
      </c>
      <c r="E96" s="47"/>
      <c r="F96" s="48"/>
      <c r="G96" s="39"/>
    </row>
    <row r="97" spans="1:7" ht="24.95" customHeight="1" x14ac:dyDescent="0.3">
      <c r="A97" s="75"/>
      <c r="B97" s="75"/>
      <c r="C97" s="76"/>
      <c r="D97" s="52"/>
      <c r="E97" s="76"/>
      <c r="F97" s="89" t="s">
        <v>249</v>
      </c>
      <c r="G97" s="91">
        <f>SUM(G22:G96)</f>
        <v>46550.960000000021</v>
      </c>
    </row>
    <row r="98" spans="1:7" ht="24.95" customHeight="1" x14ac:dyDescent="0.3">
      <c r="A98" s="75"/>
      <c r="B98" s="75"/>
      <c r="C98" s="76"/>
      <c r="D98" s="52"/>
      <c r="E98" s="76"/>
      <c r="F98" s="89" t="s">
        <v>23</v>
      </c>
      <c r="G98" s="91">
        <f>+G97*0.12</f>
        <v>5586.115200000002</v>
      </c>
    </row>
    <row r="99" spans="1:7" ht="24.95" customHeight="1" x14ac:dyDescent="0.3">
      <c r="A99" s="49"/>
      <c r="B99" s="50"/>
      <c r="C99" s="51"/>
      <c r="D99" s="52"/>
      <c r="E99" s="51"/>
      <c r="F99" s="90" t="s">
        <v>24</v>
      </c>
      <c r="G99" s="91">
        <f>+G97+G98</f>
        <v>52137.075200000021</v>
      </c>
    </row>
    <row r="100" spans="1:7" ht="24.95" customHeight="1" x14ac:dyDescent="0.25">
      <c r="A100" s="49"/>
      <c r="B100" s="50"/>
      <c r="C100" s="51"/>
      <c r="D100" s="52"/>
      <c r="E100" s="51"/>
      <c r="F100" s="53"/>
      <c r="G100" s="77"/>
    </row>
    <row r="101" spans="1:7" ht="24.95" customHeight="1" x14ac:dyDescent="0.25">
      <c r="A101" s="54"/>
      <c r="B101" s="92" t="s">
        <v>304</v>
      </c>
      <c r="C101" s="92"/>
      <c r="D101" s="57"/>
      <c r="E101" s="57"/>
      <c r="F101" s="57"/>
      <c r="G101" s="58"/>
    </row>
    <row r="102" spans="1:7" ht="24.95" customHeight="1" x14ac:dyDescent="0.25">
      <c r="A102" s="54"/>
      <c r="B102" s="59" t="s">
        <v>174</v>
      </c>
      <c r="C102" s="59" t="s">
        <v>26</v>
      </c>
      <c r="D102" s="57"/>
      <c r="E102" s="57"/>
      <c r="F102" s="57"/>
      <c r="G102" s="58"/>
    </row>
    <row r="103" spans="1:7" ht="24.95" customHeight="1" x14ac:dyDescent="0.25">
      <c r="A103" s="54"/>
      <c r="B103" s="60"/>
      <c r="C103" s="56" t="s">
        <v>228</v>
      </c>
      <c r="D103" s="57"/>
      <c r="E103" s="57"/>
      <c r="F103" s="57"/>
      <c r="G103" s="58"/>
    </row>
    <row r="104" spans="1:7" ht="24.95" customHeight="1" x14ac:dyDescent="0.25">
      <c r="A104" s="54"/>
      <c r="B104" s="62">
        <v>2</v>
      </c>
      <c r="C104" s="63" t="s">
        <v>33</v>
      </c>
      <c r="D104" s="57"/>
      <c r="E104" s="57"/>
      <c r="F104" s="57"/>
      <c r="G104" s="58"/>
    </row>
    <row r="105" spans="1:7" ht="24.95" customHeight="1" x14ac:dyDescent="0.25">
      <c r="A105" s="54"/>
      <c r="B105" s="62">
        <v>1</v>
      </c>
      <c r="C105" s="63" t="s">
        <v>305</v>
      </c>
      <c r="D105" s="57"/>
      <c r="E105" s="57"/>
      <c r="F105" s="57"/>
      <c r="G105" s="58"/>
    </row>
    <row r="106" spans="1:7" ht="24.95" customHeight="1" x14ac:dyDescent="0.25">
      <c r="A106" s="54"/>
      <c r="B106" s="62">
        <v>1</v>
      </c>
      <c r="C106" s="63" t="s">
        <v>34</v>
      </c>
      <c r="D106" s="57"/>
      <c r="E106" s="57"/>
      <c r="F106" s="57"/>
      <c r="G106" s="58"/>
    </row>
    <row r="107" spans="1:7" ht="24.95" customHeight="1" x14ac:dyDescent="0.25">
      <c r="A107" s="54"/>
      <c r="B107" s="62">
        <v>1</v>
      </c>
      <c r="C107" s="63" t="s">
        <v>306</v>
      </c>
      <c r="D107" s="57"/>
      <c r="E107" s="57"/>
      <c r="F107" s="57"/>
      <c r="G107" s="58"/>
    </row>
    <row r="108" spans="1:7" ht="24.95" customHeight="1" x14ac:dyDescent="0.25">
      <c r="A108" s="54"/>
      <c r="B108" s="62">
        <v>1</v>
      </c>
      <c r="C108" s="63" t="s">
        <v>307</v>
      </c>
      <c r="D108" s="57"/>
      <c r="E108" s="57"/>
      <c r="F108" s="57"/>
      <c r="G108" s="58"/>
    </row>
    <row r="109" spans="1:7" ht="24.95" customHeight="1" x14ac:dyDescent="0.25">
      <c r="A109" s="54"/>
      <c r="B109" s="45">
        <v>1</v>
      </c>
      <c r="C109" s="64" t="s">
        <v>35</v>
      </c>
      <c r="D109" s="57"/>
      <c r="E109" s="57"/>
      <c r="F109" s="57"/>
      <c r="G109" s="58"/>
    </row>
    <row r="110" spans="1:7" ht="24.95" customHeight="1" x14ac:dyDescent="0.25">
      <c r="A110" s="54"/>
      <c r="B110" s="62">
        <v>1</v>
      </c>
      <c r="C110" s="108" t="s">
        <v>229</v>
      </c>
      <c r="D110" s="57"/>
      <c r="E110" s="57"/>
      <c r="F110" s="57"/>
      <c r="G110" s="58"/>
    </row>
    <row r="111" spans="1:7" ht="24.95" customHeight="1" x14ac:dyDescent="0.25">
      <c r="A111" s="54"/>
      <c r="B111" s="62">
        <v>3</v>
      </c>
      <c r="C111" s="108" t="s">
        <v>37</v>
      </c>
      <c r="D111" s="57"/>
      <c r="E111" s="57"/>
      <c r="F111" s="57"/>
      <c r="G111" s="58"/>
    </row>
    <row r="112" spans="1:7" ht="24.95" customHeight="1" x14ac:dyDescent="0.25">
      <c r="A112" s="54"/>
      <c r="B112" s="62">
        <v>2</v>
      </c>
      <c r="C112" s="108" t="s">
        <v>36</v>
      </c>
      <c r="D112" s="57"/>
      <c r="E112" s="57"/>
      <c r="F112" s="57"/>
      <c r="G112" s="58"/>
    </row>
    <row r="113" spans="1:7" ht="24.95" customHeight="1" x14ac:dyDescent="0.25">
      <c r="A113" s="54"/>
      <c r="B113" s="45">
        <v>1</v>
      </c>
      <c r="C113" s="64" t="s">
        <v>38</v>
      </c>
      <c r="D113" s="57"/>
      <c r="E113" s="57"/>
      <c r="F113" s="57"/>
      <c r="G113" s="58"/>
    </row>
    <row r="114" spans="1:7" ht="24.95" customHeight="1" x14ac:dyDescent="0.25">
      <c r="A114" s="54"/>
      <c r="B114" s="62">
        <v>2</v>
      </c>
      <c r="C114" s="108" t="s">
        <v>252</v>
      </c>
      <c r="D114" s="57"/>
      <c r="E114" s="57"/>
      <c r="F114" s="57"/>
      <c r="G114" s="58"/>
    </row>
    <row r="115" spans="1:7" ht="24.95" customHeight="1" x14ac:dyDescent="0.25">
      <c r="A115" s="54"/>
      <c r="B115" s="62">
        <v>2</v>
      </c>
      <c r="C115" s="108" t="s">
        <v>253</v>
      </c>
      <c r="D115" s="57"/>
      <c r="E115" s="57"/>
      <c r="F115" s="57"/>
      <c r="G115" s="58"/>
    </row>
    <row r="116" spans="1:7" ht="24.95" customHeight="1" x14ac:dyDescent="0.25">
      <c r="A116" s="54"/>
      <c r="B116" s="62">
        <v>2</v>
      </c>
      <c r="C116" s="108" t="s">
        <v>308</v>
      </c>
      <c r="D116" s="57"/>
      <c r="E116" s="57"/>
      <c r="F116" s="57"/>
      <c r="G116" s="58"/>
    </row>
    <row r="117" spans="1:7" ht="24.95" customHeight="1" x14ac:dyDescent="0.25">
      <c r="A117" s="54"/>
      <c r="B117" s="45">
        <v>2</v>
      </c>
      <c r="C117" s="64" t="s">
        <v>40</v>
      </c>
      <c r="D117" s="57"/>
      <c r="E117" s="57"/>
      <c r="F117" s="57"/>
      <c r="G117" s="58"/>
    </row>
    <row r="118" spans="1:7" ht="24.95" customHeight="1" x14ac:dyDescent="0.25">
      <c r="A118" s="54"/>
      <c r="B118" s="45">
        <v>2</v>
      </c>
      <c r="C118" s="64" t="s">
        <v>39</v>
      </c>
      <c r="D118" s="57"/>
      <c r="E118" s="57"/>
      <c r="F118" s="57"/>
      <c r="G118" s="58"/>
    </row>
    <row r="119" spans="1:7" ht="24.95" customHeight="1" x14ac:dyDescent="0.25">
      <c r="A119" s="54"/>
      <c r="B119" s="45">
        <v>1</v>
      </c>
      <c r="C119" s="64" t="s">
        <v>41</v>
      </c>
      <c r="D119" s="57"/>
      <c r="E119" s="57"/>
      <c r="F119" s="57"/>
      <c r="G119" s="58"/>
    </row>
    <row r="120" spans="1:7" ht="24.95" customHeight="1" x14ac:dyDescent="0.25">
      <c r="A120" s="54"/>
      <c r="B120" s="62"/>
      <c r="C120" s="108" t="s">
        <v>230</v>
      </c>
      <c r="D120" s="57"/>
      <c r="E120" s="57"/>
      <c r="F120" s="57"/>
      <c r="G120" s="58"/>
    </row>
    <row r="121" spans="1:7" ht="24.95" customHeight="1" x14ac:dyDescent="0.25">
      <c r="A121" s="54"/>
      <c r="B121" s="59">
        <f>SUM(B104:B120)</f>
        <v>25</v>
      </c>
      <c r="C121" s="108"/>
      <c r="D121" s="57"/>
      <c r="E121" s="57"/>
      <c r="F121" s="57"/>
      <c r="G121" s="58"/>
    </row>
    <row r="122" spans="1:7" ht="24.95" customHeight="1" x14ac:dyDescent="0.25">
      <c r="A122" s="54"/>
      <c r="B122" s="63"/>
      <c r="C122" s="63"/>
      <c r="D122" s="57"/>
      <c r="E122" s="57"/>
      <c r="F122" s="57"/>
      <c r="G122" s="58"/>
    </row>
    <row r="123" spans="1:7" ht="24.95" customHeight="1" x14ac:dyDescent="0.25">
      <c r="A123" s="54"/>
      <c r="B123" s="63"/>
      <c r="C123" s="59" t="s">
        <v>309</v>
      </c>
      <c r="D123" s="57"/>
      <c r="E123" s="57"/>
      <c r="F123" s="57"/>
      <c r="G123" s="58"/>
    </row>
    <row r="124" spans="1:7" ht="24.95" customHeight="1" x14ac:dyDescent="0.25">
      <c r="A124" s="54"/>
      <c r="B124" s="62">
        <v>1</v>
      </c>
      <c r="C124" s="63" t="s">
        <v>27</v>
      </c>
      <c r="D124" s="57"/>
      <c r="E124" s="57"/>
      <c r="F124" s="57"/>
      <c r="G124" s="58"/>
    </row>
    <row r="125" spans="1:7" ht="24.95" customHeight="1" x14ac:dyDescent="0.25">
      <c r="A125" s="54"/>
      <c r="B125" s="45">
        <v>1</v>
      </c>
      <c r="C125" s="64" t="s">
        <v>310</v>
      </c>
      <c r="D125" s="57"/>
      <c r="E125" s="57"/>
      <c r="F125" s="57"/>
      <c r="G125" s="61"/>
    </row>
    <row r="126" spans="1:7" ht="24.95" customHeight="1" x14ac:dyDescent="0.25">
      <c r="A126" s="54"/>
      <c r="B126" s="45">
        <v>1</v>
      </c>
      <c r="C126" s="64" t="s">
        <v>28</v>
      </c>
      <c r="D126" s="57"/>
      <c r="E126" s="57"/>
      <c r="F126" s="57"/>
      <c r="G126" s="61"/>
    </row>
    <row r="127" spans="1:7" ht="24.95" customHeight="1" x14ac:dyDescent="0.25">
      <c r="A127" s="54"/>
      <c r="B127" s="45">
        <v>1</v>
      </c>
      <c r="C127" s="64" t="s">
        <v>250</v>
      </c>
      <c r="D127" s="57"/>
      <c r="E127" s="57"/>
      <c r="F127" s="57"/>
      <c r="G127" s="61"/>
    </row>
    <row r="128" spans="1:7" ht="24.95" customHeight="1" x14ac:dyDescent="0.25">
      <c r="A128" s="54"/>
      <c r="B128" s="45">
        <v>1</v>
      </c>
      <c r="C128" s="64" t="s">
        <v>311</v>
      </c>
      <c r="D128" s="57"/>
      <c r="E128" s="57"/>
      <c r="F128" s="57"/>
      <c r="G128" s="61"/>
    </row>
    <row r="129" spans="1:7" ht="24.95" customHeight="1" x14ac:dyDescent="0.25">
      <c r="A129" s="54"/>
      <c r="B129" s="45">
        <v>1</v>
      </c>
      <c r="C129" s="64" t="s">
        <v>29</v>
      </c>
      <c r="D129" s="57"/>
      <c r="E129" s="57"/>
      <c r="F129" s="57"/>
      <c r="G129" s="61"/>
    </row>
    <row r="130" spans="1:7" ht="24.95" customHeight="1" x14ac:dyDescent="0.25">
      <c r="A130" s="54"/>
      <c r="B130" s="45">
        <v>1</v>
      </c>
      <c r="C130" s="64" t="s">
        <v>30</v>
      </c>
      <c r="D130" s="57"/>
      <c r="E130" s="57"/>
      <c r="F130" s="57"/>
      <c r="G130" s="61"/>
    </row>
    <row r="131" spans="1:7" ht="24.95" customHeight="1" x14ac:dyDescent="0.25">
      <c r="A131" s="54"/>
      <c r="B131" s="45">
        <v>1</v>
      </c>
      <c r="C131" s="64" t="s">
        <v>31</v>
      </c>
      <c r="D131" s="57"/>
      <c r="E131" s="57"/>
      <c r="F131" s="57"/>
      <c r="G131" s="61"/>
    </row>
    <row r="132" spans="1:7" ht="24.95" customHeight="1" x14ac:dyDescent="0.25">
      <c r="A132" s="54"/>
      <c r="B132" s="45">
        <v>1</v>
      </c>
      <c r="C132" s="64" t="s">
        <v>231</v>
      </c>
      <c r="D132" s="57"/>
      <c r="E132" s="57"/>
      <c r="F132" s="57"/>
      <c r="G132" s="61"/>
    </row>
    <row r="133" spans="1:7" ht="24.95" customHeight="1" x14ac:dyDescent="0.25">
      <c r="A133" s="54"/>
      <c r="B133" s="62">
        <v>1</v>
      </c>
      <c r="C133" s="64" t="s">
        <v>251</v>
      </c>
      <c r="D133" s="57"/>
      <c r="E133" s="57"/>
      <c r="F133" s="57"/>
      <c r="G133" s="61"/>
    </row>
    <row r="134" spans="1:7" ht="24.95" customHeight="1" x14ac:dyDescent="0.25">
      <c r="A134" s="54"/>
      <c r="B134" s="45">
        <v>2</v>
      </c>
      <c r="C134" s="64" t="s">
        <v>312</v>
      </c>
      <c r="D134" s="57"/>
      <c r="E134" s="57"/>
      <c r="F134" s="57"/>
      <c r="G134" s="61"/>
    </row>
    <row r="135" spans="1:7" ht="24.95" customHeight="1" x14ac:dyDescent="0.25">
      <c r="A135" s="54"/>
      <c r="B135" s="45">
        <v>1</v>
      </c>
      <c r="C135" s="64" t="s">
        <v>313</v>
      </c>
      <c r="D135" s="57"/>
      <c r="E135" s="57"/>
      <c r="F135" s="57"/>
      <c r="G135" s="61"/>
    </row>
    <row r="136" spans="1:7" ht="24.95" customHeight="1" x14ac:dyDescent="0.25">
      <c r="A136" s="54"/>
      <c r="B136" s="45">
        <v>1</v>
      </c>
      <c r="C136" s="64" t="s">
        <v>32</v>
      </c>
      <c r="D136" s="57"/>
      <c r="E136" s="57"/>
      <c r="F136" s="57"/>
      <c r="G136" s="61"/>
    </row>
    <row r="137" spans="1:7" ht="24.95" customHeight="1" x14ac:dyDescent="0.25">
      <c r="A137" s="54"/>
      <c r="B137" s="62">
        <v>2</v>
      </c>
      <c r="C137" s="64" t="s">
        <v>314</v>
      </c>
      <c r="D137" s="57"/>
      <c r="E137" s="57"/>
      <c r="F137" s="57"/>
      <c r="G137" s="61"/>
    </row>
    <row r="138" spans="1:7" ht="24.95" customHeight="1" x14ac:dyDescent="0.25">
      <c r="A138" s="54"/>
      <c r="B138" s="56">
        <f>SUM(B124:B137)</f>
        <v>16</v>
      </c>
      <c r="C138" s="64"/>
      <c r="D138" s="57"/>
      <c r="E138" s="57"/>
      <c r="F138" s="57"/>
      <c r="G138" s="61"/>
    </row>
    <row r="139" spans="1:7" ht="24.95" customHeight="1" x14ac:dyDescent="0.25">
      <c r="A139" s="54"/>
      <c r="B139" s="67"/>
      <c r="C139" s="67"/>
      <c r="D139" s="67"/>
      <c r="E139" s="67"/>
      <c r="F139" s="67"/>
      <c r="G139" s="66"/>
    </row>
    <row r="140" spans="1:7" ht="24.95" customHeight="1" x14ac:dyDescent="0.25">
      <c r="A140" s="54"/>
      <c r="B140" s="93" t="s">
        <v>173</v>
      </c>
      <c r="C140" s="94"/>
      <c r="D140" s="94"/>
      <c r="E140" s="55"/>
      <c r="F140" s="55"/>
    </row>
    <row r="141" spans="1:7" ht="24.95" customHeight="1" x14ac:dyDescent="0.3">
      <c r="A141" s="65"/>
      <c r="B141" s="81" t="s">
        <v>174</v>
      </c>
      <c r="C141" s="82" t="s">
        <v>26</v>
      </c>
      <c r="D141" s="82" t="s">
        <v>25</v>
      </c>
      <c r="E141" s="68"/>
      <c r="F141" s="68"/>
      <c r="G141" s="69"/>
    </row>
    <row r="142" spans="1:7" ht="24.95" customHeight="1" x14ac:dyDescent="0.3">
      <c r="A142" s="65"/>
      <c r="B142" s="78" t="s">
        <v>175</v>
      </c>
      <c r="C142" s="78" t="s">
        <v>176</v>
      </c>
      <c r="D142" s="78">
        <v>1</v>
      </c>
      <c r="E142" s="68"/>
      <c r="F142" s="68"/>
      <c r="G142" s="69"/>
    </row>
    <row r="143" spans="1:7" ht="24.95" customHeight="1" x14ac:dyDescent="0.3">
      <c r="A143" s="65"/>
      <c r="B143" s="78" t="s">
        <v>177</v>
      </c>
      <c r="C143" s="78" t="s">
        <v>178</v>
      </c>
      <c r="D143" s="78">
        <v>1</v>
      </c>
      <c r="E143" s="68"/>
      <c r="F143" s="68"/>
      <c r="G143" s="69"/>
    </row>
    <row r="144" spans="1:7" ht="24.95" customHeight="1" x14ac:dyDescent="0.3">
      <c r="A144" s="65"/>
      <c r="B144" s="78" t="s">
        <v>179</v>
      </c>
      <c r="C144" s="78" t="s">
        <v>180</v>
      </c>
      <c r="D144" s="78">
        <v>1</v>
      </c>
      <c r="E144" s="68"/>
      <c r="F144" s="68"/>
      <c r="G144" s="69"/>
    </row>
    <row r="145" spans="1:7" ht="24.95" customHeight="1" x14ac:dyDescent="0.3">
      <c r="A145" s="65"/>
      <c r="B145" s="78" t="s">
        <v>181</v>
      </c>
      <c r="C145" s="78" t="s">
        <v>182</v>
      </c>
      <c r="D145" s="78">
        <v>2</v>
      </c>
      <c r="E145" s="68"/>
      <c r="F145" s="68"/>
      <c r="G145" s="69"/>
    </row>
    <row r="146" spans="1:7" ht="24.95" customHeight="1" x14ac:dyDescent="0.3">
      <c r="A146" s="65"/>
      <c r="B146" s="78" t="s">
        <v>183</v>
      </c>
      <c r="C146" s="78" t="s">
        <v>184</v>
      </c>
      <c r="D146" s="78">
        <v>1</v>
      </c>
      <c r="E146" s="68"/>
      <c r="F146" s="68"/>
      <c r="G146" s="69"/>
    </row>
    <row r="147" spans="1:7" ht="24.95" customHeight="1" x14ac:dyDescent="0.3">
      <c r="A147" s="65"/>
      <c r="B147" s="78" t="s">
        <v>185</v>
      </c>
      <c r="C147" s="78" t="s">
        <v>186</v>
      </c>
      <c r="D147" s="78">
        <v>1</v>
      </c>
      <c r="E147" s="68"/>
      <c r="F147" s="68"/>
      <c r="G147"/>
    </row>
    <row r="148" spans="1:7" ht="24.95" customHeight="1" x14ac:dyDescent="0.3">
      <c r="A148" s="65"/>
      <c r="B148" s="78" t="s">
        <v>187</v>
      </c>
      <c r="C148" s="78" t="s">
        <v>188</v>
      </c>
      <c r="D148" s="78">
        <v>2</v>
      </c>
      <c r="E148" s="68"/>
      <c r="F148" s="68"/>
      <c r="G148"/>
    </row>
    <row r="149" spans="1:7" ht="24.95" customHeight="1" x14ac:dyDescent="0.3">
      <c r="A149" s="65"/>
      <c r="B149" s="78"/>
      <c r="C149" s="78" t="s">
        <v>188</v>
      </c>
      <c r="D149" s="78">
        <v>1</v>
      </c>
      <c r="E149" s="68"/>
      <c r="F149" s="68"/>
      <c r="G149" s="69"/>
    </row>
    <row r="150" spans="1:7" ht="24.95" customHeight="1" x14ac:dyDescent="0.3">
      <c r="A150" s="65"/>
      <c r="B150" s="78" t="s">
        <v>189</v>
      </c>
      <c r="C150" s="78" t="s">
        <v>190</v>
      </c>
      <c r="D150" s="78">
        <v>1</v>
      </c>
      <c r="E150" s="68"/>
      <c r="F150" s="68"/>
      <c r="G150" s="69"/>
    </row>
    <row r="151" spans="1:7" ht="24.95" customHeight="1" x14ac:dyDescent="0.25">
      <c r="A151" s="70"/>
      <c r="B151" s="78" t="s">
        <v>191</v>
      </c>
      <c r="C151" s="78" t="s">
        <v>192</v>
      </c>
      <c r="D151" s="78">
        <v>2</v>
      </c>
      <c r="E151" s="71"/>
      <c r="F151" s="71"/>
      <c r="G151" s="72"/>
    </row>
    <row r="152" spans="1:7" ht="24.95" customHeight="1" x14ac:dyDescent="0.25">
      <c r="A152" s="65"/>
      <c r="B152" s="78" t="s">
        <v>193</v>
      </c>
      <c r="C152" s="78" t="s">
        <v>194</v>
      </c>
      <c r="D152" s="78">
        <v>2</v>
      </c>
      <c r="E152" s="71"/>
      <c r="F152" s="71"/>
      <c r="G152" s="72"/>
    </row>
    <row r="153" spans="1:7" ht="24.95" customHeight="1" x14ac:dyDescent="0.25">
      <c r="A153" s="54"/>
      <c r="B153" s="83" t="s">
        <v>195</v>
      </c>
      <c r="C153" s="83" t="s">
        <v>196</v>
      </c>
      <c r="D153" s="78">
        <v>1</v>
      </c>
      <c r="E153" s="55"/>
      <c r="F153" s="55"/>
    </row>
    <row r="154" spans="1:7" ht="24.95" customHeight="1" x14ac:dyDescent="0.25">
      <c r="A154" s="54"/>
      <c r="B154" s="83" t="s">
        <v>197</v>
      </c>
      <c r="C154" s="83" t="s">
        <v>198</v>
      </c>
      <c r="D154" s="78">
        <v>1</v>
      </c>
      <c r="E154" s="55"/>
      <c r="F154" s="55"/>
    </row>
    <row r="155" spans="1:7" ht="24.95" customHeight="1" x14ac:dyDescent="0.25">
      <c r="A155" s="54"/>
      <c r="B155" s="83" t="s">
        <v>199</v>
      </c>
      <c r="C155" s="83" t="s">
        <v>200</v>
      </c>
      <c r="D155" s="78">
        <v>1</v>
      </c>
      <c r="E155" s="55"/>
      <c r="F155" s="55"/>
    </row>
    <row r="156" spans="1:7" ht="24.95" customHeight="1" x14ac:dyDescent="0.25">
      <c r="A156" s="54"/>
      <c r="B156" s="83" t="s">
        <v>201</v>
      </c>
      <c r="C156" s="83" t="s">
        <v>202</v>
      </c>
      <c r="D156" s="78">
        <v>1</v>
      </c>
      <c r="E156" s="55"/>
      <c r="F156" s="55"/>
    </row>
    <row r="157" spans="1:7" ht="24.95" customHeight="1" x14ac:dyDescent="0.2">
      <c r="B157" s="83" t="s">
        <v>203</v>
      </c>
      <c r="C157" s="83" t="s">
        <v>204</v>
      </c>
      <c r="D157" s="78">
        <v>1</v>
      </c>
    </row>
    <row r="158" spans="1:7" ht="24.95" customHeight="1" x14ac:dyDescent="0.2">
      <c r="B158" s="83" t="s">
        <v>205</v>
      </c>
      <c r="C158" s="83" t="s">
        <v>206</v>
      </c>
      <c r="D158" s="78">
        <v>1</v>
      </c>
    </row>
    <row r="159" spans="1:7" ht="24.95" customHeight="1" x14ac:dyDescent="0.2">
      <c r="B159" s="83" t="s">
        <v>207</v>
      </c>
      <c r="C159" s="83" t="s">
        <v>208</v>
      </c>
      <c r="D159" s="78">
        <v>1</v>
      </c>
    </row>
    <row r="160" spans="1:7" ht="24.95" customHeight="1" x14ac:dyDescent="0.2">
      <c r="B160" s="83" t="s">
        <v>209</v>
      </c>
      <c r="C160" s="83" t="s">
        <v>208</v>
      </c>
      <c r="D160" s="78">
        <v>1</v>
      </c>
    </row>
    <row r="161" spans="1:4" ht="24.95" customHeight="1" x14ac:dyDescent="0.2">
      <c r="B161" s="83" t="s">
        <v>210</v>
      </c>
      <c r="C161" s="83" t="s">
        <v>211</v>
      </c>
      <c r="D161" s="78">
        <v>1</v>
      </c>
    </row>
    <row r="162" spans="1:4" ht="24.95" customHeight="1" x14ac:dyDescent="0.2">
      <c r="B162" s="83" t="s">
        <v>212</v>
      </c>
      <c r="C162" s="83" t="s">
        <v>211</v>
      </c>
      <c r="D162" s="78">
        <v>1</v>
      </c>
    </row>
    <row r="163" spans="1:4" ht="24.95" customHeight="1" x14ac:dyDescent="0.2">
      <c r="B163" s="83" t="s">
        <v>213</v>
      </c>
      <c r="C163" s="83" t="s">
        <v>214</v>
      </c>
      <c r="D163" s="78">
        <v>1</v>
      </c>
    </row>
    <row r="164" spans="1:4" ht="24.95" customHeight="1" x14ac:dyDescent="0.2">
      <c r="B164" s="83" t="s">
        <v>215</v>
      </c>
      <c r="C164" s="83" t="s">
        <v>216</v>
      </c>
      <c r="D164" s="78">
        <v>1</v>
      </c>
    </row>
    <row r="165" spans="1:4" ht="24.95" customHeight="1" x14ac:dyDescent="0.2">
      <c r="B165" s="78" t="s">
        <v>217</v>
      </c>
      <c r="C165" s="78" t="s">
        <v>218</v>
      </c>
      <c r="D165" s="78">
        <v>1</v>
      </c>
    </row>
    <row r="166" spans="1:4" ht="24.95" customHeight="1" x14ac:dyDescent="0.2">
      <c r="B166" s="78" t="s">
        <v>219</v>
      </c>
      <c r="C166" s="78" t="s">
        <v>220</v>
      </c>
      <c r="D166" s="78">
        <v>1</v>
      </c>
    </row>
    <row r="167" spans="1:4" ht="24.95" customHeight="1" x14ac:dyDescent="0.2">
      <c r="B167" s="83" t="s">
        <v>221</v>
      </c>
      <c r="C167" s="83" t="s">
        <v>222</v>
      </c>
      <c r="D167" s="78">
        <v>2</v>
      </c>
    </row>
    <row r="168" spans="1:4" ht="24.95" customHeight="1" x14ac:dyDescent="0.2">
      <c r="B168" s="84" t="s">
        <v>223</v>
      </c>
      <c r="C168" s="83" t="s">
        <v>224</v>
      </c>
      <c r="D168" s="78">
        <v>2</v>
      </c>
    </row>
    <row r="169" spans="1:4" ht="24.95" customHeight="1" x14ac:dyDescent="0.2">
      <c r="B169" s="83" t="s">
        <v>225</v>
      </c>
      <c r="C169" s="83" t="s">
        <v>226</v>
      </c>
      <c r="D169" s="78">
        <v>1</v>
      </c>
    </row>
    <row r="170" spans="1:4" ht="24.95" customHeight="1" x14ac:dyDescent="0.2">
      <c r="B170" s="84"/>
      <c r="C170" s="83" t="s">
        <v>227</v>
      </c>
      <c r="D170" s="78">
        <v>1</v>
      </c>
    </row>
    <row r="171" spans="1:4" ht="24.95" customHeight="1" x14ac:dyDescent="0.25">
      <c r="B171" s="84"/>
      <c r="C171" s="80"/>
      <c r="D171" s="82">
        <f>SUM(D142:D170)</f>
        <v>35</v>
      </c>
    </row>
    <row r="173" spans="1:4" ht="24.95" customHeight="1" x14ac:dyDescent="0.2">
      <c r="B173" s="83">
        <v>3</v>
      </c>
      <c r="C173" s="88" t="s">
        <v>319</v>
      </c>
    </row>
    <row r="174" spans="1:4" ht="24.95" customHeight="1" x14ac:dyDescent="0.2">
      <c r="B174" s="83">
        <v>1</v>
      </c>
      <c r="C174" s="88" t="s">
        <v>318</v>
      </c>
    </row>
    <row r="175" spans="1:4" ht="24.95" customHeight="1" x14ac:dyDescent="0.2">
      <c r="B175" s="83">
        <v>1</v>
      </c>
      <c r="C175" s="88" t="s">
        <v>248</v>
      </c>
    </row>
    <row r="176" spans="1:4" ht="24.95" customHeight="1" x14ac:dyDescent="0.2">
      <c r="A176" s="113"/>
      <c r="B176" s="114"/>
      <c r="C176" s="115"/>
      <c r="D176" s="115"/>
    </row>
    <row r="177" spans="1:3" ht="24.95" customHeight="1" x14ac:dyDescent="0.2">
      <c r="B177" s="78">
        <v>1</v>
      </c>
      <c r="C177" s="86" t="s">
        <v>235</v>
      </c>
    </row>
    <row r="178" spans="1:3" ht="24.95" customHeight="1" x14ac:dyDescent="0.2">
      <c r="B178" s="78">
        <v>3</v>
      </c>
      <c r="C178" s="86" t="s">
        <v>232</v>
      </c>
    </row>
    <row r="179" spans="1:3" ht="24.95" customHeight="1" x14ac:dyDescent="0.2">
      <c r="B179" s="78">
        <v>1</v>
      </c>
      <c r="C179" s="86" t="s">
        <v>233</v>
      </c>
    </row>
    <row r="180" spans="1:3" ht="24.95" customHeight="1" x14ac:dyDescent="0.2">
      <c r="B180" s="78">
        <v>1</v>
      </c>
      <c r="C180" s="86" t="s">
        <v>234</v>
      </c>
    </row>
    <row r="181" spans="1:3" ht="24.95" customHeight="1" x14ac:dyDescent="0.2">
      <c r="B181" s="78">
        <v>1</v>
      </c>
      <c r="C181" s="86" t="s">
        <v>236</v>
      </c>
    </row>
    <row r="182" spans="1:3" ht="24.95" customHeight="1" x14ac:dyDescent="0.2">
      <c r="B182" s="78">
        <v>2</v>
      </c>
      <c r="C182" s="79" t="s">
        <v>303</v>
      </c>
    </row>
    <row r="183" spans="1:3" ht="24.95" customHeight="1" x14ac:dyDescent="0.25">
      <c r="B183" s="82">
        <f>SUM(B177:B182)</f>
        <v>9</v>
      </c>
      <c r="C183" s="79"/>
    </row>
    <row r="186" spans="1:3" ht="24.95" customHeight="1" thickBot="1" x14ac:dyDescent="0.25">
      <c r="A186" s="32" t="s">
        <v>298</v>
      </c>
      <c r="B186" s="32"/>
      <c r="C186" s="104"/>
    </row>
    <row r="187" spans="1:3" ht="24.95" customHeight="1" x14ac:dyDescent="0.2">
      <c r="A187" s="32"/>
      <c r="B187" s="32"/>
      <c r="C187" s="32"/>
    </row>
    <row r="188" spans="1:3" ht="24.95" customHeight="1" x14ac:dyDescent="0.2">
      <c r="A188" s="32"/>
      <c r="B188" s="32"/>
      <c r="C188" s="32"/>
    </row>
    <row r="189" spans="1:3" ht="24.95" customHeight="1" thickBot="1" x14ac:dyDescent="0.25">
      <c r="A189" s="32" t="s">
        <v>299</v>
      </c>
      <c r="B189" s="32"/>
      <c r="C189" s="104"/>
    </row>
    <row r="190" spans="1:3" ht="24.95" customHeight="1" x14ac:dyDescent="0.2">
      <c r="A190" s="32"/>
      <c r="B190" s="32"/>
      <c r="C190" s="32"/>
    </row>
    <row r="191" spans="1:3" ht="24.95" customHeight="1" x14ac:dyDescent="0.2">
      <c r="A191" s="32"/>
      <c r="B191" s="32"/>
      <c r="C191" s="32"/>
    </row>
    <row r="192" spans="1:3" ht="24.95" customHeight="1" thickBot="1" x14ac:dyDescent="0.25">
      <c r="A192" s="32" t="s">
        <v>300</v>
      </c>
      <c r="B192" s="32"/>
      <c r="C192" s="104"/>
    </row>
    <row r="193" spans="1:3" ht="24.95" customHeight="1" x14ac:dyDescent="0.2">
      <c r="A193" s="32"/>
      <c r="B193" s="32"/>
      <c r="C193" s="32"/>
    </row>
    <row r="194" spans="1:3" ht="24.95" customHeight="1" x14ac:dyDescent="0.2">
      <c r="A194" s="105"/>
      <c r="B194" s="105"/>
      <c r="C194" s="106"/>
    </row>
    <row r="195" spans="1:3" ht="24.95" customHeight="1" thickBot="1" x14ac:dyDescent="0.25">
      <c r="A195" s="32" t="s">
        <v>301</v>
      </c>
      <c r="B195" s="32"/>
      <c r="C195" s="104"/>
    </row>
    <row r="198" spans="1:3" ht="24.95" customHeight="1" thickBot="1" x14ac:dyDescent="0.25">
      <c r="A198" s="7" t="s">
        <v>302</v>
      </c>
      <c r="C198" s="107"/>
    </row>
  </sheetData>
  <mergeCells count="14">
    <mergeCell ref="A7:B7"/>
    <mergeCell ref="A2:G2"/>
    <mergeCell ref="A3:G3"/>
    <mergeCell ref="A4:G4"/>
    <mergeCell ref="N4:O5"/>
    <mergeCell ref="A6:G6"/>
    <mergeCell ref="B101:C101"/>
    <mergeCell ref="B140:D140"/>
    <mergeCell ref="A9:B9"/>
    <mergeCell ref="A11:B11"/>
    <mergeCell ref="A13:B13"/>
    <mergeCell ref="A15:B15"/>
    <mergeCell ref="A17:B17"/>
    <mergeCell ref="A19:B19"/>
  </mergeCells>
  <phoneticPr fontId="24" type="noConversion"/>
  <pageMargins left="0.70866141732283472" right="0.11811023622047245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2023-01-23T21:19:10Z</cp:lastPrinted>
  <dcterms:created xsi:type="dcterms:W3CDTF">2022-12-13T17:19:05Z</dcterms:created>
  <dcterms:modified xsi:type="dcterms:W3CDTF">2023-01-23T21:19:14Z</dcterms:modified>
</cp:coreProperties>
</file>