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8_{3484953D-0AE0-4A68-8BD3-E66819B1F624}" xr6:coauthVersionLast="47" xr6:coauthVersionMax="47" xr10:uidLastSave="{00000000-0000-0000-0000-000000000000}"/>
  <bookViews>
    <workbookView xWindow="-120" yWindow="-120" windowWidth="24240" windowHeight="13140" xr2:uid="{847735A5-E65D-44AB-9DF8-8FAB073BA78E}"/>
  </bookViews>
  <sheets>
    <sheet name="JAIRO" sheetId="1" r:id="rId1"/>
  </sheets>
  <definedNames>
    <definedName name="_xlnm.Print_Area" localSheetId="0">JAIRO!$A$12:$G$76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30" i="1"/>
  <c r="C7" i="1"/>
  <c r="B72" i="1"/>
  <c r="B54" i="1"/>
  <c r="G24" i="1"/>
  <c r="G32" i="1"/>
  <c r="G31" i="1"/>
  <c r="G29" i="1"/>
  <c r="G28" i="1"/>
  <c r="G27" i="1"/>
  <c r="G26" i="1"/>
  <c r="G25" i="1"/>
  <c r="G34" i="1" l="1"/>
  <c r="G35" i="1" s="1"/>
  <c r="G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8040219-DEBB-444A-9F79-C1C798E9077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9F130E6-61B0-4EF9-95A6-2ADD016AF7E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ABF49EE-F5B0-41AB-8CEC-CB1533B3BB6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7584D25-7464-404E-A745-8852E163A38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<sst xmlns="http://schemas.openxmlformats.org/spreadsheetml/2006/main" count="104" uniqueCount="103">
  <si>
    <t>PRECIO UNITARIO</t>
  </si>
  <si>
    <t>PRECIO TOTAL</t>
  </si>
  <si>
    <t>IVA 12%</t>
  </si>
  <si>
    <t>073520400</t>
  </si>
  <si>
    <t>070440400</t>
  </si>
  <si>
    <t>070430400</t>
  </si>
  <si>
    <t>070460400</t>
  </si>
  <si>
    <t>070450400</t>
  </si>
  <si>
    <t>070470400</t>
  </si>
  <si>
    <t>071620000</t>
  </si>
  <si>
    <t>071630000</t>
  </si>
  <si>
    <t>J200435202</t>
  </si>
  <si>
    <t>M190704501</t>
  </si>
  <si>
    <t>F200716301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</si>
  <si>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</si>
  <si>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</si>
  <si>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</si>
  <si>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</si>
  <si>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</si>
  <si>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</si>
  <si>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</si>
  <si>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</si>
  <si>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</si>
  <si>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</si>
  <si>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</si>
  <si>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</si>
  <si>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</si>
  <si>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Lote</t>
  </si>
  <si>
    <t xml:space="preserve">SUBTOTAL </t>
  </si>
  <si>
    <t>TOTAL</t>
  </si>
  <si>
    <t>DESCARGO</t>
  </si>
  <si>
    <t>M190704601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</si>
  <si>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</si>
  <si>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</si>
  <si>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</si>
  <si>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</si>
  <si>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</si>
  <si>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</si>
  <si>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</si>
  <si>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</si>
  <si>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</si>
  <si>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BANDEJA INFERIOR</t>
  </si>
  <si>
    <t>LLAVE PARA CORTADOR</t>
  </si>
  <si>
    <t>CORTADOR CALIBRADO PARA CLAVOS TENS</t>
  </si>
  <si>
    <t>MARTILLO CANULADO</t>
  </si>
  <si>
    <t>BARRAS CON ROSCA</t>
  </si>
  <si>
    <t>INICIADORES EN T 2.5mm</t>
  </si>
  <si>
    <t>INICIADOR EN T 3.0mm</t>
  </si>
  <si>
    <t>INICIADOR EN T 4.0mm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</si>
  <si>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</si>
  <si>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</si>
  <si>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</si>
  <si>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</si>
  <si>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</si>
  <si>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</si>
  <si>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>OBSERVACIONES</t>
  </si>
  <si>
    <t>REGLETA F TOOL</t>
  </si>
  <si>
    <t>INSTRUMENTAL  CLAVOS TEENS # 3</t>
  </si>
  <si>
    <t>CLAVO ELASTICO (TEN) 1.5*400mm TITANIO</t>
  </si>
  <si>
    <t>J2202810</t>
  </si>
  <si>
    <t>CLAVO ELASTICO (TEN) 2.0*400mm TITANIO</t>
  </si>
  <si>
    <t>J2202812</t>
  </si>
  <si>
    <t>CLAVO ELASTICO (TEN) 2.5*400mm TITANIO</t>
  </si>
  <si>
    <t>CLAVO ELASTICO (TEN) 3.0 *400 MM TITANIO</t>
  </si>
  <si>
    <t>CLAVO ELASTICO (TEN) 3.5 *400 MM TITANIO</t>
  </si>
  <si>
    <t>CLAVO ELASTICO (TEN) 4.0 *400 MM TITANIO</t>
  </si>
  <si>
    <t>K180716201</t>
  </si>
  <si>
    <t>TAPON PARA CLAVO TEN 2.0/2.5</t>
  </si>
  <si>
    <t>TAPON PARA CLAVO TEN 2.0/3.5/4.0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</si>
  <si>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</si>
  <si>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</si>
  <si>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</si>
  <si>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</si>
  <si>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</si>
  <si>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</si>
  <si>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</si>
  <si>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</si>
  <si>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</si>
  <si>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</si>
  <si>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</si>
  <si>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</si>
  <si>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</si>
  <si>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>VENTA -CIRUGÍA</t>
  </si>
  <si>
    <t xml:space="preserve">10:00AM </t>
  </si>
  <si>
    <t xml:space="preserve">DR. MORENO </t>
  </si>
  <si>
    <t>ANDRADE ALCIVAR  GENESIS</t>
  </si>
  <si>
    <t xml:space="preserve">TIPO DE SEGURO </t>
  </si>
  <si>
    <t>MSP</t>
  </si>
  <si>
    <t xml:space="preserve">IDENTIFICACION DEL PACIENTE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</si>
  <si>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</si>
  <si>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</si>
  <si>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</si>
  <si>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</si>
  <si>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</si>
  <si>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</si>
  <si>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</si>
  <si>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</si>
  <si>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</si>
  <si>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</si>
  <si>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</si>
  <si>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</si>
  <si>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</si>
  <si>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INICIADOR EN T 3.5mm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</si>
</sst>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[$-C0A]d\ &quot;de&quot;\ mmmm\ &quot;de&quot;\ yyyy;@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wrapText="1"/>
    </xf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0" xfId="1" applyFont="1" applyAlignment="1">
      <alignment wrapText="1"/>
    </xf>
    <xf numFmtId="0" fontId="2" fillId="0" borderId="0" xfId="1" applyFont="1" applyAlignment="1">
      <alignment horizontal="center"/>
    </xf>
    <xf numFmtId="0" fontId="3" fillId="0" borderId="1" xfId="1" applyFont="1" applyBorder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7" fillId="0" borderId="0" xfId="1" applyFont="1"/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0" xfId="0" applyNumberFormat="1" applyFont="1" applyAlignment="1">
      <alignment vertical="center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166" fontId="9" fillId="0" borderId="1" xfId="0" applyNumberFormat="1" applyFont="1" applyBorder="1" applyAlignment="1">
      <alignment horizontal="left" vertical="center"/>
    </xf>
    <xf numFmtId="167" fontId="2" fillId="0" borderId="0" xfId="1" applyNumberFormat="1" applyFont="1" applyAlignment="1">
      <alignment wrapText="1"/>
    </xf>
    <xf numFmtId="167" fontId="2" fillId="0" borderId="1" xfId="3" applyNumberFormat="1" applyFont="1" applyBorder="1" applyAlignment="1"/>
    <xf numFmtId="49" fontId="4" fillId="0" borderId="1" xfId="0" applyNumberFormat="1" applyFont="1" applyBorder="1" applyAlignment="1">
      <alignment horizontal="center"/>
    </xf>
    <xf numFmtId="167" fontId="3" fillId="0" borderId="1" xfId="2" applyNumberFormat="1" applyFont="1" applyBorder="1" applyAlignment="1"/>
    <xf numFmtId="167" fontId="3" fillId="0" borderId="1" xfId="2" applyNumberFormat="1" applyFont="1" applyFill="1" applyBorder="1" applyAlignment="1"/>
    <xf numFmtId="0" fontId="4" fillId="0" borderId="1" xfId="0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65" fontId="3" fillId="0" borderId="0" xfId="2" applyFont="1" applyBorder="1" applyAlignment="1"/>
    <xf numFmtId="0" fontId="13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6" fillId="0" borderId="7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7" fillId="0" borderId="13" xfId="1" applyFont="1" applyBorder="1"/>
    <xf numFmtId="0" fontId="7" fillId="0" borderId="14" xfId="1" applyFont="1" applyBorder="1"/>
    <xf numFmtId="168" fontId="9" fillId="0" borderId="1" xfId="0" applyNumberFormat="1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wrapText="1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/>
    </xf>
    <xf numFmtId="0" fontId="25" fillId="0" borderId="0" xfId="0" applyFont="1"/>
    <xf numFmtId="0" fontId="26" fillId="0" borderId="0" xfId="0" applyFont="1"/>
    <xf numFmtId="0" fontId="3" fillId="0" borderId="3" xfId="0" applyFont="1" applyBorder="1"/>
    <xf numFmtId="167" fontId="2" fillId="0" borderId="15" xfId="3" applyNumberFormat="1" applyFont="1" applyBorder="1" applyAlignment="1"/>
    <xf numFmtId="0" fontId="2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5" fillId="2" borderId="7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</cellXfs>
  <cellStyles count="4">
    <cellStyle name="Moneda" xfId="3" builtinId="4"/>
    <cellStyle name="Moneda 2" xfId="2" xr:uid="{4C4075B3-234F-44F7-808A-8A0D2E2C7E0E}"/>
    <cellStyle name="Normal" xfId="0" builtinId="0"/>
    <cellStyle name="Normal 2" xfId="1" xr:uid="{F0D37F8D-4F9B-4EBC-B97C-5739C8EFAE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FB3B70A-D1FE-4413-A54A-64F9CFFE89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8071-291A-4D02-8D08-B4509D9F2F37}">
  <sheetPr>
    <pageSetUpPr fitToPage="1"/>
  </sheetPr>
  <dimension ref="A1:O106"/>
  <sheetViews>
    <sheetView showGridLines="0" tabSelected="1" topLeftCell="A9" zoomScale="70" zoomScaleNormal="70" workbookViewId="0">
      <selection activeCell="C34" sqref="C34"/>
    </sheetView>
  </sheetViews>
  <sheetFormatPr baseColWidth="10" defaultColWidth="11.42578125" defaultRowHeight="20.100000000000001" customHeight="1" x14ac:dyDescent="0.2"/>
  <cols>
    <col min="1" max="1" width="23.85546875" style="1" bestFit="1" customWidth="1"/>
    <col min="2" max="2" width="19.85546875" style="2" customWidth="1"/>
    <col min="3" max="3" width="64.42578125" style="7" customWidth="1"/>
    <col min="4" max="4" width="23.42578125" style="7" bestFit="1" customWidth="1"/>
    <col min="5" max="5" width="19.7109375" style="7" bestFit="1" customWidth="1"/>
    <col min="6" max="6" width="17" style="1" customWidth="1"/>
    <col min="7" max="7" width="17.28515625" style="1" customWidth="1"/>
    <col min="8" max="8" width="11.42578125" style="1"/>
    <col min="9" max="9" width="12.42578125" style="1" bestFit="1" customWidth="1"/>
    <col min="10" max="10" width="14.28515625" style="1" bestFit="1" customWidth="1"/>
    <col min="11" max="11" width="50" style="1" bestFit="1" customWidth="1"/>
    <col min="12" max="258" width="11.42578125" style="1"/>
    <col min="259" max="259" width="13.140625" style="1" customWidth="1"/>
    <col min="260" max="260" width="15.140625" style="1" customWidth="1"/>
    <col min="261" max="261" width="39.42578125" style="1" customWidth="1"/>
    <col min="262" max="514" width="11.42578125" style="1"/>
    <col min="515" max="515" width="13.140625" style="1" customWidth="1"/>
    <col min="516" max="516" width="15.140625" style="1" customWidth="1"/>
    <col min="517" max="517" width="39.42578125" style="1" customWidth="1"/>
    <col min="518" max="770" width="11.42578125" style="1"/>
    <col min="771" max="771" width="13.140625" style="1" customWidth="1"/>
    <col min="772" max="772" width="15.140625" style="1" customWidth="1"/>
    <col min="773" max="773" width="39.42578125" style="1" customWidth="1"/>
    <col min="774" max="1026" width="11.42578125" style="1"/>
    <col min="1027" max="1027" width="13.140625" style="1" customWidth="1"/>
    <col min="1028" max="1028" width="15.140625" style="1" customWidth="1"/>
    <col min="1029" max="1029" width="39.42578125" style="1" customWidth="1"/>
    <col min="1030" max="1282" width="11.42578125" style="1"/>
    <col min="1283" max="1283" width="13.140625" style="1" customWidth="1"/>
    <col min="1284" max="1284" width="15.140625" style="1" customWidth="1"/>
    <col min="1285" max="1285" width="39.42578125" style="1" customWidth="1"/>
    <col min="1286" max="1538" width="11.42578125" style="1"/>
    <col min="1539" max="1539" width="13.140625" style="1" customWidth="1"/>
    <col min="1540" max="1540" width="15.140625" style="1" customWidth="1"/>
    <col min="1541" max="1541" width="39.42578125" style="1" customWidth="1"/>
    <col min="1542" max="1794" width="11.42578125" style="1"/>
    <col min="1795" max="1795" width="13.140625" style="1" customWidth="1"/>
    <col min="1796" max="1796" width="15.140625" style="1" customWidth="1"/>
    <col min="1797" max="1797" width="39.42578125" style="1" customWidth="1"/>
    <col min="1798" max="2050" width="11.42578125" style="1"/>
    <col min="2051" max="2051" width="13.140625" style="1" customWidth="1"/>
    <col min="2052" max="2052" width="15.140625" style="1" customWidth="1"/>
    <col min="2053" max="2053" width="39.42578125" style="1" customWidth="1"/>
    <col min="2054" max="2306" width="11.42578125" style="1"/>
    <col min="2307" max="2307" width="13.140625" style="1" customWidth="1"/>
    <col min="2308" max="2308" width="15.140625" style="1" customWidth="1"/>
    <col min="2309" max="2309" width="39.42578125" style="1" customWidth="1"/>
    <col min="2310" max="2562" width="11.42578125" style="1"/>
    <col min="2563" max="2563" width="13.140625" style="1" customWidth="1"/>
    <col min="2564" max="2564" width="15.140625" style="1" customWidth="1"/>
    <col min="2565" max="2565" width="39.42578125" style="1" customWidth="1"/>
    <col min="2566" max="2818" width="11.42578125" style="1"/>
    <col min="2819" max="2819" width="13.140625" style="1" customWidth="1"/>
    <col min="2820" max="2820" width="15.140625" style="1" customWidth="1"/>
    <col min="2821" max="2821" width="39.42578125" style="1" customWidth="1"/>
    <col min="2822" max="3074" width="11.42578125" style="1"/>
    <col min="3075" max="3075" width="13.140625" style="1" customWidth="1"/>
    <col min="3076" max="3076" width="15.140625" style="1" customWidth="1"/>
    <col min="3077" max="3077" width="39.42578125" style="1" customWidth="1"/>
    <col min="3078" max="3330" width="11.42578125" style="1"/>
    <col min="3331" max="3331" width="13.140625" style="1" customWidth="1"/>
    <col min="3332" max="3332" width="15.140625" style="1" customWidth="1"/>
    <col min="3333" max="3333" width="39.42578125" style="1" customWidth="1"/>
    <col min="3334" max="3586" width="11.42578125" style="1"/>
    <col min="3587" max="3587" width="13.140625" style="1" customWidth="1"/>
    <col min="3588" max="3588" width="15.140625" style="1" customWidth="1"/>
    <col min="3589" max="3589" width="39.42578125" style="1" customWidth="1"/>
    <col min="3590" max="3842" width="11.42578125" style="1"/>
    <col min="3843" max="3843" width="13.140625" style="1" customWidth="1"/>
    <col min="3844" max="3844" width="15.140625" style="1" customWidth="1"/>
    <col min="3845" max="3845" width="39.42578125" style="1" customWidth="1"/>
    <col min="3846" max="4098" width="11.42578125" style="1"/>
    <col min="4099" max="4099" width="13.140625" style="1" customWidth="1"/>
    <col min="4100" max="4100" width="15.140625" style="1" customWidth="1"/>
    <col min="4101" max="4101" width="39.42578125" style="1" customWidth="1"/>
    <col min="4102" max="4354" width="11.42578125" style="1"/>
    <col min="4355" max="4355" width="13.140625" style="1" customWidth="1"/>
    <col min="4356" max="4356" width="15.140625" style="1" customWidth="1"/>
    <col min="4357" max="4357" width="39.42578125" style="1" customWidth="1"/>
    <col min="4358" max="4610" width="11.42578125" style="1"/>
    <col min="4611" max="4611" width="13.140625" style="1" customWidth="1"/>
    <col min="4612" max="4612" width="15.140625" style="1" customWidth="1"/>
    <col min="4613" max="4613" width="39.42578125" style="1" customWidth="1"/>
    <col min="4614" max="4866" width="11.42578125" style="1"/>
    <col min="4867" max="4867" width="13.140625" style="1" customWidth="1"/>
    <col min="4868" max="4868" width="15.140625" style="1" customWidth="1"/>
    <col min="4869" max="4869" width="39.42578125" style="1" customWidth="1"/>
    <col min="4870" max="5122" width="11.42578125" style="1"/>
    <col min="5123" max="5123" width="13.140625" style="1" customWidth="1"/>
    <col min="5124" max="5124" width="15.140625" style="1" customWidth="1"/>
    <col min="5125" max="5125" width="39.42578125" style="1" customWidth="1"/>
    <col min="5126" max="5378" width="11.42578125" style="1"/>
    <col min="5379" max="5379" width="13.140625" style="1" customWidth="1"/>
    <col min="5380" max="5380" width="15.140625" style="1" customWidth="1"/>
    <col min="5381" max="5381" width="39.42578125" style="1" customWidth="1"/>
    <col min="5382" max="5634" width="11.42578125" style="1"/>
    <col min="5635" max="5635" width="13.140625" style="1" customWidth="1"/>
    <col min="5636" max="5636" width="15.140625" style="1" customWidth="1"/>
    <col min="5637" max="5637" width="39.42578125" style="1" customWidth="1"/>
    <col min="5638" max="5890" width="11.42578125" style="1"/>
    <col min="5891" max="5891" width="13.140625" style="1" customWidth="1"/>
    <col min="5892" max="5892" width="15.140625" style="1" customWidth="1"/>
    <col min="5893" max="5893" width="39.42578125" style="1" customWidth="1"/>
    <col min="5894" max="6146" width="11.42578125" style="1"/>
    <col min="6147" max="6147" width="13.140625" style="1" customWidth="1"/>
    <col min="6148" max="6148" width="15.140625" style="1" customWidth="1"/>
    <col min="6149" max="6149" width="39.42578125" style="1" customWidth="1"/>
    <col min="6150" max="6402" width="11.42578125" style="1"/>
    <col min="6403" max="6403" width="13.140625" style="1" customWidth="1"/>
    <col min="6404" max="6404" width="15.140625" style="1" customWidth="1"/>
    <col min="6405" max="6405" width="39.42578125" style="1" customWidth="1"/>
    <col min="6406" max="6658" width="11.42578125" style="1"/>
    <col min="6659" max="6659" width="13.140625" style="1" customWidth="1"/>
    <col min="6660" max="6660" width="15.140625" style="1" customWidth="1"/>
    <col min="6661" max="6661" width="39.42578125" style="1" customWidth="1"/>
    <col min="6662" max="6914" width="11.42578125" style="1"/>
    <col min="6915" max="6915" width="13.140625" style="1" customWidth="1"/>
    <col min="6916" max="6916" width="15.140625" style="1" customWidth="1"/>
    <col min="6917" max="6917" width="39.42578125" style="1" customWidth="1"/>
    <col min="6918" max="7170" width="11.42578125" style="1"/>
    <col min="7171" max="7171" width="13.140625" style="1" customWidth="1"/>
    <col min="7172" max="7172" width="15.140625" style="1" customWidth="1"/>
    <col min="7173" max="7173" width="39.42578125" style="1" customWidth="1"/>
    <col min="7174" max="7426" width="11.42578125" style="1"/>
    <col min="7427" max="7427" width="13.140625" style="1" customWidth="1"/>
    <col min="7428" max="7428" width="15.140625" style="1" customWidth="1"/>
    <col min="7429" max="7429" width="39.42578125" style="1" customWidth="1"/>
    <col min="7430" max="7682" width="11.42578125" style="1"/>
    <col min="7683" max="7683" width="13.140625" style="1" customWidth="1"/>
    <col min="7684" max="7684" width="15.140625" style="1" customWidth="1"/>
    <col min="7685" max="7685" width="39.42578125" style="1" customWidth="1"/>
    <col min="7686" max="7938" width="11.42578125" style="1"/>
    <col min="7939" max="7939" width="13.140625" style="1" customWidth="1"/>
    <col min="7940" max="7940" width="15.140625" style="1" customWidth="1"/>
    <col min="7941" max="7941" width="39.42578125" style="1" customWidth="1"/>
    <col min="7942" max="8194" width="11.42578125" style="1"/>
    <col min="8195" max="8195" width="13.140625" style="1" customWidth="1"/>
    <col min="8196" max="8196" width="15.140625" style="1" customWidth="1"/>
    <col min="8197" max="8197" width="39.42578125" style="1" customWidth="1"/>
    <col min="8198" max="8450" width="11.42578125" style="1"/>
    <col min="8451" max="8451" width="13.140625" style="1" customWidth="1"/>
    <col min="8452" max="8452" width="15.140625" style="1" customWidth="1"/>
    <col min="8453" max="8453" width="39.42578125" style="1" customWidth="1"/>
    <col min="8454" max="8706" width="11.42578125" style="1"/>
    <col min="8707" max="8707" width="13.140625" style="1" customWidth="1"/>
    <col min="8708" max="8708" width="15.140625" style="1" customWidth="1"/>
    <col min="8709" max="8709" width="39.42578125" style="1" customWidth="1"/>
    <col min="8710" max="8962" width="11.42578125" style="1"/>
    <col min="8963" max="8963" width="13.140625" style="1" customWidth="1"/>
    <col min="8964" max="8964" width="15.140625" style="1" customWidth="1"/>
    <col min="8965" max="8965" width="39.42578125" style="1" customWidth="1"/>
    <col min="8966" max="9218" width="11.42578125" style="1"/>
    <col min="9219" max="9219" width="13.140625" style="1" customWidth="1"/>
    <col min="9220" max="9220" width="15.140625" style="1" customWidth="1"/>
    <col min="9221" max="9221" width="39.42578125" style="1" customWidth="1"/>
    <col min="9222" max="9474" width="11.42578125" style="1"/>
    <col min="9475" max="9475" width="13.140625" style="1" customWidth="1"/>
    <col min="9476" max="9476" width="15.140625" style="1" customWidth="1"/>
    <col min="9477" max="9477" width="39.42578125" style="1" customWidth="1"/>
    <col min="9478" max="9730" width="11.42578125" style="1"/>
    <col min="9731" max="9731" width="13.140625" style="1" customWidth="1"/>
    <col min="9732" max="9732" width="15.140625" style="1" customWidth="1"/>
    <col min="9733" max="9733" width="39.42578125" style="1" customWidth="1"/>
    <col min="9734" max="9986" width="11.42578125" style="1"/>
    <col min="9987" max="9987" width="13.140625" style="1" customWidth="1"/>
    <col min="9988" max="9988" width="15.140625" style="1" customWidth="1"/>
    <col min="9989" max="9989" width="39.42578125" style="1" customWidth="1"/>
    <col min="9990" max="10242" width="11.42578125" style="1"/>
    <col min="10243" max="10243" width="13.140625" style="1" customWidth="1"/>
    <col min="10244" max="10244" width="15.140625" style="1" customWidth="1"/>
    <col min="10245" max="10245" width="39.42578125" style="1" customWidth="1"/>
    <col min="10246" max="10498" width="11.42578125" style="1"/>
    <col min="10499" max="10499" width="13.140625" style="1" customWidth="1"/>
    <col min="10500" max="10500" width="15.140625" style="1" customWidth="1"/>
    <col min="10501" max="10501" width="39.42578125" style="1" customWidth="1"/>
    <col min="10502" max="10754" width="11.42578125" style="1"/>
    <col min="10755" max="10755" width="13.140625" style="1" customWidth="1"/>
    <col min="10756" max="10756" width="15.140625" style="1" customWidth="1"/>
    <col min="10757" max="10757" width="39.42578125" style="1" customWidth="1"/>
    <col min="10758" max="11010" width="11.42578125" style="1"/>
    <col min="11011" max="11011" width="13.140625" style="1" customWidth="1"/>
    <col min="11012" max="11012" width="15.140625" style="1" customWidth="1"/>
    <col min="11013" max="11013" width="39.42578125" style="1" customWidth="1"/>
    <col min="11014" max="11266" width="11.42578125" style="1"/>
    <col min="11267" max="11267" width="13.140625" style="1" customWidth="1"/>
    <col min="11268" max="11268" width="15.140625" style="1" customWidth="1"/>
    <col min="11269" max="11269" width="39.42578125" style="1" customWidth="1"/>
    <col min="11270" max="11522" width="11.42578125" style="1"/>
    <col min="11523" max="11523" width="13.140625" style="1" customWidth="1"/>
    <col min="11524" max="11524" width="15.140625" style="1" customWidth="1"/>
    <col min="11525" max="11525" width="39.42578125" style="1" customWidth="1"/>
    <col min="11526" max="11778" width="11.42578125" style="1"/>
    <col min="11779" max="11779" width="13.140625" style="1" customWidth="1"/>
    <col min="11780" max="11780" width="15.140625" style="1" customWidth="1"/>
    <col min="11781" max="11781" width="39.42578125" style="1" customWidth="1"/>
    <col min="11782" max="12034" width="11.42578125" style="1"/>
    <col min="12035" max="12035" width="13.140625" style="1" customWidth="1"/>
    <col min="12036" max="12036" width="15.140625" style="1" customWidth="1"/>
    <col min="12037" max="12037" width="39.42578125" style="1" customWidth="1"/>
    <col min="12038" max="12290" width="11.42578125" style="1"/>
    <col min="12291" max="12291" width="13.140625" style="1" customWidth="1"/>
    <col min="12292" max="12292" width="15.140625" style="1" customWidth="1"/>
    <col min="12293" max="12293" width="39.42578125" style="1" customWidth="1"/>
    <col min="12294" max="12546" width="11.42578125" style="1"/>
    <col min="12547" max="12547" width="13.140625" style="1" customWidth="1"/>
    <col min="12548" max="12548" width="15.140625" style="1" customWidth="1"/>
    <col min="12549" max="12549" width="39.42578125" style="1" customWidth="1"/>
    <col min="12550" max="12802" width="11.42578125" style="1"/>
    <col min="12803" max="12803" width="13.140625" style="1" customWidth="1"/>
    <col min="12804" max="12804" width="15.140625" style="1" customWidth="1"/>
    <col min="12805" max="12805" width="39.42578125" style="1" customWidth="1"/>
    <col min="12806" max="13058" width="11.42578125" style="1"/>
    <col min="13059" max="13059" width="13.140625" style="1" customWidth="1"/>
    <col min="13060" max="13060" width="15.140625" style="1" customWidth="1"/>
    <col min="13061" max="13061" width="39.42578125" style="1" customWidth="1"/>
    <col min="13062" max="13314" width="11.42578125" style="1"/>
    <col min="13315" max="13315" width="13.140625" style="1" customWidth="1"/>
    <col min="13316" max="13316" width="15.140625" style="1" customWidth="1"/>
    <col min="13317" max="13317" width="39.42578125" style="1" customWidth="1"/>
    <col min="13318" max="13570" width="11.42578125" style="1"/>
    <col min="13571" max="13571" width="13.140625" style="1" customWidth="1"/>
    <col min="13572" max="13572" width="15.140625" style="1" customWidth="1"/>
    <col min="13573" max="13573" width="39.42578125" style="1" customWidth="1"/>
    <col min="13574" max="13826" width="11.42578125" style="1"/>
    <col min="13827" max="13827" width="13.140625" style="1" customWidth="1"/>
    <col min="13828" max="13828" width="15.140625" style="1" customWidth="1"/>
    <col min="13829" max="13829" width="39.42578125" style="1" customWidth="1"/>
    <col min="13830" max="14082" width="11.42578125" style="1"/>
    <col min="14083" max="14083" width="13.140625" style="1" customWidth="1"/>
    <col min="14084" max="14084" width="15.140625" style="1" customWidth="1"/>
    <col min="14085" max="14085" width="39.42578125" style="1" customWidth="1"/>
    <col min="14086" max="14338" width="11.42578125" style="1"/>
    <col min="14339" max="14339" width="13.140625" style="1" customWidth="1"/>
    <col min="14340" max="14340" width="15.140625" style="1" customWidth="1"/>
    <col min="14341" max="14341" width="39.42578125" style="1" customWidth="1"/>
    <col min="14342" max="14594" width="11.42578125" style="1"/>
    <col min="14595" max="14595" width="13.140625" style="1" customWidth="1"/>
    <col min="14596" max="14596" width="15.140625" style="1" customWidth="1"/>
    <col min="14597" max="14597" width="39.42578125" style="1" customWidth="1"/>
    <col min="14598" max="14850" width="11.42578125" style="1"/>
    <col min="14851" max="14851" width="13.140625" style="1" customWidth="1"/>
    <col min="14852" max="14852" width="15.140625" style="1" customWidth="1"/>
    <col min="14853" max="14853" width="39.42578125" style="1" customWidth="1"/>
    <col min="14854" max="15106" width="11.42578125" style="1"/>
    <col min="15107" max="15107" width="13.140625" style="1" customWidth="1"/>
    <col min="15108" max="15108" width="15.140625" style="1" customWidth="1"/>
    <col min="15109" max="15109" width="39.42578125" style="1" customWidth="1"/>
    <col min="15110" max="15362" width="11.42578125" style="1"/>
    <col min="15363" max="15363" width="13.140625" style="1" customWidth="1"/>
    <col min="15364" max="15364" width="15.140625" style="1" customWidth="1"/>
    <col min="15365" max="15365" width="39.42578125" style="1" customWidth="1"/>
    <col min="15366" max="15618" width="11.42578125" style="1"/>
    <col min="15619" max="15619" width="13.140625" style="1" customWidth="1"/>
    <col min="15620" max="15620" width="15.140625" style="1" customWidth="1"/>
    <col min="15621" max="15621" width="39.42578125" style="1" customWidth="1"/>
    <col min="15622" max="15874" width="11.42578125" style="1"/>
    <col min="15875" max="15875" width="13.140625" style="1" customWidth="1"/>
    <col min="15876" max="15876" width="15.140625" style="1" customWidth="1"/>
    <col min="15877" max="15877" width="39.42578125" style="1" customWidth="1"/>
    <col min="15878" max="16130" width="11.42578125" style="1"/>
    <col min="16131" max="16131" width="13.140625" style="1" customWidth="1"/>
    <col min="16132" max="16132" width="15.140625" style="1" customWidth="1"/>
    <col min="16133" max="16133" width="39.42578125" style="1" customWidth="1"/>
    <col min="16134" max="16384" width="11.42578125" style="1"/>
  </cols>
  <sheetData>
    <row r="1" spans="1:15" ht="20.100000000000001" customHeight="1" thickBot="1" x14ac:dyDescent="0.3">
      <c r="A1" s="43"/>
      <c r="B1" s="44"/>
      <c r="C1" s="45"/>
      <c r="D1" s="45"/>
      <c r="E1" s="45"/>
    </row>
    <row r="2" spans="1:15" ht="20.100000000000001" customHeight="1" thickBot="1" x14ac:dyDescent="0.3">
      <c r="A2" s="46"/>
      <c r="B2" s="47"/>
      <c r="C2" s="71" t="s">
        <v>69</v>
      </c>
      <c r="D2" s="73" t="s">
        <v>70</v>
      </c>
      <c r="E2" s="74"/>
    </row>
    <row r="3" spans="1:15" ht="20.100000000000001" customHeight="1" thickBot="1" x14ac:dyDescent="0.3">
      <c r="A3" s="48"/>
      <c r="B3" s="49"/>
      <c r="C3" s="72"/>
      <c r="D3" s="50" t="s">
        <v>71</v>
      </c>
      <c r="E3" s="51"/>
    </row>
    <row r="4" spans="1:15" ht="20.100000000000001" customHeight="1" thickBot="1" x14ac:dyDescent="0.3">
      <c r="A4" s="48"/>
      <c r="B4" s="49"/>
      <c r="C4" s="75" t="s">
        <v>72</v>
      </c>
      <c r="D4" s="77" t="s">
        <v>73</v>
      </c>
      <c r="E4" s="78"/>
    </row>
    <row r="5" spans="1:15" ht="20.100000000000001" customHeight="1" thickBot="1" x14ac:dyDescent="0.3">
      <c r="A5" s="52"/>
      <c r="B5" s="53"/>
      <c r="C5" s="76"/>
      <c r="D5" s="79" t="s">
        <v>74</v>
      </c>
      <c r="E5" s="80"/>
    </row>
    <row r="6" spans="1:15" ht="20.100000000000001" customHeight="1" x14ac:dyDescent="0.25">
      <c r="A6" s="22"/>
      <c r="B6" s="22"/>
      <c r="C6" s="22"/>
      <c r="D6" s="22"/>
      <c r="E6" s="22"/>
    </row>
    <row r="7" spans="1:15" ht="20.100000000000001" customHeight="1" x14ac:dyDescent="0.2">
      <c r="A7" s="24" t="s">
        <v>14</v>
      </c>
      <c r="B7" s="24"/>
      <c r="C7" s="54">
        <f ca="1">NOW()</f>
        <v>45220.77687037037</v>
      </c>
      <c r="D7" s="24" t="s">
        <v>15</v>
      </c>
      <c r="E7" s="55">
        <v>20230300116</v>
      </c>
    </row>
    <row r="8" spans="1:15" ht="20.100000000000001" customHeight="1" x14ac:dyDescent="0.25">
      <c r="A8" s="15"/>
      <c r="B8" s="15"/>
      <c r="C8" s="15"/>
      <c r="D8" s="15"/>
      <c r="E8" s="15"/>
    </row>
    <row r="9" spans="1:15" ht="20.100000000000001" customHeight="1" x14ac:dyDescent="0.2">
      <c r="A9" s="24" t="s">
        <v>16</v>
      </c>
      <c r="B9" s="24"/>
      <c r="C9" s="56" t="s">
        <v>75</v>
      </c>
      <c r="D9" s="26" t="s">
        <v>17</v>
      </c>
      <c r="E9" s="57" t="s">
        <v>76</v>
      </c>
    </row>
    <row r="10" spans="1:15" ht="20.100000000000001" customHeight="1" x14ac:dyDescent="0.25">
      <c r="A10" s="15"/>
      <c r="B10" s="15"/>
      <c r="C10" s="15"/>
      <c r="D10" s="15"/>
      <c r="E10" s="15"/>
    </row>
    <row r="11" spans="1:15" ht="20.100000000000001" customHeight="1" x14ac:dyDescent="0.2">
      <c r="A11" s="81" t="s">
        <v>77</v>
      </c>
      <c r="B11" s="82"/>
      <c r="C11" s="20" t="s">
        <v>78</v>
      </c>
      <c r="D11" s="26" t="s">
        <v>79</v>
      </c>
      <c r="E11" s="58" t="s">
        <v>80</v>
      </c>
    </row>
    <row r="12" spans="1:15" s="12" customFormat="1" ht="20.100000000000001" customHeight="1" x14ac:dyDescent="0.25">
      <c r="A12" s="15"/>
      <c r="B12" s="15"/>
      <c r="C12" s="15"/>
      <c r="D12" s="15"/>
      <c r="E12" s="15"/>
      <c r="F12" s="11"/>
    </row>
    <row r="13" spans="1:15" s="12" customFormat="1" ht="20.100000000000001" customHeight="1" x14ac:dyDescent="0.25">
      <c r="A13" s="24" t="s">
        <v>18</v>
      </c>
      <c r="B13" s="24"/>
      <c r="C13" s="21" t="s">
        <v>81</v>
      </c>
      <c r="D13" s="26" t="s">
        <v>19</v>
      </c>
      <c r="E13" s="20" t="s">
        <v>82</v>
      </c>
      <c r="F13" s="42"/>
      <c r="G13" s="42"/>
      <c r="H13" s="22"/>
    </row>
    <row r="14" spans="1:15" s="12" customFormat="1" ht="20.100000000000001" customHeight="1" x14ac:dyDescent="0.25">
      <c r="A14" s="15"/>
      <c r="B14" s="15"/>
      <c r="C14" s="15"/>
      <c r="D14" s="15"/>
      <c r="E14" s="15"/>
      <c r="F14" s="42"/>
      <c r="G14" s="42"/>
      <c r="H14" s="22"/>
    </row>
    <row r="15" spans="1:15" s="12" customFormat="1" ht="20.100000000000001" customHeight="1" x14ac:dyDescent="0.25">
      <c r="A15" s="24" t="s">
        <v>20</v>
      </c>
      <c r="B15" s="24"/>
      <c r="C15" s="32">
        <v>44993</v>
      </c>
      <c r="D15" s="26" t="s">
        <v>21</v>
      </c>
      <c r="E15" s="28" t="s">
        <v>83</v>
      </c>
      <c r="F15" s="41"/>
      <c r="G15" s="41"/>
      <c r="H15" s="22"/>
      <c r="N15" s="70"/>
      <c r="O15" s="70"/>
    </row>
    <row r="16" spans="1:15" s="12" customFormat="1" ht="20.100000000000001" customHeight="1" x14ac:dyDescent="0.25">
      <c r="A16" s="15"/>
      <c r="B16" s="15"/>
      <c r="C16" s="15"/>
      <c r="D16" s="15"/>
      <c r="E16" s="15"/>
      <c r="F16" s="22"/>
      <c r="G16" s="22"/>
      <c r="N16" s="70"/>
      <c r="O16" s="70"/>
    </row>
    <row r="17" spans="1:15" s="12" customFormat="1" ht="20.100000000000001" customHeight="1" x14ac:dyDescent="0.25">
      <c r="A17" s="24" t="s">
        <v>22</v>
      </c>
      <c r="B17" s="24"/>
      <c r="C17" s="20" t="s">
        <v>84</v>
      </c>
      <c r="D17" s="16"/>
      <c r="E17" s="29"/>
      <c r="F17" s="22"/>
      <c r="G17" s="22"/>
      <c r="N17" s="23"/>
      <c r="O17" s="23"/>
    </row>
    <row r="18" spans="1:15" s="12" customFormat="1" ht="20.100000000000001" customHeight="1" x14ac:dyDescent="0.25">
      <c r="A18" s="15"/>
      <c r="B18" s="15"/>
      <c r="C18" s="15"/>
      <c r="D18" s="15"/>
      <c r="E18" s="15"/>
      <c r="F18" s="25"/>
      <c r="G18" s="25"/>
      <c r="N18" s="23"/>
      <c r="O18" s="23"/>
    </row>
    <row r="19" spans="1:15" s="12" customFormat="1" ht="20.100000000000001" customHeight="1" x14ac:dyDescent="0.25">
      <c r="A19" s="24" t="s">
        <v>23</v>
      </c>
      <c r="B19" s="24"/>
      <c r="C19" s="20" t="s">
        <v>85</v>
      </c>
      <c r="D19" s="26" t="s">
        <v>86</v>
      </c>
      <c r="E19" s="28" t="s">
        <v>87</v>
      </c>
      <c r="F19" s="15"/>
      <c r="G19" s="10"/>
      <c r="N19" s="23"/>
      <c r="O19" s="23"/>
    </row>
    <row r="20" spans="1:15" s="12" customFormat="1" ht="20.100000000000001" customHeight="1" x14ac:dyDescent="0.25">
      <c r="A20" s="15"/>
      <c r="B20" s="15"/>
      <c r="C20" s="15"/>
      <c r="D20" s="15"/>
      <c r="E20" s="15"/>
      <c r="F20" s="27"/>
      <c r="G20" s="27"/>
      <c r="N20" s="23"/>
      <c r="O20" s="23"/>
    </row>
    <row r="21" spans="1:15" s="12" customFormat="1" ht="20.100000000000001" customHeight="1" x14ac:dyDescent="0.25">
      <c r="A21" s="24" t="s">
        <v>88</v>
      </c>
      <c r="B21" s="24"/>
      <c r="C21" s="59"/>
      <c r="D21" s="25"/>
      <c r="E21" s="31"/>
      <c r="F21" s="15"/>
      <c r="G21" s="10"/>
      <c r="N21" s="23"/>
      <c r="O21" s="23"/>
    </row>
    <row r="22" spans="1:15" s="12" customFormat="1" ht="20.100000000000001" customHeight="1" x14ac:dyDescent="0.2">
      <c r="A22" s="10"/>
      <c r="B22" s="17"/>
      <c r="C22" s="10"/>
      <c r="D22" s="10"/>
      <c r="E22" s="10"/>
      <c r="F22" s="10"/>
      <c r="G22" s="10"/>
      <c r="N22" s="30"/>
      <c r="O22" s="30"/>
    </row>
    <row r="23" spans="1:15" s="12" customFormat="1" ht="30" customHeight="1" x14ac:dyDescent="0.2">
      <c r="A23" s="18" t="s">
        <v>25</v>
      </c>
      <c r="B23" s="18" t="s">
        <v>27</v>
      </c>
      <c r="C23" s="18" t="s">
        <v>26</v>
      </c>
      <c r="D23" s="18" t="s">
        <v>24</v>
      </c>
      <c r="E23" s="18" t="s">
        <v>30</v>
      </c>
      <c r="F23" s="19" t="s">
        <v>0</v>
      </c>
      <c r="G23" s="19" t="s">
        <v>1</v>
      </c>
      <c r="N23" s="30"/>
      <c r="O23" s="30"/>
    </row>
    <row r="24" spans="1:15" s="12" customFormat="1" ht="30" customHeight="1" x14ac:dyDescent="0.2">
      <c r="A24" s="35" t="s">
        <v>3</v>
      </c>
      <c r="B24" s="9" t="s">
        <v>11</v>
      </c>
      <c r="C24" s="4" t="s">
        <v>58</v>
      </c>
      <c r="D24" s="3">
        <v>2</v>
      </c>
      <c r="E24" s="4"/>
      <c r="F24" s="36">
        <v>60</v>
      </c>
      <c r="G24" s="37">
        <f t="shared" ref="G24" si="0">+D24*F24</f>
        <v>120</v>
      </c>
      <c r="N24" s="30"/>
      <c r="O24" s="30"/>
    </row>
    <row r="25" spans="1:15" ht="20.100000000000001" customHeight="1" x14ac:dyDescent="0.2">
      <c r="A25" s="38" t="s">
        <v>5</v>
      </c>
      <c r="B25" s="9" t="s">
        <v>59</v>
      </c>
      <c r="C25" s="4" t="s">
        <v>60</v>
      </c>
      <c r="D25" s="3">
        <v>2</v>
      </c>
      <c r="E25" s="4"/>
      <c r="F25" s="37">
        <v>180</v>
      </c>
      <c r="G25" s="37">
        <f t="shared" ref="G25:G32" si="1">+D25*F25</f>
        <v>360</v>
      </c>
      <c r="I25" s="12"/>
      <c r="J25" s="12"/>
      <c r="K25" s="12"/>
      <c r="L25" s="12"/>
      <c r="M25" s="12"/>
      <c r="N25" s="30"/>
    </row>
    <row r="26" spans="1:15" ht="20.100000000000001" customHeight="1" x14ac:dyDescent="0.2">
      <c r="A26" s="35" t="s">
        <v>4</v>
      </c>
      <c r="B26" s="9" t="s">
        <v>61</v>
      </c>
      <c r="C26" s="4" t="s">
        <v>62</v>
      </c>
      <c r="D26" s="3">
        <v>2</v>
      </c>
      <c r="E26" s="4"/>
      <c r="F26" s="37">
        <v>180</v>
      </c>
      <c r="G26" s="37">
        <f t="shared" si="1"/>
        <v>360</v>
      </c>
      <c r="I26" s="12"/>
      <c r="K26" s="12"/>
      <c r="L26" s="12"/>
      <c r="M26" s="12"/>
      <c r="N26" s="30"/>
    </row>
    <row r="27" spans="1:15" ht="20.100000000000001" customHeight="1" x14ac:dyDescent="0.2">
      <c r="A27" s="38" t="s">
        <v>7</v>
      </c>
      <c r="B27" s="9" t="s">
        <v>12</v>
      </c>
      <c r="C27" s="4" t="s">
        <v>63</v>
      </c>
      <c r="D27" s="3">
        <v>2</v>
      </c>
      <c r="E27" s="4"/>
      <c r="F27" s="37">
        <v>180</v>
      </c>
      <c r="G27" s="37">
        <f t="shared" si="1"/>
        <v>360</v>
      </c>
      <c r="I27" s="12"/>
      <c r="J27" s="12"/>
      <c r="K27" s="12"/>
      <c r="L27" s="12"/>
      <c r="M27" s="12"/>
      <c r="N27" s="30"/>
    </row>
    <row r="28" spans="1:15" ht="20.100000000000001" customHeight="1" x14ac:dyDescent="0.2">
      <c r="A28" s="35" t="s">
        <v>6</v>
      </c>
      <c r="B28" s="9" t="s">
        <v>31</v>
      </c>
      <c r="C28" s="4" t="s">
        <v>64</v>
      </c>
      <c r="D28" s="3">
        <v>2</v>
      </c>
      <c r="E28" s="4"/>
      <c r="F28" s="37">
        <v>180</v>
      </c>
      <c r="G28" s="37">
        <f t="shared" si="1"/>
        <v>360</v>
      </c>
      <c r="I28" s="12"/>
      <c r="J28" s="12"/>
      <c r="K28" s="12"/>
      <c r="L28" s="12"/>
      <c r="M28" s="12"/>
      <c r="N28" s="30"/>
    </row>
    <row r="29" spans="1:15" ht="20.100000000000001" customHeight="1" x14ac:dyDescent="0.2">
      <c r="A29" s="35" t="s">
        <v>8</v>
      </c>
      <c r="B29" s="9">
        <v>1711070461</v>
      </c>
      <c r="C29" s="4" t="s">
        <v>65</v>
      </c>
      <c r="D29" s="3">
        <v>2</v>
      </c>
      <c r="E29" s="4"/>
      <c r="F29" s="37">
        <v>180</v>
      </c>
      <c r="G29" s="37">
        <f t="shared" si="1"/>
        <v>360</v>
      </c>
      <c r="I29" s="12"/>
      <c r="J29" s="12"/>
      <c r="K29" s="12"/>
      <c r="L29" s="12"/>
      <c r="M29" s="12"/>
      <c r="N29" s="30"/>
    </row>
    <row r="30" spans="1:15" ht="20.100000000000001" customHeight="1" x14ac:dyDescent="0.25">
      <c r="A30" s="35"/>
      <c r="B30" s="9"/>
      <c r="C30" s="4"/>
      <c r="D30" s="5">
        <f>SUM(D24:D29)</f>
        <v>12</v>
      </c>
      <c r="E30" s="4"/>
      <c r="F30" s="37"/>
      <c r="G30" s="37"/>
      <c r="I30" s="12"/>
      <c r="J30" s="12"/>
      <c r="K30" s="12"/>
      <c r="L30" s="12"/>
      <c r="M30" s="12"/>
      <c r="N30" s="30"/>
    </row>
    <row r="31" spans="1:15" ht="41.25" customHeight="1" x14ac:dyDescent="0.2">
      <c r="A31" s="38" t="s">
        <v>9</v>
      </c>
      <c r="B31" s="9" t="s">
        <v>66</v>
      </c>
      <c r="C31" s="4" t="s">
        <v>67</v>
      </c>
      <c r="D31" s="3">
        <v>4</v>
      </c>
      <c r="E31" s="4"/>
      <c r="F31" s="37">
        <v>180</v>
      </c>
      <c r="G31" s="37">
        <f t="shared" si="1"/>
        <v>720</v>
      </c>
      <c r="I31" s="12"/>
      <c r="J31" s="12"/>
      <c r="K31" s="12"/>
      <c r="L31" s="12"/>
      <c r="M31" s="12"/>
      <c r="N31" s="30"/>
    </row>
    <row r="32" spans="1:15" ht="38.25" customHeight="1" x14ac:dyDescent="0.2">
      <c r="A32" s="38" t="s">
        <v>10</v>
      </c>
      <c r="B32" s="9" t="s">
        <v>13</v>
      </c>
      <c r="C32" s="4" t="s">
        <v>68</v>
      </c>
      <c r="D32" s="3">
        <v>4</v>
      </c>
      <c r="E32" s="4"/>
      <c r="F32" s="36">
        <v>60</v>
      </c>
      <c r="G32" s="37">
        <f t="shared" si="1"/>
        <v>240</v>
      </c>
      <c r="I32" s="12"/>
      <c r="J32" s="12"/>
      <c r="K32" s="12"/>
      <c r="L32" s="12"/>
      <c r="M32" s="12"/>
      <c r="N32" s="30"/>
    </row>
    <row r="33" spans="1:14" ht="26.25" customHeight="1" x14ac:dyDescent="0.25">
      <c r="A33" s="38"/>
      <c r="B33" s="9"/>
      <c r="C33" s="4"/>
      <c r="D33" s="5">
        <f>SUM(D31:D32)</f>
        <v>8</v>
      </c>
      <c r="E33" s="4"/>
      <c r="F33" s="36"/>
      <c r="G33" s="37"/>
      <c r="I33" s="12"/>
      <c r="J33" s="12"/>
      <c r="K33" s="12"/>
      <c r="L33" s="12"/>
      <c r="M33" s="12"/>
      <c r="N33" s="30"/>
    </row>
    <row r="34" spans="1:14" ht="15.75" x14ac:dyDescent="0.25">
      <c r="B34" s="39"/>
      <c r="F34" s="33" t="s">
        <v>28</v>
      </c>
      <c r="G34" s="67">
        <f>SUM(G25:G32)</f>
        <v>2760</v>
      </c>
    </row>
    <row r="35" spans="1:14" ht="15.75" x14ac:dyDescent="0.25">
      <c r="B35" s="39"/>
      <c r="F35" s="33" t="s">
        <v>2</v>
      </c>
      <c r="G35" s="34">
        <f>+G34*0.12</f>
        <v>331.2</v>
      </c>
    </row>
    <row r="36" spans="1:14" ht="15.75" x14ac:dyDescent="0.25">
      <c r="B36" s="39"/>
      <c r="F36" s="33" t="s">
        <v>29</v>
      </c>
      <c r="G36" s="34">
        <f>+G34+G35</f>
        <v>3091.2</v>
      </c>
    </row>
    <row r="37" spans="1:14" ht="15" x14ac:dyDescent="0.2">
      <c r="B37" s="39"/>
      <c r="F37" s="40"/>
      <c r="G37" s="40"/>
    </row>
    <row r="38" spans="1:14" ht="20.100000000000001" customHeight="1" x14ac:dyDescent="0.25">
      <c r="B38" s="69"/>
      <c r="C38" s="69"/>
      <c r="D38" s="8"/>
      <c r="E38" s="8"/>
    </row>
    <row r="39" spans="1:14" ht="20.100000000000001" customHeight="1" x14ac:dyDescent="0.25">
      <c r="B39" s="8"/>
      <c r="C39" s="8"/>
      <c r="D39" s="8"/>
      <c r="E39" s="8"/>
    </row>
    <row r="40" spans="1:14" ht="20.100000000000001" customHeight="1" x14ac:dyDescent="0.25">
      <c r="B40" s="8"/>
      <c r="C40" s="2"/>
      <c r="D40" s="2"/>
      <c r="E40" s="2"/>
    </row>
    <row r="41" spans="1:14" ht="20.100000000000001" customHeight="1" x14ac:dyDescent="0.25">
      <c r="B41" s="8"/>
      <c r="C41" s="2"/>
      <c r="D41" s="2"/>
      <c r="E41" s="2"/>
    </row>
    <row r="42" spans="1:14" ht="20.100000000000001" customHeight="1" x14ac:dyDescent="0.25">
      <c r="B42" s="8"/>
      <c r="C42" s="2"/>
      <c r="D42" s="2"/>
      <c r="E42" s="2"/>
    </row>
    <row r="43" spans="1:14" ht="20.100000000000001" customHeight="1" x14ac:dyDescent="0.25">
      <c r="B43" s="8"/>
      <c r="C43" s="2"/>
      <c r="D43" s="2"/>
      <c r="E43" s="2"/>
    </row>
    <row r="44" spans="1:14" ht="20.100000000000001" customHeight="1" x14ac:dyDescent="0.25">
      <c r="B44" s="68" t="s">
        <v>57</v>
      </c>
      <c r="C44" s="68"/>
      <c r="D44" s="2"/>
      <c r="E44" s="2"/>
    </row>
    <row r="45" spans="1:14" ht="20.100000000000001" customHeight="1" x14ac:dyDescent="0.25">
      <c r="B45" s="5"/>
      <c r="C45" s="5" t="s">
        <v>32</v>
      </c>
      <c r="D45" s="2"/>
      <c r="E45" s="2"/>
    </row>
    <row r="46" spans="1:14" ht="20.100000000000001" customHeight="1" x14ac:dyDescent="0.2">
      <c r="B46" s="3">
        <v>2</v>
      </c>
      <c r="C46" s="6" t="s">
        <v>33</v>
      </c>
      <c r="D46" s="2"/>
      <c r="E46" s="2"/>
    </row>
    <row r="47" spans="1:14" ht="20.100000000000001" customHeight="1" x14ac:dyDescent="0.2">
      <c r="B47" s="3">
        <v>1</v>
      </c>
      <c r="C47" s="6" t="s">
        <v>34</v>
      </c>
      <c r="D47" s="2"/>
      <c r="E47" s="2"/>
    </row>
    <row r="48" spans="1:14" ht="20.100000000000001" customHeight="1" x14ac:dyDescent="0.2">
      <c r="B48" s="3">
        <v>1</v>
      </c>
      <c r="C48" s="6" t="s">
        <v>35</v>
      </c>
      <c r="D48" s="2"/>
      <c r="E48" s="2"/>
    </row>
    <row r="49" spans="2:5" ht="20.100000000000001" customHeight="1" x14ac:dyDescent="0.2">
      <c r="B49" s="3">
        <v>1</v>
      </c>
      <c r="C49" s="6" t="s">
        <v>36</v>
      </c>
      <c r="D49" s="2"/>
      <c r="E49" s="2"/>
    </row>
    <row r="50" spans="2:5" ht="20.100000000000001" customHeight="1" x14ac:dyDescent="0.2">
      <c r="B50" s="3">
        <v>1</v>
      </c>
      <c r="C50" s="6" t="s">
        <v>37</v>
      </c>
      <c r="D50" s="2"/>
      <c r="E50" s="2"/>
    </row>
    <row r="51" spans="2:5" ht="20.100000000000001" customHeight="1" x14ac:dyDescent="0.25">
      <c r="B51" s="3">
        <v>1</v>
      </c>
      <c r="C51" s="6" t="s">
        <v>38</v>
      </c>
      <c r="D51" s="8"/>
      <c r="E51" s="8"/>
    </row>
    <row r="52" spans="2:5" ht="20.100000000000001" customHeight="1" x14ac:dyDescent="0.2">
      <c r="B52" s="3">
        <v>1</v>
      </c>
      <c r="C52" s="6" t="s">
        <v>39</v>
      </c>
      <c r="D52" s="2"/>
      <c r="E52" s="2"/>
    </row>
    <row r="53" spans="2:5" ht="20.100000000000001" customHeight="1" x14ac:dyDescent="0.2">
      <c r="B53" s="3">
        <v>1</v>
      </c>
      <c r="C53" s="6" t="s">
        <v>40</v>
      </c>
      <c r="D53" s="2"/>
      <c r="E53" s="2"/>
    </row>
    <row r="54" spans="2:5" ht="20.100000000000001" customHeight="1" x14ac:dyDescent="0.25">
      <c r="B54" s="5">
        <f>SUM(B46:B53)</f>
        <v>9</v>
      </c>
      <c r="C54" s="6"/>
      <c r="D54" s="2"/>
      <c r="E54" s="2"/>
    </row>
    <row r="55" spans="2:5" ht="20.100000000000001" customHeight="1" x14ac:dyDescent="0.2">
      <c r="B55" s="3"/>
      <c r="C55" s="6"/>
      <c r="D55" s="2"/>
      <c r="E55" s="2"/>
    </row>
    <row r="56" spans="2:5" ht="20.100000000000001" customHeight="1" x14ac:dyDescent="0.25">
      <c r="B56" s="3"/>
      <c r="C56" s="5" t="s">
        <v>41</v>
      </c>
      <c r="D56" s="2"/>
      <c r="E56" s="2"/>
    </row>
    <row r="57" spans="2:5" ht="20.100000000000001" customHeight="1" x14ac:dyDescent="0.2">
      <c r="B57" s="3">
        <v>1</v>
      </c>
      <c r="C57" s="6" t="s">
        <v>42</v>
      </c>
      <c r="D57" s="2"/>
      <c r="E57" s="2"/>
    </row>
    <row r="58" spans="2:5" ht="20.100000000000001" customHeight="1" x14ac:dyDescent="0.2">
      <c r="B58" s="3">
        <v>1</v>
      </c>
      <c r="C58" s="6" t="s">
        <v>43</v>
      </c>
      <c r="D58" s="2"/>
      <c r="E58" s="2"/>
    </row>
    <row r="59" spans="2:5" ht="20.100000000000001" customHeight="1" x14ac:dyDescent="0.2">
      <c r="B59" s="3">
        <v>1</v>
      </c>
      <c r="C59" s="6" t="s">
        <v>44</v>
      </c>
    </row>
    <row r="60" spans="2:5" ht="20.100000000000001" customHeight="1" x14ac:dyDescent="0.2">
      <c r="B60" s="3">
        <v>3</v>
      </c>
      <c r="C60" s="6" t="s">
        <v>45</v>
      </c>
    </row>
    <row r="61" spans="2:5" ht="20.100000000000001" customHeight="1" x14ac:dyDescent="0.2">
      <c r="B61" s="3">
        <v>1</v>
      </c>
      <c r="C61" s="6" t="s">
        <v>56</v>
      </c>
    </row>
    <row r="62" spans="2:5" ht="20.100000000000001" customHeight="1" x14ac:dyDescent="0.2">
      <c r="B62" s="3">
        <v>2</v>
      </c>
      <c r="C62" s="6" t="s">
        <v>46</v>
      </c>
    </row>
    <row r="63" spans="2:5" ht="20.100000000000001" customHeight="1" x14ac:dyDescent="0.2">
      <c r="B63" s="3">
        <v>1</v>
      </c>
      <c r="C63" s="6" t="s">
        <v>47</v>
      </c>
    </row>
    <row r="64" spans="2:5" ht="20.100000000000001" customHeight="1" x14ac:dyDescent="0.2">
      <c r="B64" s="3">
        <v>1</v>
      </c>
      <c r="C64" s="6" t="s">
        <v>102</v>
      </c>
    </row>
    <row r="65" spans="1:8" s="10" customFormat="1" ht="20.100000000000001" customHeight="1" x14ac:dyDescent="0.2">
      <c r="B65" s="3">
        <v>1</v>
      </c>
      <c r="C65" s="6" t="s">
        <v>48</v>
      </c>
    </row>
    <row r="66" spans="1:8" s="13" customFormat="1" ht="15.75" x14ac:dyDescent="0.25">
      <c r="B66" s="3">
        <v>1</v>
      </c>
      <c r="C66" s="6" t="s">
        <v>49</v>
      </c>
      <c r="H66" s="14"/>
    </row>
    <row r="67" spans="1:8" s="13" customFormat="1" ht="15.75" x14ac:dyDescent="0.25">
      <c r="B67" s="3">
        <v>1</v>
      </c>
      <c r="C67" s="6" t="s">
        <v>50</v>
      </c>
      <c r="H67" s="14"/>
    </row>
    <row r="68" spans="1:8" s="13" customFormat="1" ht="15.75" x14ac:dyDescent="0.25">
      <c r="B68" s="3">
        <v>1</v>
      </c>
      <c r="C68" s="6" t="s">
        <v>51</v>
      </c>
      <c r="H68" s="14"/>
    </row>
    <row r="69" spans="1:8" s="13" customFormat="1" ht="15.75" x14ac:dyDescent="0.25">
      <c r="B69" s="3">
        <v>1</v>
      </c>
      <c r="C69" s="6" t="s">
        <v>52</v>
      </c>
      <c r="H69" s="14"/>
    </row>
    <row r="70" spans="1:8" s="13" customFormat="1" ht="15.75" x14ac:dyDescent="0.25">
      <c r="B70" s="3">
        <v>1</v>
      </c>
      <c r="C70" s="6" t="s">
        <v>53</v>
      </c>
      <c r="H70" s="14"/>
    </row>
    <row r="71" spans="1:8" customFormat="1" ht="15.75" x14ac:dyDescent="0.25">
      <c r="B71" s="3">
        <v>1</v>
      </c>
      <c r="C71" s="6" t="s">
        <v>54</v>
      </c>
    </row>
    <row r="72" spans="1:8" customFormat="1" ht="15.75" x14ac:dyDescent="0.25">
      <c r="B72" s="5">
        <f>SUM(B57:B71)</f>
        <v>18</v>
      </c>
      <c r="C72" s="5"/>
    </row>
    <row r="73" spans="1:8" s="13" customFormat="1" ht="15.75" x14ac:dyDescent="0.25">
      <c r="H73" s="14"/>
    </row>
    <row r="74" spans="1:8" s="13" customFormat="1" ht="15.75" x14ac:dyDescent="0.25">
      <c r="H74" s="14"/>
    </row>
    <row r="75" spans="1:8" ht="20.100000000000001" customHeight="1" x14ac:dyDescent="0.2">
      <c r="A75" s="2"/>
      <c r="D75" s="1"/>
      <c r="E75" s="1"/>
    </row>
    <row r="76" spans="1:8" ht="20.100000000000001" customHeight="1" x14ac:dyDescent="0.25">
      <c r="A76" s="13"/>
      <c r="B76" s="13"/>
      <c r="C76" s="13"/>
      <c r="D76" s="1"/>
      <c r="E76" s="1"/>
    </row>
    <row r="79" spans="1:8" ht="20.100000000000001" customHeight="1" x14ac:dyDescent="0.3">
      <c r="B79" s="60" t="s">
        <v>89</v>
      </c>
      <c r="C79" s="61" t="s">
        <v>90</v>
      </c>
      <c r="D79"/>
    </row>
    <row r="80" spans="1:8" ht="20.100000000000001" customHeight="1" x14ac:dyDescent="0.3">
      <c r="B80" s="60"/>
      <c r="C80" s="61" t="s">
        <v>91</v>
      </c>
      <c r="D80"/>
    </row>
    <row r="81" spans="2:4" ht="20.100000000000001" customHeight="1" x14ac:dyDescent="0.3">
      <c r="B81" s="60"/>
      <c r="C81" s="61" t="s">
        <v>92</v>
      </c>
      <c r="D81"/>
    </row>
    <row r="82" spans="2:4" ht="20.100000000000001" customHeight="1" x14ac:dyDescent="0.3">
      <c r="B82" s="60"/>
      <c r="C82" s="61" t="s">
        <v>93</v>
      </c>
      <c r="D82"/>
    </row>
    <row r="83" spans="2:4" ht="20.100000000000001" customHeight="1" x14ac:dyDescent="0.3">
      <c r="B83" s="60"/>
      <c r="C83" s="61" t="s">
        <v>94</v>
      </c>
      <c r="D83"/>
    </row>
    <row r="84" spans="2:4" ht="20.100000000000001" customHeight="1" x14ac:dyDescent="0.3">
      <c r="B84" s="60"/>
      <c r="C84" s="61"/>
      <c r="D84"/>
    </row>
    <row r="85" spans="2:4" ht="20.100000000000001" customHeight="1" x14ac:dyDescent="0.3">
      <c r="B85" s="62" t="s">
        <v>79</v>
      </c>
      <c r="C85" s="63" t="s">
        <v>95</v>
      </c>
      <c r="D85"/>
    </row>
    <row r="86" spans="2:4" ht="20.100000000000001" customHeight="1" x14ac:dyDescent="0.3">
      <c r="B86" s="62"/>
      <c r="C86" s="63" t="s">
        <v>96</v>
      </c>
    </row>
    <row r="87" spans="2:4" ht="20.100000000000001" customHeight="1" x14ac:dyDescent="0.3">
      <c r="B87" s="62"/>
      <c r="C87" s="63" t="s">
        <v>97</v>
      </c>
    </row>
    <row r="88" spans="2:4" ht="20.100000000000001" customHeight="1" x14ac:dyDescent="0.25">
      <c r="B88" s="64"/>
      <c r="C88" s="65"/>
    </row>
    <row r="89" spans="2:4" ht="20.100000000000001" customHeight="1" x14ac:dyDescent="0.25">
      <c r="B89" s="64"/>
      <c r="C89" s="65"/>
    </row>
    <row r="90" spans="2:4" ht="20.100000000000001" customHeight="1" x14ac:dyDescent="0.25">
      <c r="B90"/>
      <c r="C90" s="17"/>
    </row>
    <row r="91" spans="2:4" ht="20.100000000000001" customHeight="1" x14ac:dyDescent="0.2">
      <c r="B91" s="17"/>
      <c r="C91" s="17"/>
    </row>
    <row r="92" spans="2:4" ht="20.100000000000001" customHeight="1" x14ac:dyDescent="0.2">
      <c r="B92" s="17"/>
      <c r="C92" s="17"/>
    </row>
    <row r="93" spans="2:4" ht="20.100000000000001" customHeight="1" thickBot="1" x14ac:dyDescent="0.25">
      <c r="B93" s="10" t="s">
        <v>98</v>
      </c>
      <c r="C93" s="66"/>
    </row>
    <row r="94" spans="2:4" ht="20.100000000000001" customHeight="1" x14ac:dyDescent="0.25">
      <c r="B94"/>
      <c r="C94"/>
    </row>
    <row r="95" spans="2:4" ht="20.100000000000001" customHeight="1" x14ac:dyDescent="0.25">
      <c r="B95"/>
      <c r="C95"/>
    </row>
    <row r="96" spans="2:4" ht="20.100000000000001" customHeight="1" thickBot="1" x14ac:dyDescent="0.25">
      <c r="B96" s="10" t="s">
        <v>99</v>
      </c>
      <c r="C96" s="66"/>
    </row>
    <row r="97" spans="2:3" ht="20.100000000000001" customHeight="1" x14ac:dyDescent="0.25">
      <c r="B97"/>
      <c r="C97"/>
    </row>
    <row r="98" spans="2:3" ht="20.100000000000001" customHeight="1" x14ac:dyDescent="0.25">
      <c r="B98"/>
      <c r="C98"/>
    </row>
    <row r="99" spans="2:3" ht="20.100000000000001" customHeight="1" thickBot="1" x14ac:dyDescent="0.25">
      <c r="B99" s="10" t="s">
        <v>100</v>
      </c>
      <c r="C99" s="66"/>
    </row>
    <row r="100" spans="2:3" ht="20.100000000000001" customHeight="1" x14ac:dyDescent="0.25">
      <c r="B100"/>
      <c r="C100"/>
    </row>
    <row r="101" spans="2:3" ht="20.100000000000001" customHeight="1" x14ac:dyDescent="0.25">
      <c r="B101"/>
      <c r="C101"/>
    </row>
    <row r="102" spans="2:3" ht="20.100000000000001" customHeight="1" thickBot="1" x14ac:dyDescent="0.25">
      <c r="B102" s="10" t="s">
        <v>101</v>
      </c>
      <c r="C102" s="66"/>
    </row>
    <row r="103" spans="2:3" ht="20.100000000000001" customHeight="1" x14ac:dyDescent="0.25">
      <c r="B103"/>
      <c r="C103"/>
    </row>
    <row r="104" spans="2:3" ht="20.100000000000001" customHeight="1" x14ac:dyDescent="0.25">
      <c r="B104"/>
      <c r="C104"/>
    </row>
    <row r="105" spans="2:3" ht="20.100000000000001" customHeight="1" thickBot="1" x14ac:dyDescent="0.25">
      <c r="B105" s="10" t="s">
        <v>55</v>
      </c>
      <c r="C105" s="66"/>
    </row>
    <row r="106" spans="2:3" ht="20.100000000000001" customHeight="1" x14ac:dyDescent="0.25">
      <c r="B106"/>
      <c r="C106"/>
    </row>
  </sheetData>
  <mergeCells count="9">
    <mergeCell ref="B44:C44"/>
    <mergeCell ref="B38:C38"/>
    <mergeCell ref="N15:O16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47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ORTOMAX IMPLANTES ORTOPEDICOS</cp:lastModifiedBy>
  <cp:lastPrinted>2022-08-05T18:39:27Z</cp:lastPrinted>
  <dcterms:created xsi:type="dcterms:W3CDTF">2021-06-02T02:57:55Z</dcterms:created>
  <dcterms:modified xsi:type="dcterms:W3CDTF">2023-10-21T23:38:52Z</dcterms:modified>
</cp:coreProperties>
</file>