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6F48AB9F-1B89-45C0-96BF-3628010E85E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Hoja1!$A$2:$G$117</definedName>
    <definedName name="_xlnm.Print_Area" localSheetId="1">Hoja2!$A$1:$H$43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8" i="1" l="1"/>
  <c r="H26" i="2" l="1"/>
  <c r="H25" i="2"/>
  <c r="C7" i="2"/>
  <c r="G25" i="1" l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24" i="1" l="1"/>
  <c r="G41" i="1" s="1"/>
  <c r="G42" i="1" l="1"/>
  <c r="G43" i="1" s="1"/>
  <c r="H24" i="2" l="1"/>
  <c r="H27" i="2" l="1"/>
  <c r="H28" i="2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8F2D4B7-450B-4768-B5E5-CFC4440B2AE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AF74BBFA-1074-4058-9D32-E950823337C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<sst xmlns="http://schemas.openxmlformats.org/spreadsheetml/2006/main" count="168" uniqueCount="128">
  <si>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</si>
  <si>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</si>
  <si>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</si>
  <si>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</si>
  <si>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</si>
  <si>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</si>
  <si>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</si>
  <si>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</si>
  <si>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</si>
  <si>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</si>
  <si>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</si>
  <si>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</si>
  <si>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</si>
  <si>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</si>
  <si>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</si>
  <si>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</si>
  <si>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</si>
  <si>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</si>
  <si>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</si>
  <si>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</si>
  <si>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</si>
  <si>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</si>
  <si>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</si>
  <si>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</si>
  <si>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</si>
  <si>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</si>
  <si>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</si>
  <si>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</si>
  <si>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</si>
  <si>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</si>
  <si>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</si>
  <si>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 INQ</t>
  </si>
  <si>
    <t>FIDEICOMIZO TITULARIZACION OMNIHOSPITAL</t>
  </si>
  <si>
    <t>AV. ROMEO CASTILLO S/N Y AV. JUAN TANCCA MARENGO</t>
  </si>
  <si>
    <t>O992426187001</t>
  </si>
  <si>
    <t>PRECIO UNITARIO</t>
  </si>
  <si>
    <t>PRECIO TOTAL</t>
  </si>
  <si>
    <t xml:space="preserve">SUBTOTAL </t>
  </si>
  <si>
    <t>IVA 12%</t>
  </si>
  <si>
    <t>TOTAL</t>
  </si>
  <si>
    <t>CANTIDAD</t>
  </si>
  <si>
    <t>FECHA DE CADUCIDAD</t>
  </si>
  <si>
    <t xml:space="preserve">RECIBIDO </t>
  </si>
  <si>
    <t xml:space="preserve">ENTREGADO </t>
  </si>
  <si>
    <t xml:space="preserve">VERIFICADO </t>
  </si>
  <si>
    <t>CURETA</t>
  </si>
  <si>
    <t>GUBIA</t>
  </si>
  <si>
    <t>DR.MONTANERO</t>
  </si>
  <si>
    <t>8:00AM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</si>
  <si>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</si>
  <si>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</si>
  <si>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</si>
  <si>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</si>
  <si>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</si>
  <si>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</si>
  <si>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</si>
  <si>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A230153-736</t>
  </si>
  <si>
    <t>INJERTO  OSEO  PUTTY 1.0CC</t>
  </si>
  <si>
    <t>A230612-800</t>
  </si>
  <si>
    <t xml:space="preserve">INJERTO OSEO PUTTY 2.5.0CC </t>
  </si>
  <si>
    <t>6:00PM</t>
  </si>
  <si>
    <t>DR.GALARZA</t>
  </si>
  <si>
    <t>VIOLETA NOBOA</t>
  </si>
  <si>
    <t>172.037</t>
  </si>
  <si>
    <t>PROTESIS THOMPSON # 37</t>
  </si>
  <si>
    <t>172.038</t>
  </si>
  <si>
    <t>PROTESIS THOMPSON # 38</t>
  </si>
  <si>
    <t>172.039</t>
  </si>
  <si>
    <t>18A8921</t>
  </si>
  <si>
    <t>PROTESIS THOMPSON # 39</t>
  </si>
  <si>
    <t>172.040</t>
  </si>
  <si>
    <t>18A0427</t>
  </si>
  <si>
    <t>PROTESIS THOMPSON # 40</t>
  </si>
  <si>
    <t>172.041</t>
  </si>
  <si>
    <t>PROTESIS THOMPSON # 41</t>
  </si>
  <si>
    <t>172.042</t>
  </si>
  <si>
    <t>200214899</t>
  </si>
  <si>
    <t>PROTESIS THOMPSON # 42</t>
  </si>
  <si>
    <t>172.043</t>
  </si>
  <si>
    <t>PROTESIS THOMPSON # 43</t>
  </si>
  <si>
    <t>172.044</t>
  </si>
  <si>
    <t>18B5312</t>
  </si>
  <si>
    <t>PROTESIS THOMPSON # 44</t>
  </si>
  <si>
    <t>172.045</t>
  </si>
  <si>
    <t>PROTESIS THOMPSON # 45</t>
  </si>
  <si>
    <t>172.046</t>
  </si>
  <si>
    <t>PROTESIS THOMPSON # 46</t>
  </si>
  <si>
    <t>172.047</t>
  </si>
  <si>
    <t>PROTESIS THOMPSON # 47</t>
  </si>
  <si>
    <t>172.048</t>
  </si>
  <si>
    <t>200214905</t>
  </si>
  <si>
    <t>PROTESIS THOMPSON # 48</t>
  </si>
  <si>
    <t>172.049</t>
  </si>
  <si>
    <t>S6613</t>
  </si>
  <si>
    <t>PROTESIS THOMPSON # 49</t>
  </si>
  <si>
    <t>172.051</t>
  </si>
  <si>
    <t>PROTESIS THOMPSON # 51</t>
  </si>
  <si>
    <t>172.053</t>
  </si>
  <si>
    <t>PROTESIS THOMPSON # 53</t>
  </si>
  <si>
    <t>800007</t>
  </si>
  <si>
    <t>G21A40 BONE CEMENT</t>
  </si>
  <si>
    <t>INSTRUMENTAL PROTESIS THOMPSON # 2</t>
  </si>
  <si>
    <t xml:space="preserve">DESCRIPCIÓN </t>
  </si>
  <si>
    <t>SEPARADORES DE TRINCHE</t>
  </si>
  <si>
    <t>SEPARADORES HOMMAN ANCHOS</t>
  </si>
  <si>
    <t>SEPARADORES HOMMAN MEDIANOS</t>
  </si>
  <si>
    <t>SEPARADORES HOMMAN FINOS</t>
  </si>
  <si>
    <t>SEPARADORES DE BENNET</t>
  </si>
  <si>
    <t>DESPERIOS</t>
  </si>
  <si>
    <t>OSTEOTOMOS</t>
  </si>
  <si>
    <t>GANCHO DE LAMBOTTE</t>
  </si>
  <si>
    <t>PASADOR DE ALAMBRE</t>
  </si>
  <si>
    <t>MARTILLO</t>
  </si>
  <si>
    <t>TIRABUZON</t>
  </si>
  <si>
    <t>CUCHARETA DOBLE</t>
  </si>
  <si>
    <t>INICIADOR</t>
  </si>
  <si>
    <t>CINCEL DE CAJA</t>
  </si>
  <si>
    <t>RASPA THOMPSON</t>
  </si>
  <si>
    <t>RASPA DE PUTTY</t>
  </si>
  <si>
    <t>IMPACTOR DE CABEZA</t>
  </si>
  <si>
    <t>JUEGO PROBADOR DE CABEZAS</t>
  </si>
  <si>
    <t>ROLLO DE ALAMBRE</t>
  </si>
  <si>
    <t>PROTECTOR DE BATERIA</t>
  </si>
  <si>
    <t xml:space="preserve">HOJAS DE SIERRA </t>
  </si>
  <si>
    <t xml:space="preserve">MOTOR SIERRA </t>
  </si>
  <si>
    <t xml:space="preserve">POSICIONADOR DE PACIENTE NEGRO </t>
  </si>
  <si>
    <t>BATERIAS NEGRAS # 3 # 4</t>
  </si>
  <si>
    <t>20230600079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</si>
</sst>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[$$-240A]\ * #,##0.00_-;\-[$$-240A]\ * #,##0.00_-;_-[$$-240A]\ * &quot;-&quot;??_-;_-@_-"/>
    <numFmt numFmtId="169" formatCode="&quot;$&quot;#,##0.00"/>
    <numFmt numFmtId="170" formatCode="&quot;$&quot;#,##0.00;&quot;$&quot;\-#,##0.00"/>
    <numFmt numFmtId="171" formatCode="_-&quot;$&quot;\ * #,##0.00_-;\-&quot;$&quot;\ * #,##0.00_-;_-&quot;$&quot;\ * &quot;-&quot;??_-;_-@_-"/>
    <numFmt numFmtId="172" formatCode="_ * #,##0.00_ ;_ * \-#,##0.00_ ;_ * &quot;-&quot;??_ ;_ @_ "/>
    <numFmt numFmtId="173" formatCode="0.000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宋体"/>
      <family val="3"/>
      <charset val="134"/>
    </font>
    <font>
      <b/>
      <sz val="14"/>
      <color theme="1"/>
      <name val="Arial"/>
      <family val="2"/>
    </font>
    <font>
      <sz val="12"/>
      <name val="宋体"/>
      <charset val="134"/>
    </font>
    <font>
      <sz val="11"/>
      <color theme="1"/>
      <name val="RotisSansSerif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3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165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4" fillId="0" borderId="0"/>
    <xf numFmtId="165" fontId="22" fillId="0" borderId="0" applyFont="0" applyFill="0" applyBorder="0" applyAlignment="0" applyProtection="0"/>
    <xf numFmtId="0" fontId="3" fillId="0" borderId="0"/>
    <xf numFmtId="0" fontId="26" fillId="0" borderId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7" fillId="0" borderId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</cellStyleXfs>
  <cellXfs count="11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6" fillId="5" borderId="1" xfId="0" applyFont="1" applyFill="1" applyBorder="1" applyAlignment="1" applyProtection="1">
      <alignment horizontal="center" wrapText="1" readingOrder="1"/>
      <protection locked="0"/>
    </xf>
    <xf numFmtId="4" fontId="12" fillId="0" borderId="1" xfId="0" applyNumberFormat="1" applyFont="1" applyBorder="1"/>
    <xf numFmtId="168" fontId="7" fillId="0" borderId="1" xfId="4" applyNumberFormat="1" applyFont="1" applyFill="1" applyBorder="1" applyAlignment="1"/>
    <xf numFmtId="4" fontId="12" fillId="0" borderId="0" xfId="0" applyNumberFormat="1" applyFont="1"/>
    <xf numFmtId="168" fontId="7" fillId="0" borderId="0" xfId="4" applyNumberFormat="1" applyFont="1" applyFill="1" applyBorder="1" applyAlignment="1"/>
    <xf numFmtId="169" fontId="13" fillId="0" borderId="0" xfId="1" applyNumberFormat="1" applyFont="1" applyAlignment="1">
      <alignment wrapText="1"/>
    </xf>
    <xf numFmtId="169" fontId="13" fillId="0" borderId="15" xfId="3" applyNumberFormat="1" applyFont="1" applyBorder="1" applyAlignment="1">
      <alignment horizontal="right"/>
    </xf>
    <xf numFmtId="169" fontId="13" fillId="0" borderId="1" xfId="3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12" fillId="6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19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13" fillId="4" borderId="1" xfId="0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wrapText="1"/>
    </xf>
    <xf numFmtId="0" fontId="21" fillId="4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left" vertical="center"/>
    </xf>
    <xf numFmtId="0" fontId="12" fillId="0" borderId="1" xfId="0" applyFont="1" applyBorder="1"/>
    <xf numFmtId="0" fontId="12" fillId="0" borderId="0" xfId="0" applyFont="1" applyAlignment="1">
      <alignment horizontal="left" wrapText="1"/>
    </xf>
    <xf numFmtId="165" fontId="12" fillId="0" borderId="1" xfId="13" applyFont="1" applyFill="1" applyBorder="1" applyAlignment="1"/>
    <xf numFmtId="0" fontId="13" fillId="0" borderId="1" xfId="1" applyFont="1" applyBorder="1" applyAlignment="1">
      <alignment wrapText="1"/>
    </xf>
    <xf numFmtId="170" fontId="13" fillId="0" borderId="1" xfId="3" applyNumberFormat="1" applyFont="1" applyBorder="1" applyAlignment="1"/>
    <xf numFmtId="9" fontId="13" fillId="0" borderId="1" xfId="1" applyNumberFormat="1" applyFont="1" applyBorder="1" applyAlignment="1">
      <alignment wrapText="1"/>
    </xf>
    <xf numFmtId="0" fontId="13" fillId="0" borderId="0" xfId="1" applyFont="1" applyAlignment="1">
      <alignment wrapText="1"/>
    </xf>
    <xf numFmtId="170" fontId="13" fillId="0" borderId="0" xfId="3" applyNumberFormat="1" applyFont="1" applyBorder="1" applyAlignme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14" fillId="0" borderId="0" xfId="0" applyFont="1" applyAlignment="1">
      <alignment horizontal="left" wrapText="1"/>
    </xf>
    <xf numFmtId="49" fontId="12" fillId="0" borderId="0" xfId="0" applyNumberFormat="1" applyFont="1" applyAlignment="1">
      <alignment horizontal="center"/>
    </xf>
    <xf numFmtId="0" fontId="12" fillId="0" borderId="2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25" fillId="0" borderId="0" xfId="0" applyFont="1" applyAlignment="1">
      <alignment horizontal="left"/>
    </xf>
    <xf numFmtId="0" fontId="25" fillId="0" borderId="0" xfId="0" applyFont="1" applyAlignment="1">
      <alignment wrapText="1"/>
    </xf>
    <xf numFmtId="0" fontId="25" fillId="0" borderId="0" xfId="1" applyFont="1" applyAlignment="1">
      <alignment horizontal="center"/>
    </xf>
    <xf numFmtId="0" fontId="25" fillId="0" borderId="0" xfId="1" applyFont="1" applyAlignment="1">
      <alignment horizontal="left"/>
    </xf>
    <xf numFmtId="14" fontId="7" fillId="0" borderId="1" xfId="0" applyNumberFormat="1" applyFont="1" applyBorder="1" applyAlignment="1" applyProtection="1">
      <alignment horizontal="center" readingOrder="1"/>
      <protection locked="0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49" fontId="7" fillId="2" borderId="1" xfId="1" applyNumberFormat="1" applyFont="1" applyFill="1" applyBorder="1" applyAlignment="1">
      <alignment horizontal="center" shrinkToFit="1"/>
    </xf>
    <xf numFmtId="1" fontId="7" fillId="0" borderId="1" xfId="1" applyNumberFormat="1" applyFont="1" applyBorder="1" applyAlignment="1">
      <alignment horizontal="center" shrinkToFit="1"/>
    </xf>
    <xf numFmtId="173" fontId="7" fillId="0" borderId="1" xfId="1" applyNumberFormat="1" applyFont="1" applyBorder="1" applyAlignment="1">
      <alignment horizontal="left" shrinkToFit="1"/>
    </xf>
    <xf numFmtId="173" fontId="7" fillId="0" borderId="1" xfId="1" applyNumberFormat="1" applyFont="1" applyBorder="1" applyAlignment="1">
      <alignment horizontal="center" shrinkToFit="1"/>
    </xf>
    <xf numFmtId="0" fontId="7" fillId="0" borderId="1" xfId="1" applyFont="1" applyBorder="1" applyAlignment="1">
      <alignment horizontal="center" shrinkToFit="1"/>
    </xf>
    <xf numFmtId="49" fontId="7" fillId="0" borderId="1" xfId="1" applyNumberFormat="1" applyFont="1" applyBorder="1" applyAlignment="1">
      <alignment horizontal="center" shrinkToFit="1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 applyProtection="1">
      <alignment vertical="top" wrapText="1" readingOrder="1"/>
      <protection locked="0"/>
    </xf>
    <xf numFmtId="0" fontId="12" fillId="0" borderId="16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 applyProtection="1">
      <alignment horizontal="left" wrapText="1" readingOrder="1"/>
      <protection locked="0"/>
    </xf>
    <xf numFmtId="0" fontId="12" fillId="0" borderId="1" xfId="0" applyFont="1" applyBorder="1" applyAlignment="1"/>
    <xf numFmtId="0" fontId="12" fillId="2" borderId="1" xfId="0" applyFont="1" applyFill="1" applyBorder="1" applyAlignment="1"/>
    <xf numFmtId="0" fontId="12" fillId="0" borderId="1" xfId="0" applyFont="1" applyBorder="1" applyAlignment="1" applyProtection="1">
      <alignment horizontal="center" wrapText="1" readingOrder="1"/>
      <protection locked="0"/>
    </xf>
    <xf numFmtId="0" fontId="12" fillId="2" borderId="1" xfId="0" applyFont="1" applyFill="1" applyBorder="1" applyAlignment="1" applyProtection="1">
      <alignment wrapText="1" readingOrder="1"/>
      <protection locked="0"/>
    </xf>
  </cellXfs>
  <cellStyles count="93">
    <cellStyle name="Millares 2" xfId="58" xr:uid="{83F374EE-1C1C-4080-8943-A8B486326E35}"/>
    <cellStyle name="Moneda" xfId="3" builtinId="4"/>
    <cellStyle name="Moneda [0] 2" xfId="4" xr:uid="{3536312A-66AB-48E1-B7E9-30F206CC6EE0}"/>
    <cellStyle name="Moneda [0] 2 2" xfId="19" xr:uid="{B23FAFC5-4446-4E0E-83A9-21D5A2D2B63B}"/>
    <cellStyle name="Moneda [0] 2 3" xfId="43" xr:uid="{34B96D6A-10EF-4621-8BD5-C4F665ED2E2B}"/>
    <cellStyle name="Moneda [0] 2 4" xfId="82" xr:uid="{FC22875C-1EBD-4F79-89F5-BB050DEEA302}"/>
    <cellStyle name="Moneda [0] 2 4 2" xfId="90" xr:uid="{C829B939-4F09-4F4A-9F8A-3CE6047AF39E}"/>
    <cellStyle name="Moneda [0] 3" xfId="8" xr:uid="{308115D5-9B74-4CE9-B5E8-319CBB821DE6}"/>
    <cellStyle name="Moneda [0] 4" xfId="17" xr:uid="{776ECF25-2B2F-45FD-AC67-C0F2AB2C42BA}"/>
    <cellStyle name="Moneda [0] 4 2" xfId="28" xr:uid="{355C445C-BCF1-4033-B14F-DB751982DCE4}"/>
    <cellStyle name="Moneda [0] 4 2 2" xfId="38" xr:uid="{261DCAE7-E947-4EE6-8BE7-024EFB9EF6E7}"/>
    <cellStyle name="Moneda [0] 4 2 2 2" xfId="64" xr:uid="{2EC10850-A5E9-4F1E-BF0D-6EFEE6C39BAD}"/>
    <cellStyle name="Moneda [0] 4 2 2 2 2" xfId="84" xr:uid="{3F5AFBD7-AFD6-4EB0-84C2-54888FB5E644}"/>
    <cellStyle name="Moneda [0] 4 2 2 3" xfId="77" xr:uid="{C2B65457-D306-46C9-B277-8A30959271DC}"/>
    <cellStyle name="Moneda [0] 4 2 3" xfId="63" xr:uid="{5B8DCF65-7F8B-4DC1-B7F9-46D436CF5E4E}"/>
    <cellStyle name="Moneda [0] 4 2 3 2" xfId="83" xr:uid="{1BB1661B-46C9-43E8-8D8E-6D5E6F7DAB70}"/>
    <cellStyle name="Moneda [0] 4 2 4" xfId="76" xr:uid="{3F2010A8-B4C6-4B2B-BAC8-0D96289014F5}"/>
    <cellStyle name="Moneda [0] 5" xfId="16" xr:uid="{49DA3C26-3DEA-4C0C-B22E-FC47103A4A31}"/>
    <cellStyle name="Moneda 10" xfId="25" xr:uid="{4C74379A-0AA3-4D7C-BB14-20A7560C97EE}"/>
    <cellStyle name="Moneda 11" xfId="26" xr:uid="{A0B93754-9623-44C2-937C-ECB791705207}"/>
    <cellStyle name="Moneda 12" xfId="31" xr:uid="{8620860F-3A34-4631-80E1-F0EDCCAEA77D}"/>
    <cellStyle name="Moneda 13" xfId="30" xr:uid="{B8ECDA8B-2FC8-46B1-A5E1-9262E76B4949}"/>
    <cellStyle name="Moneda 14" xfId="33" xr:uid="{DA984183-0E83-4D01-B0BD-8C272F4B050B}"/>
    <cellStyle name="Moneda 15" xfId="32" xr:uid="{DC2A388A-9F2B-4957-BDE2-64D768782A65}"/>
    <cellStyle name="Moneda 16" xfId="34" xr:uid="{9D864969-1918-4C98-82ED-2C2831FA8F35}"/>
    <cellStyle name="Moneda 17" xfId="35" xr:uid="{725AE25F-BD78-4F24-BF97-EE5164482427}"/>
    <cellStyle name="Moneda 18" xfId="37" xr:uid="{A111C9D9-5D4B-4E5A-B566-085229D421C8}"/>
    <cellStyle name="Moneda 19" xfId="39" xr:uid="{1EAACBC0-1DD4-4AAB-9C7B-77829532F342}"/>
    <cellStyle name="Moneda 19 2" xfId="69" xr:uid="{450351F6-1C29-45B0-B869-81ED89010AB2}"/>
    <cellStyle name="Moneda 19 2 2" xfId="89" xr:uid="{BEFEA2D4-285D-4CD0-A7B3-2990C84A6D90}"/>
    <cellStyle name="Moneda 19 3" xfId="73" xr:uid="{92AA9DF9-6886-4FEE-9D7F-68EACB199E85}"/>
    <cellStyle name="Moneda 2" xfId="6" xr:uid="{E6C4BE99-BDCB-4BC5-8899-68AFCD3C8E37}"/>
    <cellStyle name="Moneda 2 2" xfId="7" xr:uid="{F2C4C0F0-F0B5-4697-848C-C3BEAC31BBFC}"/>
    <cellStyle name="Moneda 2 2 2" xfId="29" xr:uid="{1C7FB590-6A56-4F6F-890C-D99F02648667}"/>
    <cellStyle name="Moneda 2 2 2 2" xfId="75" xr:uid="{A7B1AB66-501F-4233-9EEB-C55D47595FFF}"/>
    <cellStyle name="Moneda 2 2 3" xfId="20" xr:uid="{47E67F61-383A-4A87-A8AC-3780BD0E2444}"/>
    <cellStyle name="Moneda 20" xfId="40" xr:uid="{6970EB90-89E8-4F7A-A633-379FCDD2A6B2}"/>
    <cellStyle name="Moneda 21" xfId="44" xr:uid="{F63F7FB6-6285-472E-A680-204B0F87521D}"/>
    <cellStyle name="Moneda 22" xfId="41" xr:uid="{DAEBE3B4-E3BA-4276-8FF4-3081751563A2}"/>
    <cellStyle name="Moneda 23" xfId="42" xr:uid="{A4188445-5BA9-4EEE-9203-D5D0875815A4}"/>
    <cellStyle name="Moneda 24" xfId="45" xr:uid="{9D1075D1-E47C-4E57-9548-AB518BB2B96A}"/>
    <cellStyle name="Moneda 25" xfId="46" xr:uid="{964361E8-FF5E-4A2E-A2ED-9CC967862306}"/>
    <cellStyle name="Moneda 26" xfId="47" xr:uid="{8E209158-85EE-49A0-94F3-7F7E5ADC0C30}"/>
    <cellStyle name="Moneda 27" xfId="51" xr:uid="{D99DFBB2-B91C-44DA-805F-0DD9B1129199}"/>
    <cellStyle name="Moneda 28" xfId="49" xr:uid="{A4642426-9DD5-4F6D-AFFA-0AAB2CFA8D5C}"/>
    <cellStyle name="Moneda 29" xfId="50" xr:uid="{C4B31111-0D57-430E-9169-747716540C80}"/>
    <cellStyle name="Moneda 3" xfId="13" xr:uid="{55D6619B-4351-4A44-8B43-3697454DDF4D}"/>
    <cellStyle name="Moneda 3 2" xfId="2" xr:uid="{00000000-0005-0000-0000-000000000000}"/>
    <cellStyle name="Moneda 3 2 2" xfId="11" xr:uid="{136BECB8-8D0E-46AF-934B-01A41EB5AF3F}"/>
    <cellStyle name="Moneda 3 2 2 2" xfId="48" xr:uid="{DC108AAB-85F7-4B58-BD17-5508C2E3E244}"/>
    <cellStyle name="Moneda 3 2 3" xfId="9" xr:uid="{978CB9C1-48EC-4AB2-91F0-7BA19F12FFCA}"/>
    <cellStyle name="Moneda 3 2 3 2" xfId="74" xr:uid="{59351B0A-3550-490D-B591-C942D6571D15}"/>
    <cellStyle name="Moneda 3 2 3 3" xfId="27" xr:uid="{91647976-EA43-47B5-B2F0-78E8FF0B09D9}"/>
    <cellStyle name="Moneda 30" xfId="52" xr:uid="{91458725-1018-42DB-9D49-A0EDBB1B366F}"/>
    <cellStyle name="Moneda 30 2" xfId="65" xr:uid="{B3B4EE66-6D8A-4E90-A5E7-53A8C9FF5383}"/>
    <cellStyle name="Moneda 30 2 2" xfId="85" xr:uid="{D19CACA3-A574-4A59-99E0-590F33ECE712}"/>
    <cellStyle name="Moneda 30 3" xfId="78" xr:uid="{1E4AFA5C-A99A-427A-A570-94A27EDF043B}"/>
    <cellStyle name="Moneda 31" xfId="53" xr:uid="{92B19120-0985-492D-99B4-CC59B14F8FD6}"/>
    <cellStyle name="Moneda 31 2" xfId="66" xr:uid="{0CB336FA-8129-4D12-ACAF-46B9FBAC7B06}"/>
    <cellStyle name="Moneda 31 2 2" xfId="86" xr:uid="{CA077E3E-146E-4118-8256-AE8D21197230}"/>
    <cellStyle name="Moneda 31 3" xfId="79" xr:uid="{EFC66433-673F-4939-ABB0-9A0A3F42060B}"/>
    <cellStyle name="Moneda 32" xfId="54" xr:uid="{E22E4C36-0AC3-4DDA-91E2-AF95ADC14D58}"/>
    <cellStyle name="Moneda 32 2" xfId="67" xr:uid="{79458EF7-0393-43E1-ADCD-029BC4E4E952}"/>
    <cellStyle name="Moneda 32 2 2" xfId="87" xr:uid="{1DAC4CB3-B19F-4DA2-A41C-281DFDA5A550}"/>
    <cellStyle name="Moneda 32 3" xfId="80" xr:uid="{CFD1C904-5BFE-4DE8-8074-626053810332}"/>
    <cellStyle name="Moneda 33" xfId="55" xr:uid="{E9DBBB58-E59C-41E2-ABA4-05AFB5547E12}"/>
    <cellStyle name="Moneda 33 2" xfId="68" xr:uid="{54948E91-7A24-42E3-90D2-63885D91A91E}"/>
    <cellStyle name="Moneda 33 2 2" xfId="88" xr:uid="{FC82460E-6639-47B4-9E78-94EE1A3090CE}"/>
    <cellStyle name="Moneda 33 3" xfId="81" xr:uid="{14585722-338E-46D1-96F0-AAF2E675E347}"/>
    <cellStyle name="Moneda 34" xfId="56" xr:uid="{EBACE36A-5C91-4B3B-A793-D004E76EB21A}"/>
    <cellStyle name="Moneda 35" xfId="57" xr:uid="{C10D1FF1-ED62-42CC-BA33-90F466D04BEA}"/>
    <cellStyle name="Moneda 36" xfId="60" xr:uid="{EB6FA1C3-9CC4-4A6F-B95A-6024513E9DC6}"/>
    <cellStyle name="Moneda 37" xfId="59" xr:uid="{C3B422EF-409D-432B-895B-D264BE00D184}"/>
    <cellStyle name="Moneda 38" xfId="61" xr:uid="{AE669865-63DE-400B-BB14-115471AD1BFE}"/>
    <cellStyle name="Moneda 39" xfId="62" xr:uid="{33381FC1-B33F-4595-855A-9018798E3459}"/>
    <cellStyle name="Moneda 4" xfId="21" xr:uid="{142F5214-DC7A-41E9-BF94-F9616D5E4677}"/>
    <cellStyle name="Moneda 4 2" xfId="71" xr:uid="{58511435-DB6D-4F25-91FA-18B7D679474C}"/>
    <cellStyle name="Moneda 40" xfId="70" xr:uid="{7D7A7CC7-0A85-4FC4-84E5-D30B30A57A9E}"/>
    <cellStyle name="Moneda 5" xfId="10" xr:uid="{09AD62DA-40B3-46C3-AC59-04C1FA7CA5D7}"/>
    <cellStyle name="Moneda 6" xfId="22" xr:uid="{0AE61919-7D6F-4143-A323-1B0087B84277}"/>
    <cellStyle name="Moneda 6 2" xfId="92" xr:uid="{DCFCBE0D-8476-49EC-B06C-9B7955E802C6}"/>
    <cellStyle name="Moneda 7" xfId="23" xr:uid="{5C18F64E-31B5-44DE-A0E9-FE355FB053FF}"/>
    <cellStyle name="Moneda 7 2" xfId="91" xr:uid="{F514E4A0-B643-45B0-B7C3-42DF37019FE1}"/>
    <cellStyle name="Moneda 8" xfId="18" xr:uid="{95C7D1EA-EB8B-409B-893E-BB49E85F7257}"/>
    <cellStyle name="Moneda 9" xfId="24" xr:uid="{727A5E7A-0DDC-404B-9BC6-108A66FF79A2}"/>
    <cellStyle name="Normal" xfId="0" builtinId="0"/>
    <cellStyle name="Normal 2" xfId="1" xr:uid="{00000000-0005-0000-0000-000002000000}"/>
    <cellStyle name="Normal 3" xfId="5" xr:uid="{15D46B6A-AA2A-4660-81ED-F18C3C5B4218}"/>
    <cellStyle name="Normal 3 2" xfId="14" xr:uid="{8BD5C710-F804-4750-9058-AB8BD8735E9D}"/>
    <cellStyle name="Normal 3 3" xfId="15" xr:uid="{E1513D76-D17F-4E16-8EB8-2221681BF3C9}"/>
    <cellStyle name="Normal 4" xfId="36" xr:uid="{531664A2-1A6C-4824-A8CC-17C510B1D615}"/>
    <cellStyle name="Porcentaje 2" xfId="72" xr:uid="{B94B8351-F1CE-40AE-839A-87BF39E7E8FD}"/>
    <cellStyle name="常规 4" xfId="12" xr:uid="{9AFBA0C4-B989-411F-B191-9F98ABEF72E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D4ADEB6-EFD5-4662-8584-AA371B9210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3"/>
  <sheetViews>
    <sheetView showGridLines="0" tabSelected="1" view="pageBreakPreview" topLeftCell="A30" zoomScaleNormal="100" zoomScaleSheetLayoutView="100" workbookViewId="0">
      <selection activeCell="B42" sqref="B42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6" customWidth="1"/>
    <col min="3" max="3" width="98" style="22" customWidth="1"/>
    <col min="4" max="4" width="14.5703125" style="22" customWidth="1"/>
    <col min="5" max="5" width="12" style="22" customWidth="1"/>
    <col min="6" max="6" width="13.85546875" style="6" customWidth="1"/>
    <col min="7" max="7" width="14.28515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30"/>
      <c r="B2" s="31"/>
      <c r="C2" s="94" t="s">
        <v>25</v>
      </c>
      <c r="D2" s="90" t="s">
        <v>24</v>
      </c>
      <c r="E2" s="91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95"/>
      <c r="D3" s="37" t="s">
        <v>27</v>
      </c>
      <c r="E3" s="38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92" t="s">
        <v>26</v>
      </c>
      <c r="D4" s="96" t="s">
        <v>28</v>
      </c>
      <c r="E4" s="97"/>
      <c r="F4" s="1"/>
      <c r="G4" s="1"/>
      <c r="H4" s="1"/>
      <c r="I4" s="1"/>
      <c r="J4" s="2"/>
      <c r="K4" s="3"/>
    </row>
    <row r="5" spans="1:14" customFormat="1" ht="20.100000000000001" customHeight="1" thickBot="1">
      <c r="A5" s="32"/>
      <c r="B5" s="33"/>
      <c r="C5" s="93"/>
      <c r="D5" s="98" t="s">
        <v>29</v>
      </c>
      <c r="E5" s="99"/>
      <c r="F5" s="4"/>
      <c r="G5" s="4"/>
      <c r="H5" s="4"/>
      <c r="I5" s="4"/>
      <c r="J5" s="4"/>
      <c r="K5" s="4"/>
      <c r="L5" s="89"/>
      <c r="M5" s="89"/>
      <c r="N5" s="6"/>
    </row>
    <row r="6" spans="1:14" ht="20.100000000000001" customHeight="1">
      <c r="A6" s="7"/>
      <c r="B6" s="7"/>
      <c r="C6" s="7"/>
      <c r="D6" s="7"/>
      <c r="E6" s="7"/>
      <c r="L6" s="89"/>
      <c r="M6" s="89"/>
    </row>
    <row r="7" spans="1:14" ht="20.100000000000001" customHeight="1">
      <c r="A7" s="8" t="s">
        <v>0</v>
      </c>
      <c r="B7" s="8"/>
      <c r="C7" s="39">
        <f ca="1">NOW()</f>
        <v>45309.617344791666</v>
      </c>
      <c r="D7" s="8" t="s">
        <v>1</v>
      </c>
      <c r="E7" s="62">
        <v>20240100085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10" t="s">
        <v>32</v>
      </c>
      <c r="D9" s="11" t="s">
        <v>3</v>
      </c>
      <c r="E9" s="28" t="s">
        <v>34</v>
      </c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87" t="s">
        <v>22</v>
      </c>
      <c r="B11" s="88"/>
      <c r="C11" s="10" t="s">
        <v>32</v>
      </c>
      <c r="D11" s="11" t="s">
        <v>23</v>
      </c>
      <c r="E11" s="34" t="s">
        <v>31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31.5" customHeight="1">
      <c r="A13" s="8" t="s">
        <v>4</v>
      </c>
      <c r="B13" s="8"/>
      <c r="C13" s="12" t="s">
        <v>33</v>
      </c>
      <c r="D13" s="11" t="s">
        <v>5</v>
      </c>
      <c r="E13" s="10" t="s">
        <v>30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8.5" customHeight="1">
      <c r="A15" s="8" t="s">
        <v>6</v>
      </c>
      <c r="B15" s="8"/>
      <c r="C15" s="39">
        <v>45310</v>
      </c>
      <c r="D15" s="11" t="s">
        <v>7</v>
      </c>
      <c r="E15" s="13" t="s">
        <v>60</v>
      </c>
      <c r="L15" s="5"/>
      <c r="M15" s="5"/>
    </row>
    <row r="16" spans="1:14" ht="20.100000000000001" customHeight="1">
      <c r="A16" s="9"/>
      <c r="B16" s="9"/>
      <c r="C16" s="9"/>
      <c r="D16" s="9"/>
      <c r="E16" s="9"/>
      <c r="L16" s="5"/>
      <c r="M16" s="5"/>
    </row>
    <row r="17" spans="1:13" ht="20.100000000000001" customHeight="1">
      <c r="A17" s="8" t="s">
        <v>8</v>
      </c>
      <c r="B17" s="8"/>
      <c r="C17" s="10" t="s">
        <v>61</v>
      </c>
      <c r="D17" s="14"/>
      <c r="E17" s="15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25.5" customHeight="1">
      <c r="A19" s="8" t="s">
        <v>9</v>
      </c>
      <c r="B19" s="8"/>
      <c r="C19" s="10" t="s">
        <v>62</v>
      </c>
      <c r="D19" s="11" t="s">
        <v>20</v>
      </c>
      <c r="E19" s="13"/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21</v>
      </c>
      <c r="B21" s="8"/>
      <c r="C21" s="29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61" t="s">
        <v>14</v>
      </c>
      <c r="F23" s="40" t="s">
        <v>35</v>
      </c>
      <c r="G23" s="40" t="s">
        <v>36</v>
      </c>
      <c r="L23" s="16"/>
      <c r="M23" s="16"/>
    </row>
    <row r="24" spans="1:13" ht="20.100000000000001" customHeight="1">
      <c r="A24" s="100" t="s">
        <v>63</v>
      </c>
      <c r="B24" s="101">
        <v>200214894</v>
      </c>
      <c r="C24" s="102" t="s">
        <v>64</v>
      </c>
      <c r="D24" s="77">
        <v>1</v>
      </c>
      <c r="E24" s="77"/>
      <c r="F24" s="65">
        <v>423.36</v>
      </c>
      <c r="G24" s="65">
        <f t="shared" ref="G24:G40" si="0">D24*F24</f>
        <v>423.36</v>
      </c>
      <c r="L24" s="16"/>
      <c r="M24" s="16"/>
    </row>
    <row r="25" spans="1:13" ht="20.100000000000001" customHeight="1">
      <c r="A25" s="100" t="s">
        <v>65</v>
      </c>
      <c r="B25" s="101">
        <v>200214895</v>
      </c>
      <c r="C25" s="102" t="s">
        <v>66</v>
      </c>
      <c r="D25" s="77">
        <v>1</v>
      </c>
      <c r="E25" s="77"/>
      <c r="F25" s="65">
        <v>423.36</v>
      </c>
      <c r="G25" s="65">
        <f t="shared" si="0"/>
        <v>423.36</v>
      </c>
      <c r="L25" s="16"/>
      <c r="M25" s="16"/>
    </row>
    <row r="26" spans="1:13" ht="20.100000000000001" customHeight="1">
      <c r="A26" s="100" t="s">
        <v>67</v>
      </c>
      <c r="B26" s="103" t="s">
        <v>68</v>
      </c>
      <c r="C26" s="102" t="s">
        <v>69</v>
      </c>
      <c r="D26" s="77">
        <v>1</v>
      </c>
      <c r="E26" s="77"/>
      <c r="F26" s="65">
        <v>423.36</v>
      </c>
      <c r="G26" s="65">
        <f t="shared" si="0"/>
        <v>423.36</v>
      </c>
      <c r="L26" s="16"/>
      <c r="M26" s="16"/>
    </row>
    <row r="27" spans="1:13" ht="20.100000000000001" customHeight="1">
      <c r="A27" s="100" t="s">
        <v>70</v>
      </c>
      <c r="B27" s="103" t="s">
        <v>71</v>
      </c>
      <c r="C27" s="102" t="s">
        <v>72</v>
      </c>
      <c r="D27" s="77">
        <v>1</v>
      </c>
      <c r="E27" s="77"/>
      <c r="F27" s="65">
        <v>423.36</v>
      </c>
      <c r="G27" s="65">
        <f t="shared" si="0"/>
        <v>423.36</v>
      </c>
      <c r="L27" s="16"/>
      <c r="M27" s="16"/>
    </row>
    <row r="28" spans="1:13" ht="20.100000000000001" customHeight="1">
      <c r="A28" s="100" t="s">
        <v>73</v>
      </c>
      <c r="B28" s="101">
        <v>202214898</v>
      </c>
      <c r="C28" s="102" t="s">
        <v>74</v>
      </c>
      <c r="D28" s="77">
        <v>1</v>
      </c>
      <c r="E28" s="77"/>
      <c r="F28" s="65">
        <v>423.36</v>
      </c>
      <c r="G28" s="65">
        <f t="shared" si="0"/>
        <v>423.36</v>
      </c>
      <c r="L28" s="16"/>
      <c r="M28" s="16"/>
    </row>
    <row r="29" spans="1:13" ht="20.100000000000001" customHeight="1">
      <c r="A29" s="100" t="s">
        <v>75</v>
      </c>
      <c r="B29" s="103" t="s">
        <v>76</v>
      </c>
      <c r="C29" s="102" t="s">
        <v>77</v>
      </c>
      <c r="D29" s="77">
        <v>1</v>
      </c>
      <c r="E29" s="77"/>
      <c r="F29" s="65">
        <v>423.36</v>
      </c>
      <c r="G29" s="65">
        <f t="shared" si="0"/>
        <v>423.36</v>
      </c>
      <c r="L29" s="16"/>
      <c r="M29" s="16"/>
    </row>
    <row r="30" spans="1:13" ht="20.100000000000001" customHeight="1">
      <c r="A30" s="100" t="s">
        <v>78</v>
      </c>
      <c r="B30" s="101">
        <v>210227508</v>
      </c>
      <c r="C30" s="102" t="s">
        <v>79</v>
      </c>
      <c r="D30" s="77">
        <v>1</v>
      </c>
      <c r="E30" s="77"/>
      <c r="F30" s="65">
        <v>423.36</v>
      </c>
      <c r="G30" s="65">
        <f t="shared" si="0"/>
        <v>423.36</v>
      </c>
      <c r="L30" s="16"/>
      <c r="M30" s="16"/>
    </row>
    <row r="31" spans="1:13" ht="20.100000000000001" customHeight="1">
      <c r="A31" s="100" t="s">
        <v>80</v>
      </c>
      <c r="B31" s="103" t="s">
        <v>81</v>
      </c>
      <c r="C31" s="102" t="s">
        <v>82</v>
      </c>
      <c r="D31" s="77">
        <v>1</v>
      </c>
      <c r="E31" s="77"/>
      <c r="F31" s="65">
        <v>423.36</v>
      </c>
      <c r="G31" s="65">
        <f t="shared" si="0"/>
        <v>423.36</v>
      </c>
      <c r="L31" s="16"/>
      <c r="M31" s="16"/>
    </row>
    <row r="32" spans="1:13" ht="20.100000000000001" customHeight="1">
      <c r="A32" s="100" t="s">
        <v>83</v>
      </c>
      <c r="B32" s="101">
        <v>27322</v>
      </c>
      <c r="C32" s="102" t="s">
        <v>84</v>
      </c>
      <c r="D32" s="77">
        <v>1</v>
      </c>
      <c r="E32" s="77"/>
      <c r="F32" s="65">
        <v>423.36</v>
      </c>
      <c r="G32" s="65">
        <f t="shared" si="0"/>
        <v>423.36</v>
      </c>
      <c r="L32" s="16"/>
      <c r="M32" s="16"/>
    </row>
    <row r="33" spans="1:13" ht="20.100000000000001" customHeight="1">
      <c r="A33" s="100" t="s">
        <v>85</v>
      </c>
      <c r="B33" s="101">
        <v>200112036</v>
      </c>
      <c r="C33" s="102" t="s">
        <v>86</v>
      </c>
      <c r="D33" s="77">
        <v>1</v>
      </c>
      <c r="E33" s="77"/>
      <c r="F33" s="65">
        <v>423.36</v>
      </c>
      <c r="G33" s="65">
        <f t="shared" si="0"/>
        <v>423.36</v>
      </c>
      <c r="L33" s="16"/>
      <c r="M33" s="16"/>
    </row>
    <row r="34" spans="1:13" ht="20.100000000000001" customHeight="1">
      <c r="A34" s="100" t="s">
        <v>87</v>
      </c>
      <c r="B34" s="101">
        <v>20110825</v>
      </c>
      <c r="C34" s="102" t="s">
        <v>88</v>
      </c>
      <c r="D34" s="77">
        <v>1</v>
      </c>
      <c r="E34" s="77"/>
      <c r="F34" s="65">
        <v>423.36</v>
      </c>
      <c r="G34" s="65">
        <f t="shared" si="0"/>
        <v>423.36</v>
      </c>
      <c r="L34" s="16"/>
      <c r="M34" s="16"/>
    </row>
    <row r="35" spans="1:13" ht="20.100000000000001" customHeight="1">
      <c r="A35" s="100" t="s">
        <v>89</v>
      </c>
      <c r="B35" s="103" t="s">
        <v>90</v>
      </c>
      <c r="C35" s="102" t="s">
        <v>91</v>
      </c>
      <c r="D35" s="77">
        <v>1</v>
      </c>
      <c r="E35" s="77"/>
      <c r="F35" s="65">
        <v>423.36</v>
      </c>
      <c r="G35" s="65">
        <f t="shared" si="0"/>
        <v>423.36</v>
      </c>
      <c r="L35" s="16"/>
      <c r="M35" s="16"/>
    </row>
    <row r="36" spans="1:13" ht="20.100000000000001" customHeight="1">
      <c r="A36" s="100" t="s">
        <v>92</v>
      </c>
      <c r="B36" s="103" t="s">
        <v>93</v>
      </c>
      <c r="C36" s="102" t="s">
        <v>94</v>
      </c>
      <c r="D36" s="77">
        <v>1</v>
      </c>
      <c r="E36" s="77"/>
      <c r="F36" s="65">
        <v>423.36</v>
      </c>
      <c r="G36" s="65">
        <f t="shared" si="0"/>
        <v>423.36</v>
      </c>
      <c r="L36" s="16"/>
      <c r="M36" s="16"/>
    </row>
    <row r="37" spans="1:13" ht="20.100000000000001" customHeight="1">
      <c r="A37" s="100" t="s">
        <v>95</v>
      </c>
      <c r="B37" s="104">
        <v>221153116</v>
      </c>
      <c r="C37" s="102" t="s">
        <v>96</v>
      </c>
      <c r="D37" s="77">
        <v>1</v>
      </c>
      <c r="E37" s="77"/>
      <c r="F37" s="65">
        <v>423.36</v>
      </c>
      <c r="G37" s="65">
        <f t="shared" si="0"/>
        <v>423.36</v>
      </c>
      <c r="L37" s="16"/>
      <c r="M37" s="16"/>
    </row>
    <row r="38" spans="1:13" ht="20.100000000000001" customHeight="1">
      <c r="A38" s="100" t="s">
        <v>97</v>
      </c>
      <c r="B38" s="104">
        <v>221153117</v>
      </c>
      <c r="C38" s="102" t="s">
        <v>98</v>
      </c>
      <c r="D38" s="77">
        <v>1</v>
      </c>
      <c r="E38" s="77"/>
      <c r="F38" s="65">
        <v>423.36</v>
      </c>
      <c r="G38" s="65">
        <f t="shared" si="0"/>
        <v>423.36</v>
      </c>
      <c r="L38" s="16"/>
      <c r="M38" s="16"/>
    </row>
    <row r="39" spans="1:13" ht="20.100000000000001" customHeight="1">
      <c r="A39" s="100"/>
      <c r="B39" s="104"/>
      <c r="C39" s="102"/>
      <c r="D39" s="77"/>
      <c r="E39" s="77"/>
      <c r="F39" s="65"/>
      <c r="G39" s="65"/>
      <c r="L39" s="16"/>
      <c r="M39" s="16"/>
    </row>
    <row r="40" spans="1:13" ht="20.100000000000001" customHeight="1">
      <c r="A40" s="100" t="s">
        <v>99</v>
      </c>
      <c r="B40" s="105" t="s">
        <v>127</v>
      </c>
      <c r="C40" s="102" t="s">
        <v>100</v>
      </c>
      <c r="D40" s="77">
        <v>2</v>
      </c>
      <c r="E40" s="77"/>
      <c r="F40" s="65">
        <v>181.44</v>
      </c>
      <c r="G40" s="65">
        <f t="shared" si="0"/>
        <v>362.88</v>
      </c>
      <c r="L40" s="16"/>
      <c r="M40" s="16"/>
    </row>
    <row r="41" spans="1:13" ht="20.100000000000001" customHeight="1">
      <c r="A41" s="71"/>
      <c r="B41" s="71"/>
      <c r="C41" s="24"/>
      <c r="D41" s="72"/>
      <c r="E41" s="19"/>
      <c r="F41" s="66" t="s">
        <v>37</v>
      </c>
      <c r="G41" s="67">
        <f>SUM(G24:G40)</f>
        <v>6713.2799999999988</v>
      </c>
    </row>
    <row r="42" spans="1:13" ht="20.100000000000001" customHeight="1">
      <c r="A42" s="71"/>
      <c r="B42" s="71"/>
      <c r="C42" s="24"/>
      <c r="D42" s="72"/>
      <c r="E42" s="19"/>
      <c r="F42" s="68" t="s">
        <v>38</v>
      </c>
      <c r="G42" s="67">
        <f>+G41*0.12</f>
        <v>805.59359999999981</v>
      </c>
    </row>
    <row r="43" spans="1:13" ht="20.100000000000001" customHeight="1">
      <c r="A43" s="71"/>
      <c r="B43" s="71"/>
      <c r="C43" s="24"/>
      <c r="D43" s="72"/>
      <c r="E43" s="19"/>
      <c r="F43" s="66" t="s">
        <v>39</v>
      </c>
      <c r="G43" s="67">
        <f>+G41+G42</f>
        <v>7518.873599999999</v>
      </c>
    </row>
    <row r="44" spans="1:13" ht="20.100000000000001" customHeight="1">
      <c r="A44" s="71"/>
      <c r="B44" s="71"/>
      <c r="C44" s="24"/>
      <c r="D44" s="72"/>
      <c r="E44" s="19"/>
      <c r="F44" s="69"/>
      <c r="G44" s="70"/>
    </row>
    <row r="45" spans="1:13" ht="20.100000000000001" customHeight="1">
      <c r="A45" s="19"/>
      <c r="B45" s="106" t="s">
        <v>101</v>
      </c>
      <c r="C45" s="106"/>
      <c r="D45" s="74"/>
      <c r="E45" s="19"/>
      <c r="F45" s="19"/>
      <c r="G45" s="19"/>
    </row>
    <row r="46" spans="1:13" ht="20.100000000000001" customHeight="1">
      <c r="A46" s="19"/>
      <c r="B46" s="78" t="s">
        <v>40</v>
      </c>
      <c r="C46" s="78" t="s">
        <v>102</v>
      </c>
      <c r="D46" s="74"/>
      <c r="E46" s="19"/>
      <c r="F46" s="19"/>
      <c r="G46" s="19"/>
    </row>
    <row r="47" spans="1:13" ht="20.100000000000001" customHeight="1">
      <c r="A47" s="19"/>
      <c r="B47" s="77">
        <v>2</v>
      </c>
      <c r="C47" s="111" t="s">
        <v>103</v>
      </c>
      <c r="D47" s="74"/>
      <c r="E47" s="19"/>
      <c r="F47" s="19"/>
      <c r="G47" s="19"/>
    </row>
    <row r="48" spans="1:13" ht="20.100000000000001" customHeight="1">
      <c r="A48" s="19"/>
      <c r="B48" s="77">
        <v>2</v>
      </c>
      <c r="C48" s="111" t="s">
        <v>104</v>
      </c>
      <c r="D48" s="74"/>
      <c r="E48" s="19"/>
      <c r="F48" s="19"/>
      <c r="G48" s="19"/>
    </row>
    <row r="49" spans="1:7" ht="20.100000000000001" customHeight="1">
      <c r="A49" s="19"/>
      <c r="B49" s="77">
        <v>2</v>
      </c>
      <c r="C49" s="111" t="s">
        <v>105</v>
      </c>
      <c r="D49" s="74"/>
      <c r="E49" s="19"/>
      <c r="F49" s="19"/>
      <c r="G49" s="19"/>
    </row>
    <row r="50" spans="1:7" ht="20.100000000000001" customHeight="1">
      <c r="A50" s="19"/>
      <c r="B50" s="77">
        <v>2</v>
      </c>
      <c r="C50" s="111" t="s">
        <v>106</v>
      </c>
      <c r="D50" s="74"/>
      <c r="E50" s="19"/>
      <c r="F50" s="19"/>
      <c r="G50" s="19"/>
    </row>
    <row r="51" spans="1:7" ht="20.100000000000001" customHeight="1">
      <c r="A51" s="19"/>
      <c r="B51" s="77">
        <v>2</v>
      </c>
      <c r="C51" s="111" t="s">
        <v>107</v>
      </c>
      <c r="D51" s="74"/>
      <c r="E51" s="19"/>
      <c r="F51" s="19"/>
      <c r="G51" s="19"/>
    </row>
    <row r="52" spans="1:7" ht="20.100000000000001" customHeight="1">
      <c r="A52" s="19"/>
      <c r="B52" s="77">
        <v>2</v>
      </c>
      <c r="C52" s="112" t="s">
        <v>108</v>
      </c>
      <c r="D52" s="74"/>
      <c r="E52" s="19"/>
      <c r="F52" s="19"/>
      <c r="G52" s="19"/>
    </row>
    <row r="53" spans="1:7" ht="20.100000000000001" customHeight="1">
      <c r="A53" s="19"/>
      <c r="B53" s="77">
        <v>2</v>
      </c>
      <c r="C53" s="112" t="s">
        <v>109</v>
      </c>
      <c r="D53" s="74"/>
      <c r="E53" s="19"/>
      <c r="F53" s="19"/>
      <c r="G53" s="19"/>
    </row>
    <row r="54" spans="1:7" ht="20.100000000000001" customHeight="1">
      <c r="A54" s="19"/>
      <c r="B54" s="77">
        <v>1</v>
      </c>
      <c r="C54" s="112" t="s">
        <v>45</v>
      </c>
      <c r="D54" s="74"/>
      <c r="E54" s="19"/>
      <c r="F54" s="19"/>
      <c r="G54" s="19"/>
    </row>
    <row r="55" spans="1:7" ht="20.100000000000001" customHeight="1">
      <c r="A55" s="19"/>
      <c r="B55" s="77">
        <v>1</v>
      </c>
      <c r="C55" s="112" t="s">
        <v>46</v>
      </c>
      <c r="D55" s="74"/>
      <c r="E55" s="19"/>
      <c r="F55" s="19"/>
      <c r="G55" s="19"/>
    </row>
    <row r="56" spans="1:7" ht="20.100000000000001" customHeight="1">
      <c r="A56" s="19"/>
      <c r="B56" s="77">
        <v>1</v>
      </c>
      <c r="C56" s="112" t="s">
        <v>110</v>
      </c>
      <c r="D56" s="74"/>
      <c r="E56" s="19"/>
      <c r="F56" s="19"/>
      <c r="G56" s="19"/>
    </row>
    <row r="57" spans="1:7" ht="20.100000000000001" customHeight="1">
      <c r="A57" s="19"/>
      <c r="B57" s="77">
        <v>1</v>
      </c>
      <c r="C57" s="112" t="s">
        <v>111</v>
      </c>
      <c r="D57" s="74"/>
      <c r="E57" s="19"/>
      <c r="F57" s="19"/>
      <c r="G57" s="19"/>
    </row>
    <row r="58" spans="1:7" ht="20.100000000000001" customHeight="1">
      <c r="A58" s="19"/>
      <c r="B58" s="77">
        <v>1</v>
      </c>
      <c r="C58" s="112" t="s">
        <v>112</v>
      </c>
      <c r="D58" s="74"/>
      <c r="E58" s="19"/>
      <c r="F58" s="19"/>
      <c r="G58" s="19"/>
    </row>
    <row r="59" spans="1:7" ht="20.100000000000001" customHeight="1">
      <c r="A59" s="19"/>
      <c r="B59" s="77">
        <v>1</v>
      </c>
      <c r="C59" s="112" t="s">
        <v>113</v>
      </c>
      <c r="D59" s="74"/>
      <c r="E59" s="19"/>
      <c r="F59" s="19"/>
      <c r="G59" s="19"/>
    </row>
    <row r="60" spans="1:7" ht="20.100000000000001" customHeight="1">
      <c r="A60" s="19"/>
      <c r="B60" s="77">
        <v>1</v>
      </c>
      <c r="C60" s="112" t="s">
        <v>114</v>
      </c>
      <c r="D60" s="74"/>
      <c r="E60" s="19"/>
      <c r="F60" s="19"/>
      <c r="G60" s="19"/>
    </row>
    <row r="61" spans="1:7" ht="20.100000000000001" customHeight="1">
      <c r="A61" s="19"/>
      <c r="B61" s="113">
        <v>1</v>
      </c>
      <c r="C61" s="114" t="s">
        <v>115</v>
      </c>
      <c r="D61" s="74"/>
      <c r="E61" s="19"/>
      <c r="F61" s="19"/>
      <c r="G61" s="19"/>
    </row>
    <row r="62" spans="1:7" ht="20.100000000000001" customHeight="1">
      <c r="A62" s="19"/>
      <c r="B62" s="113">
        <v>1</v>
      </c>
      <c r="C62" s="114" t="s">
        <v>116</v>
      </c>
      <c r="D62" s="74"/>
      <c r="E62" s="19"/>
      <c r="F62" s="19"/>
      <c r="G62" s="19"/>
    </row>
    <row r="63" spans="1:7" ht="20.100000000000001" customHeight="1">
      <c r="A63" s="19"/>
      <c r="B63" s="113">
        <v>1</v>
      </c>
      <c r="C63" s="114" t="s">
        <v>117</v>
      </c>
      <c r="D63" s="74"/>
      <c r="E63" s="19"/>
      <c r="F63" s="19"/>
      <c r="G63" s="19"/>
    </row>
    <row r="64" spans="1:7" ht="20.100000000000001" customHeight="1">
      <c r="A64" s="19"/>
      <c r="B64" s="113">
        <v>1</v>
      </c>
      <c r="C64" s="114" t="s">
        <v>118</v>
      </c>
      <c r="D64" s="74"/>
      <c r="E64" s="19"/>
      <c r="F64" s="19"/>
      <c r="G64" s="19"/>
    </row>
    <row r="65" spans="1:7" ht="20.100000000000001" customHeight="1">
      <c r="A65" s="19"/>
      <c r="B65" s="77">
        <v>1</v>
      </c>
      <c r="C65" s="114" t="s">
        <v>119</v>
      </c>
      <c r="D65" s="74"/>
      <c r="E65" s="19"/>
      <c r="F65" s="19"/>
      <c r="G65" s="19"/>
    </row>
    <row r="66" spans="1:7" ht="20.100000000000001" customHeight="1">
      <c r="A66" s="19"/>
      <c r="B66" s="113">
        <v>1</v>
      </c>
      <c r="C66" s="114" t="s">
        <v>120</v>
      </c>
      <c r="D66" s="74"/>
      <c r="E66" s="19"/>
      <c r="F66" s="19"/>
      <c r="G66" s="19"/>
    </row>
    <row r="67" spans="1:7" ht="20.100000000000001" customHeight="1">
      <c r="A67" s="19"/>
      <c r="B67" s="77">
        <v>1</v>
      </c>
      <c r="C67" s="114" t="s">
        <v>121</v>
      </c>
      <c r="D67" s="74"/>
      <c r="E67" s="19"/>
      <c r="F67" s="19"/>
      <c r="G67" s="19"/>
    </row>
    <row r="68" spans="1:7" ht="20.100000000000001" customHeight="1">
      <c r="A68" s="19"/>
      <c r="B68" s="107">
        <f>SUM(B47:B67)</f>
        <v>28</v>
      </c>
      <c r="C68" s="108"/>
      <c r="D68" s="74"/>
      <c r="E68" s="19"/>
      <c r="F68" s="19"/>
      <c r="G68" s="19"/>
    </row>
    <row r="69" spans="1:7" ht="20.100000000000001" customHeight="1">
      <c r="A69" s="19"/>
      <c r="B69" s="109">
        <v>1</v>
      </c>
      <c r="C69" s="110" t="s">
        <v>124</v>
      </c>
      <c r="D69" s="74"/>
      <c r="E69" s="19"/>
      <c r="F69" s="19"/>
      <c r="G69" s="19"/>
    </row>
    <row r="70" spans="1:7" ht="20.100000000000001" customHeight="1">
      <c r="A70" s="19"/>
      <c r="B70" s="109">
        <v>1</v>
      </c>
      <c r="C70" s="110" t="s">
        <v>122</v>
      </c>
      <c r="D70" s="74"/>
      <c r="E70" s="19"/>
      <c r="F70" s="19"/>
      <c r="G70" s="19"/>
    </row>
    <row r="71" spans="1:7" ht="20.100000000000001" customHeight="1">
      <c r="A71" s="19"/>
      <c r="B71" s="109">
        <v>4</v>
      </c>
      <c r="C71" s="110" t="s">
        <v>123</v>
      </c>
      <c r="D71" s="74"/>
      <c r="E71" s="19"/>
      <c r="F71" s="19"/>
      <c r="G71" s="19"/>
    </row>
    <row r="72" spans="1:7" ht="20.100000000000001" customHeight="1">
      <c r="A72" s="19"/>
      <c r="B72" s="77">
        <v>2</v>
      </c>
      <c r="C72" s="110" t="s">
        <v>126</v>
      </c>
      <c r="D72" s="74"/>
      <c r="E72" s="19"/>
      <c r="F72" s="19"/>
      <c r="G72" s="19"/>
    </row>
    <row r="73" spans="1:7" ht="20.100000000000001" customHeight="1">
      <c r="A73" s="19"/>
      <c r="B73" s="78"/>
      <c r="C73" s="110"/>
      <c r="D73" s="74"/>
      <c r="E73" s="19"/>
      <c r="F73" s="19"/>
      <c r="G73" s="19"/>
    </row>
    <row r="74" spans="1:7" ht="20.100000000000001" customHeight="1">
      <c r="A74" s="19"/>
      <c r="B74" s="48">
        <v>1</v>
      </c>
      <c r="C74" s="79" t="s">
        <v>125</v>
      </c>
      <c r="D74" s="74"/>
      <c r="E74" s="19"/>
      <c r="F74" s="19"/>
      <c r="G74" s="19"/>
    </row>
    <row r="75" spans="1:7" ht="20.100000000000001" customHeight="1">
      <c r="A75" s="19"/>
      <c r="B75" s="48"/>
      <c r="C75" s="79"/>
      <c r="D75" s="74"/>
      <c r="E75" s="19"/>
      <c r="F75" s="19"/>
      <c r="G75" s="19"/>
    </row>
    <row r="76" spans="1:7" ht="20.100000000000001" customHeight="1">
      <c r="A76" s="19"/>
      <c r="B76" s="73"/>
      <c r="C76" s="64"/>
      <c r="D76" s="19"/>
      <c r="E76" s="19"/>
      <c r="F76" s="19"/>
      <c r="G76" s="19"/>
    </row>
    <row r="77" spans="1:7" ht="20.100000000000001" customHeight="1">
      <c r="A77" s="19"/>
      <c r="B77" s="73"/>
      <c r="C77" s="64"/>
      <c r="D77" s="19"/>
      <c r="E77" s="19"/>
      <c r="F77" s="19"/>
      <c r="G77" s="19"/>
    </row>
    <row r="78" spans="1:7" ht="20.100000000000001" customHeight="1">
      <c r="A78" s="19"/>
      <c r="B78" s="20"/>
      <c r="C78" s="81"/>
      <c r="D78" s="19"/>
      <c r="E78" s="19"/>
      <c r="F78" s="19"/>
      <c r="G78" s="19"/>
    </row>
    <row r="79" spans="1:7" ht="20.100000000000001" customHeight="1">
      <c r="A79" s="19"/>
      <c r="B79" s="82"/>
      <c r="C79" s="83" t="s">
        <v>49</v>
      </c>
      <c r="D79" s="19"/>
      <c r="E79" s="19"/>
      <c r="F79" s="19"/>
      <c r="G79" s="19"/>
    </row>
    <row r="80" spans="1:7" ht="20.100000000000001" customHeight="1">
      <c r="A80" s="19"/>
      <c r="B80" s="82"/>
      <c r="C80" s="83" t="s">
        <v>50</v>
      </c>
      <c r="D80" s="19"/>
      <c r="E80" s="19"/>
      <c r="F80" s="19"/>
      <c r="G80" s="19"/>
    </row>
    <row r="81" spans="1:7" ht="20.100000000000001" customHeight="1">
      <c r="A81" s="19"/>
      <c r="B81" s="82"/>
      <c r="C81" s="83" t="s">
        <v>51</v>
      </c>
      <c r="D81" s="19"/>
      <c r="E81" s="19"/>
      <c r="F81" s="19"/>
      <c r="G81" s="19"/>
    </row>
    <row r="82" spans="1:7" ht="20.100000000000001" customHeight="1">
      <c r="A82" s="19"/>
      <c r="B82" s="82"/>
      <c r="C82" s="83" t="s">
        <v>52</v>
      </c>
      <c r="D82" s="19"/>
      <c r="E82" s="19"/>
      <c r="F82" s="19"/>
      <c r="G82" s="19"/>
    </row>
    <row r="83" spans="1:7" ht="20.100000000000001" customHeight="1">
      <c r="A83" s="19"/>
      <c r="B83" s="82"/>
      <c r="C83" s="83"/>
      <c r="D83" s="19"/>
      <c r="E83" s="19"/>
      <c r="F83" s="19"/>
      <c r="G83" s="19"/>
    </row>
    <row r="84" spans="1:7" ht="20.100000000000001" customHeight="1">
      <c r="A84" s="19"/>
      <c r="B84" s="84" t="s">
        <v>23</v>
      </c>
      <c r="C84" s="85" t="s">
        <v>53</v>
      </c>
      <c r="D84" s="19"/>
      <c r="E84" s="19"/>
      <c r="F84" s="19"/>
      <c r="G84" s="19"/>
    </row>
    <row r="85" spans="1:7" ht="20.100000000000001" customHeight="1">
      <c r="A85" s="19"/>
      <c r="B85" s="84"/>
      <c r="C85" s="85" t="s">
        <v>54</v>
      </c>
      <c r="D85" s="19"/>
      <c r="E85" s="19"/>
      <c r="F85" s="19"/>
      <c r="G85" s="19"/>
    </row>
    <row r="86" spans="1:7" ht="20.100000000000001" customHeight="1">
      <c r="A86" s="19"/>
      <c r="B86" s="84"/>
      <c r="C86" s="85" t="s">
        <v>55</v>
      </c>
      <c r="D86" s="19"/>
      <c r="E86" s="19"/>
      <c r="F86" s="19"/>
      <c r="G86" s="19"/>
    </row>
    <row r="87" spans="1:7" ht="20.100000000000001" customHeight="1">
      <c r="A87" s="19"/>
      <c r="B87" s="75"/>
      <c r="C87" s="19"/>
      <c r="D87" s="19"/>
      <c r="E87" s="19"/>
      <c r="F87" s="19"/>
      <c r="G87" s="19"/>
    </row>
    <row r="88" spans="1:7" ht="20.100000000000001" customHeight="1" thickBot="1">
      <c r="A88" s="19"/>
      <c r="B88" s="19" t="s">
        <v>42</v>
      </c>
      <c r="C88" s="76"/>
      <c r="D88" s="19"/>
      <c r="E88" s="19"/>
      <c r="F88" s="19"/>
      <c r="G88" s="19"/>
    </row>
    <row r="89" spans="1:7" ht="20.100000000000001" customHeight="1">
      <c r="A89" s="19"/>
      <c r="B89" s="19"/>
      <c r="C89" s="19"/>
      <c r="D89" s="19"/>
      <c r="E89" s="19"/>
      <c r="F89" s="19"/>
      <c r="G89" s="19"/>
    </row>
    <row r="90" spans="1:7" ht="20.100000000000001" customHeight="1">
      <c r="A90" s="19"/>
      <c r="B90" s="19"/>
      <c r="C90" s="19"/>
      <c r="D90" s="19"/>
      <c r="E90" s="19"/>
      <c r="F90" s="19"/>
      <c r="G90" s="19"/>
    </row>
    <row r="91" spans="1:7" ht="20.100000000000001" customHeight="1" thickBot="1">
      <c r="A91" s="19"/>
      <c r="B91" s="19" t="s">
        <v>43</v>
      </c>
      <c r="C91" s="76"/>
      <c r="D91" s="19"/>
      <c r="E91" s="19"/>
      <c r="F91" s="19"/>
      <c r="G91" s="19"/>
    </row>
    <row r="92" spans="1:7" ht="20.100000000000001" customHeight="1">
      <c r="A92" s="19"/>
      <c r="B92" s="19"/>
      <c r="C92" s="19"/>
      <c r="D92" s="19"/>
      <c r="E92" s="19"/>
      <c r="F92" s="19"/>
      <c r="G92" s="19"/>
    </row>
    <row r="93" spans="1:7" ht="20.100000000000001" customHeight="1">
      <c r="A93" s="19"/>
      <c r="B93" s="19"/>
      <c r="C93" s="19"/>
      <c r="D93" s="19"/>
      <c r="E93" s="19"/>
      <c r="F93" s="19"/>
      <c r="G93" s="19"/>
    </row>
    <row r="94" spans="1:7" ht="20.100000000000001" customHeight="1" thickBot="1">
      <c r="A94" s="19"/>
      <c r="B94" s="19" t="s">
        <v>17</v>
      </c>
      <c r="C94" s="76"/>
      <c r="D94" s="19"/>
      <c r="E94" s="19"/>
      <c r="F94" s="19"/>
      <c r="G94" s="19"/>
    </row>
    <row r="95" spans="1:7" ht="20.100000000000001" customHeight="1">
      <c r="A95" s="19"/>
      <c r="B95" s="19"/>
      <c r="C95" s="19"/>
      <c r="D95" s="19"/>
      <c r="E95" s="19"/>
      <c r="F95" s="19"/>
      <c r="G95" s="19"/>
    </row>
    <row r="96" spans="1:7" ht="20.100000000000001" customHeight="1">
      <c r="A96" s="19"/>
      <c r="B96" s="19"/>
      <c r="C96" s="19"/>
      <c r="D96" s="19"/>
      <c r="E96" s="19"/>
      <c r="F96" s="19"/>
      <c r="G96" s="19"/>
    </row>
    <row r="97" spans="1:7" ht="20.100000000000001" customHeight="1" thickBot="1">
      <c r="A97" s="19"/>
      <c r="B97" s="19" t="s">
        <v>44</v>
      </c>
      <c r="C97" s="76"/>
      <c r="D97" s="19"/>
      <c r="E97" s="19"/>
      <c r="F97" s="19"/>
      <c r="G97" s="19"/>
    </row>
    <row r="98" spans="1:7" ht="20.100000000000001" customHeight="1">
      <c r="A98" s="19"/>
      <c r="B98" s="19"/>
      <c r="C98" s="19"/>
      <c r="D98" s="19"/>
      <c r="E98" s="19"/>
      <c r="F98" s="19"/>
      <c r="G98" s="19"/>
    </row>
    <row r="99" spans="1:7" ht="20.100000000000001" customHeight="1">
      <c r="A99" s="19"/>
      <c r="B99" s="19"/>
      <c r="C99" s="19"/>
      <c r="D99" s="19"/>
      <c r="E99" s="19"/>
      <c r="F99" s="19"/>
      <c r="G99" s="19"/>
    </row>
    <row r="100" spans="1:7" ht="20.100000000000001" customHeight="1" thickBot="1">
      <c r="A100" s="19"/>
      <c r="B100" s="19" t="s">
        <v>19</v>
      </c>
      <c r="C100" s="76"/>
      <c r="D100" s="19"/>
      <c r="E100" s="19"/>
      <c r="F100" s="19"/>
      <c r="G100" s="19"/>
    </row>
    <row r="101" spans="1:7" ht="20.100000000000001" customHeight="1">
      <c r="A101" s="19"/>
      <c r="B101" s="75"/>
      <c r="C101" s="19"/>
      <c r="D101" s="19"/>
      <c r="E101" s="19"/>
      <c r="F101" s="19"/>
      <c r="G101" s="19"/>
    </row>
    <row r="102" spans="1:7" ht="20.100000000000001" customHeight="1">
      <c r="A102" s="19"/>
      <c r="B102" s="75"/>
      <c r="C102" s="19"/>
      <c r="D102" s="19"/>
      <c r="E102" s="19"/>
      <c r="F102" s="19"/>
      <c r="G102" s="19"/>
    </row>
    <row r="103" spans="1:7" ht="20.100000000000001" customHeight="1">
      <c r="A103" s="19"/>
      <c r="B103" s="75"/>
      <c r="C103" s="19"/>
      <c r="D103" s="19"/>
      <c r="E103" s="19"/>
      <c r="F103" s="19"/>
      <c r="G103" s="19"/>
    </row>
  </sheetData>
  <mergeCells count="8">
    <mergeCell ref="L5:M6"/>
    <mergeCell ref="D2:E2"/>
    <mergeCell ref="C4:C5"/>
    <mergeCell ref="C2:C3"/>
    <mergeCell ref="D4:E4"/>
    <mergeCell ref="D5:E5"/>
    <mergeCell ref="A11:B11"/>
    <mergeCell ref="B45:C45"/>
  </mergeCells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2BFA-25E9-48E9-941E-B20F39B257FA}">
  <dimension ref="A1:O43"/>
  <sheetViews>
    <sheetView view="pageBreakPreview" topLeftCell="A10" zoomScaleNormal="100" zoomScaleSheetLayoutView="100" workbookViewId="0">
      <selection activeCell="C33" sqref="C33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6" customWidth="1"/>
    <col min="3" max="3" width="86.28515625" style="22" customWidth="1"/>
    <col min="4" max="4" width="23.140625" style="22" customWidth="1"/>
    <col min="5" max="5" width="21.28515625" style="22" customWidth="1"/>
    <col min="6" max="6" width="19.140625" style="22" customWidth="1"/>
    <col min="7" max="7" width="15.140625" style="6" customWidth="1"/>
    <col min="8" max="8" width="13.42578125" style="6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20.100000000000001" customHeight="1" thickBot="1"/>
    <row r="2" spans="1:15" customFormat="1" ht="20.100000000000001" customHeight="1" thickBot="1">
      <c r="A2" s="30"/>
      <c r="B2" s="31"/>
      <c r="C2" s="94" t="s">
        <v>25</v>
      </c>
      <c r="D2" s="90" t="s">
        <v>24</v>
      </c>
      <c r="E2" s="91"/>
      <c r="F2" s="54"/>
      <c r="G2" s="1"/>
      <c r="H2" s="1"/>
      <c r="I2" s="1"/>
      <c r="J2" s="1"/>
      <c r="K2" s="2"/>
      <c r="L2" s="3"/>
    </row>
    <row r="3" spans="1:15" customFormat="1" ht="20.100000000000001" customHeight="1" thickBot="1">
      <c r="A3" s="35"/>
      <c r="B3" s="36"/>
      <c r="C3" s="95"/>
      <c r="D3" s="37" t="s">
        <v>27</v>
      </c>
      <c r="E3" s="38"/>
      <c r="F3" s="53"/>
      <c r="G3" s="1"/>
      <c r="H3" s="1"/>
      <c r="I3" s="1"/>
      <c r="J3" s="1"/>
      <c r="K3" s="2"/>
      <c r="L3" s="3"/>
    </row>
    <row r="4" spans="1:15" customFormat="1" ht="20.100000000000001" customHeight="1" thickBot="1">
      <c r="A4" s="35"/>
      <c r="B4" s="36"/>
      <c r="C4" s="92" t="s">
        <v>26</v>
      </c>
      <c r="D4" s="96" t="s">
        <v>28</v>
      </c>
      <c r="E4" s="97"/>
      <c r="F4" s="52"/>
      <c r="G4" s="1"/>
      <c r="H4" s="1"/>
      <c r="I4" s="1"/>
      <c r="J4" s="1"/>
      <c r="K4" s="2"/>
      <c r="L4" s="3"/>
    </row>
    <row r="5" spans="1:15" customFormat="1" ht="20.100000000000001" customHeight="1" thickBot="1">
      <c r="A5" s="32"/>
      <c r="B5" s="33"/>
      <c r="C5" s="93"/>
      <c r="D5" s="98" t="s">
        <v>29</v>
      </c>
      <c r="E5" s="99"/>
      <c r="F5" s="52"/>
      <c r="G5" s="4"/>
      <c r="H5" s="4"/>
      <c r="I5" s="4"/>
      <c r="J5" s="4"/>
      <c r="K5" s="4"/>
      <c r="L5" s="4"/>
      <c r="M5" s="89"/>
      <c r="N5" s="89"/>
      <c r="O5" s="6"/>
    </row>
    <row r="6" spans="1:15" ht="20.100000000000001" customHeight="1">
      <c r="A6" s="7"/>
      <c r="B6" s="7"/>
      <c r="C6" s="7"/>
      <c r="D6" s="7"/>
      <c r="E6" s="7"/>
      <c r="F6" s="7"/>
      <c r="M6" s="89"/>
      <c r="N6" s="89"/>
    </row>
    <row r="7" spans="1:15" ht="20.100000000000001" customHeight="1">
      <c r="A7" s="8" t="s">
        <v>0</v>
      </c>
      <c r="B7" s="8"/>
      <c r="C7" s="39">
        <f ca="1">NOW()</f>
        <v>45309.617344791666</v>
      </c>
      <c r="D7" s="8" t="s">
        <v>1</v>
      </c>
      <c r="E7" s="62">
        <v>20231201891</v>
      </c>
      <c r="F7" s="55"/>
      <c r="M7" s="5"/>
      <c r="N7" s="5"/>
    </row>
    <row r="8" spans="1:15" ht="20.100000000000001" customHeight="1">
      <c r="A8" s="9"/>
      <c r="B8" s="9"/>
      <c r="C8" s="9"/>
      <c r="D8" s="9"/>
      <c r="E8" s="9"/>
      <c r="F8" s="9"/>
      <c r="M8" s="5"/>
      <c r="N8" s="5"/>
    </row>
    <row r="9" spans="1:15" ht="20.100000000000001" customHeight="1">
      <c r="A9" s="8" t="s">
        <v>2</v>
      </c>
      <c r="B9" s="8"/>
      <c r="C9" s="10" t="s">
        <v>32</v>
      </c>
      <c r="D9" s="11" t="s">
        <v>3</v>
      </c>
      <c r="E9" s="28" t="s">
        <v>34</v>
      </c>
      <c r="F9" s="56"/>
      <c r="M9" s="5"/>
      <c r="N9" s="5"/>
    </row>
    <row r="10" spans="1:15" ht="20.100000000000001" customHeight="1">
      <c r="A10" s="9"/>
      <c r="B10" s="9"/>
      <c r="C10" s="9"/>
      <c r="D10" s="9"/>
      <c r="E10" s="9"/>
      <c r="F10" s="9"/>
      <c r="M10" s="5"/>
      <c r="N10" s="5"/>
    </row>
    <row r="11" spans="1:15" ht="20.100000000000001" customHeight="1">
      <c r="A11" s="87" t="s">
        <v>22</v>
      </c>
      <c r="B11" s="88"/>
      <c r="C11" s="10" t="s">
        <v>32</v>
      </c>
      <c r="D11" s="11" t="s">
        <v>23</v>
      </c>
      <c r="E11" s="34" t="s">
        <v>31</v>
      </c>
      <c r="F11" s="57"/>
      <c r="M11" s="5"/>
      <c r="N11" s="5"/>
    </row>
    <row r="12" spans="1:15" ht="20.100000000000001" customHeight="1">
      <c r="A12" s="9"/>
      <c r="B12" s="9"/>
      <c r="C12" s="9"/>
      <c r="D12" s="9"/>
      <c r="E12" s="9"/>
      <c r="F12" s="9"/>
      <c r="M12" s="5"/>
      <c r="N12" s="5"/>
    </row>
    <row r="13" spans="1:15" ht="20.100000000000001" customHeight="1">
      <c r="A13" s="8" t="s">
        <v>4</v>
      </c>
      <c r="B13" s="8"/>
      <c r="C13" s="12" t="s">
        <v>33</v>
      </c>
      <c r="D13" s="11" t="s">
        <v>5</v>
      </c>
      <c r="E13" s="10" t="s">
        <v>30</v>
      </c>
      <c r="F13" s="14"/>
      <c r="M13" s="5"/>
      <c r="N13" s="5"/>
    </row>
    <row r="14" spans="1:15" ht="20.100000000000001" customHeight="1">
      <c r="A14" s="9"/>
      <c r="B14" s="9"/>
      <c r="C14" s="9"/>
      <c r="D14" s="9"/>
      <c r="E14" s="9"/>
      <c r="F14" s="9"/>
      <c r="M14" s="5"/>
      <c r="N14" s="5"/>
    </row>
    <row r="15" spans="1:15" ht="20.100000000000001" customHeight="1">
      <c r="A15" s="8" t="s">
        <v>6</v>
      </c>
      <c r="B15" s="8"/>
      <c r="C15" s="39">
        <v>45286</v>
      </c>
      <c r="D15" s="11" t="s">
        <v>7</v>
      </c>
      <c r="E15" s="13" t="s">
        <v>48</v>
      </c>
      <c r="F15" s="58"/>
      <c r="M15" s="5"/>
      <c r="N15" s="5"/>
    </row>
    <row r="16" spans="1:15" ht="20.100000000000001" customHeight="1">
      <c r="A16" s="9"/>
      <c r="B16" s="9"/>
      <c r="C16" s="9"/>
      <c r="D16" s="9"/>
      <c r="E16" s="9"/>
      <c r="F16" s="9"/>
      <c r="M16" s="5"/>
      <c r="N16" s="5"/>
    </row>
    <row r="17" spans="1:14" ht="20.100000000000001" customHeight="1">
      <c r="A17" s="8" t="s">
        <v>8</v>
      </c>
      <c r="B17" s="8"/>
      <c r="C17" s="10" t="s">
        <v>47</v>
      </c>
      <c r="D17" s="14"/>
      <c r="E17" s="15"/>
      <c r="F17" s="15"/>
      <c r="M17" s="5"/>
      <c r="N17" s="5"/>
    </row>
    <row r="18" spans="1:14" ht="20.100000000000001" customHeight="1">
      <c r="A18" s="9"/>
      <c r="B18" s="9"/>
      <c r="C18" s="9"/>
      <c r="D18" s="9"/>
      <c r="E18" s="9"/>
      <c r="F18" s="9"/>
      <c r="M18" s="5"/>
      <c r="N18" s="5"/>
    </row>
    <row r="19" spans="1:14" ht="20.100000000000001" customHeight="1">
      <c r="A19" s="8" t="s">
        <v>9</v>
      </c>
      <c r="B19" s="8"/>
      <c r="C19" s="10"/>
      <c r="D19" s="11" t="s">
        <v>20</v>
      </c>
      <c r="E19" s="13"/>
      <c r="F19" s="58"/>
      <c r="M19" s="5"/>
      <c r="N19" s="5"/>
    </row>
    <row r="20" spans="1:14" ht="20.100000000000001" customHeight="1">
      <c r="A20" s="9"/>
      <c r="B20" s="9"/>
      <c r="C20" s="9"/>
      <c r="D20" s="9"/>
      <c r="E20" s="9"/>
      <c r="F20" s="9"/>
      <c r="M20" s="5"/>
      <c r="N20" s="5"/>
    </row>
    <row r="21" spans="1:14" ht="20.100000000000001" customHeight="1">
      <c r="A21" s="8" t="s">
        <v>21</v>
      </c>
      <c r="B21" s="8"/>
      <c r="C21" s="29"/>
      <c r="D21" s="17"/>
      <c r="E21" s="18"/>
      <c r="F21" s="18"/>
      <c r="M21" s="5"/>
      <c r="N21" s="5"/>
    </row>
    <row r="22" spans="1:14" ht="20.100000000000001" customHeight="1">
      <c r="A22" s="19"/>
      <c r="B22" s="20"/>
      <c r="C22" s="19"/>
      <c r="D22" s="19"/>
      <c r="E22" s="19"/>
      <c r="F22" s="19"/>
      <c r="M22" s="16"/>
      <c r="N22" s="16"/>
    </row>
    <row r="23" spans="1:14" ht="34.5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59" t="s">
        <v>41</v>
      </c>
      <c r="G23" s="40" t="s">
        <v>35</v>
      </c>
      <c r="H23" s="40" t="s">
        <v>36</v>
      </c>
      <c r="M23" s="16"/>
      <c r="N23" s="16"/>
    </row>
    <row r="24" spans="1:14" ht="20.100000000000001" customHeight="1">
      <c r="A24" s="48">
        <v>359025</v>
      </c>
      <c r="B24" s="48" t="s">
        <v>58</v>
      </c>
      <c r="C24" s="80" t="s">
        <v>59</v>
      </c>
      <c r="D24" s="48">
        <v>1</v>
      </c>
      <c r="E24" s="86"/>
      <c r="F24" s="86">
        <v>47004</v>
      </c>
      <c r="G24" s="41">
        <v>1062.5</v>
      </c>
      <c r="H24" s="42">
        <f t="shared" ref="H24:H25" si="0">D24*G24</f>
        <v>1062.5</v>
      </c>
      <c r="M24" s="16"/>
      <c r="N24" s="16"/>
    </row>
    <row r="25" spans="1:14" ht="20.100000000000001" customHeight="1">
      <c r="A25" s="48">
        <v>309010</v>
      </c>
      <c r="B25" s="48" t="s">
        <v>56</v>
      </c>
      <c r="C25" s="63" t="s">
        <v>57</v>
      </c>
      <c r="D25" s="48">
        <v>1</v>
      </c>
      <c r="E25" s="60"/>
      <c r="F25" s="60">
        <v>46188</v>
      </c>
      <c r="G25" s="41">
        <v>750</v>
      </c>
      <c r="H25" s="42">
        <f t="shared" si="0"/>
        <v>750</v>
      </c>
      <c r="M25" s="16"/>
      <c r="N25" s="16"/>
    </row>
    <row r="26" spans="1:14" ht="20.100000000000001" customHeight="1">
      <c r="B26" s="23"/>
      <c r="C26" s="23"/>
      <c r="G26" s="45" t="s">
        <v>37</v>
      </c>
      <c r="H26" s="46">
        <f>SUM(H24:H25)</f>
        <v>1812.5</v>
      </c>
    </row>
    <row r="27" spans="1:14" ht="20.100000000000001" customHeight="1">
      <c r="B27" s="23"/>
      <c r="C27" s="23"/>
      <c r="G27" s="45" t="s">
        <v>38</v>
      </c>
      <c r="H27" s="47">
        <f>+H26*0.12</f>
        <v>217.5</v>
      </c>
    </row>
    <row r="28" spans="1:14" ht="20.100000000000001" customHeight="1">
      <c r="B28" s="23"/>
      <c r="C28" s="23"/>
      <c r="G28" s="45" t="s">
        <v>39</v>
      </c>
      <c r="H28" s="47">
        <f>+H26+H27</f>
        <v>2030</v>
      </c>
    </row>
    <row r="29" spans="1:14" ht="20.100000000000001" customHeight="1">
      <c r="B29" s="50"/>
      <c r="C29" s="51"/>
      <c r="G29" s="43"/>
      <c r="H29" s="44"/>
    </row>
    <row r="30" spans="1:14" ht="20.100000000000001" customHeight="1">
      <c r="B30" s="19"/>
      <c r="C30" s="49"/>
      <c r="G30" s="43"/>
      <c r="H30" s="44"/>
    </row>
    <row r="31" spans="1:14" ht="20.100000000000001" customHeight="1" thickBot="1">
      <c r="A31" s="24" t="s">
        <v>15</v>
      </c>
      <c r="B31" s="23"/>
      <c r="C31" s="25"/>
      <c r="G31" s="43"/>
      <c r="H31" s="44"/>
    </row>
    <row r="32" spans="1:14" ht="20.100000000000001" customHeight="1">
      <c r="A32" s="24"/>
      <c r="B32" s="23"/>
      <c r="C32" s="23"/>
      <c r="G32" s="43"/>
      <c r="H32" s="44"/>
    </row>
    <row r="33" spans="1:8" ht="20.100000000000001" customHeight="1">
      <c r="A33" s="24"/>
      <c r="B33" s="23"/>
      <c r="C33" s="23"/>
      <c r="G33" s="43"/>
      <c r="H33" s="44"/>
    </row>
    <row r="34" spans="1:8" ht="20.100000000000001" customHeight="1" thickBot="1">
      <c r="A34" s="24" t="s">
        <v>16</v>
      </c>
      <c r="B34" s="23"/>
      <c r="C34" s="25"/>
      <c r="G34" s="43"/>
      <c r="H34" s="44"/>
    </row>
    <row r="35" spans="1:8" ht="20.100000000000001" customHeight="1">
      <c r="A35" s="24"/>
      <c r="B35" s="23"/>
      <c r="C35" s="23"/>
      <c r="G35" s="43"/>
      <c r="H35" s="44"/>
    </row>
    <row r="36" spans="1:8" ht="20.100000000000001" customHeight="1">
      <c r="A36" s="24"/>
    </row>
    <row r="37" spans="1:8" ht="20.100000000000001" customHeight="1" thickBot="1">
      <c r="A37" s="24" t="s">
        <v>17</v>
      </c>
      <c r="C37" s="27"/>
    </row>
    <row r="38" spans="1:8" ht="20.100000000000001" customHeight="1">
      <c r="A38" s="24"/>
    </row>
    <row r="39" spans="1:8" ht="20.100000000000001" customHeight="1">
      <c r="A39" s="24"/>
    </row>
    <row r="40" spans="1:8" ht="20.100000000000001" customHeight="1" thickBot="1">
      <c r="A40" s="24" t="s">
        <v>18</v>
      </c>
      <c r="C40" s="27"/>
    </row>
    <row r="41" spans="1:8" ht="20.100000000000001" customHeight="1">
      <c r="A41" s="24"/>
    </row>
    <row r="42" spans="1:8" ht="20.100000000000001" customHeight="1">
      <c r="A42" s="24"/>
    </row>
    <row r="43" spans="1:8" ht="20.100000000000001" customHeight="1" thickBot="1">
      <c r="A43" s="24" t="s">
        <v>19</v>
      </c>
      <c r="C43" s="27"/>
    </row>
  </sheetData>
  <mergeCells count="7">
    <mergeCell ref="M5:N6"/>
    <mergeCell ref="A11:B11"/>
    <mergeCell ref="C2:C3"/>
    <mergeCell ref="D2:E2"/>
    <mergeCell ref="C4:C5"/>
    <mergeCell ref="D4:E4"/>
    <mergeCell ref="D5:E5"/>
  </mergeCells>
  <conditionalFormatting sqref="C29:C30">
    <cfRule type="duplicateValues" dxfId="0" priority="3"/>
  </conditionalFormatting>
  <pageMargins left="0.7" right="0.7" top="0.75" bottom="0.75" header="0.3" footer="0.3"/>
  <pageSetup paperSize="9" scale="3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2024-01-18T19:49:04Z</cp:lastPrinted>
  <dcterms:created xsi:type="dcterms:W3CDTF">2023-01-26T13:28:36Z</dcterms:created>
  <dcterms:modified xsi:type="dcterms:W3CDTF">2024-01-18T19:49:05Z</dcterms:modified>
</cp:coreProperties>
</file>