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739D1466-2A43-44E4-9A46-A31F50F00F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Hoja1!$A$2:$G$437</definedName>
    <definedName name="_xlnm.Print_Area" localSheetId="1">Hoja2!$A$1:$H$43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2" i="1"/>
  <c r="G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39" i="1"/>
  <c r="G140" i="1"/>
  <c r="G141" i="1"/>
  <c r="G142" i="1"/>
  <c r="G144" i="1"/>
  <c r="G145" i="1"/>
  <c r="G147" i="1"/>
  <c r="G148" i="1"/>
  <c r="G149" i="1"/>
  <c r="G151" i="1"/>
  <c r="G152" i="1"/>
  <c r="G153" i="1"/>
  <c r="G155" i="1"/>
  <c r="G156" i="1"/>
  <c r="G157" i="1"/>
  <c r="G158" i="1"/>
  <c r="G160" i="1"/>
  <c r="G161" i="1"/>
  <c r="G163" i="1"/>
  <c r="G164" i="1"/>
  <c r="G165" i="1"/>
  <c r="G167" i="1"/>
  <c r="G168" i="1"/>
  <c r="G169" i="1"/>
  <c r="G171" i="1"/>
  <c r="G172" i="1"/>
  <c r="G174" i="1"/>
  <c r="G175" i="1"/>
  <c r="G177" i="1"/>
  <c r="G178" i="1"/>
  <c r="G179" i="1"/>
  <c r="G181" i="1"/>
  <c r="G182" i="1"/>
  <c r="G183" i="1"/>
  <c r="G185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09" i="1"/>
  <c r="G210" i="1"/>
  <c r="G211" i="1"/>
  <c r="G212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9" i="1"/>
  <c r="G230" i="1"/>
  <c r="G231" i="1"/>
  <c r="G232" i="1"/>
  <c r="G233" i="1"/>
  <c r="G234" i="1"/>
  <c r="G235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B412" i="1"/>
  <c r="B403" i="1"/>
  <c r="B394" i="1"/>
  <c r="B385" i="1"/>
  <c r="B376" i="1"/>
  <c r="D290" i="1"/>
  <c r="D273" i="1"/>
  <c r="D257" i="1"/>
  <c r="B367" i="1" l="1"/>
  <c r="B352" i="1"/>
  <c r="D240" i="1"/>
  <c r="G240" i="1" s="1"/>
  <c r="D228" i="1"/>
  <c r="G228" i="1" s="1"/>
  <c r="D213" i="1"/>
  <c r="G213" i="1" s="1"/>
  <c r="D201" i="1"/>
  <c r="G201" i="1" s="1"/>
  <c r="D187" i="1"/>
  <c r="G187" i="1" s="1"/>
  <c r="D184" i="1"/>
  <c r="G184" i="1" s="1"/>
  <c r="D180" i="1"/>
  <c r="G180" i="1" s="1"/>
  <c r="D176" i="1"/>
  <c r="G176" i="1" s="1"/>
  <c r="D173" i="1"/>
  <c r="G173" i="1" s="1"/>
  <c r="D170" i="1"/>
  <c r="G170" i="1" s="1"/>
  <c r="D166" i="1"/>
  <c r="G166" i="1" s="1"/>
  <c r="D162" i="1"/>
  <c r="G162" i="1" s="1"/>
  <c r="D159" i="1"/>
  <c r="G159" i="1" s="1"/>
  <c r="D154" i="1"/>
  <c r="G154" i="1" s="1"/>
  <c r="D150" i="1"/>
  <c r="G150" i="1" s="1"/>
  <c r="D146" i="1"/>
  <c r="G146" i="1" s="1"/>
  <c r="D143" i="1"/>
  <c r="G143" i="1" s="1"/>
  <c r="D133" i="1"/>
  <c r="D123" i="1"/>
  <c r="D112" i="1"/>
  <c r="G112" i="1" s="1"/>
  <c r="C15" i="1" l="1"/>
  <c r="D330" i="1"/>
  <c r="H26" i="2" l="1"/>
  <c r="H25" i="2"/>
  <c r="C7" i="2"/>
  <c r="G24" i="1" l="1"/>
  <c r="G291" i="1" s="1"/>
  <c r="G292" i="1" l="1"/>
  <c r="G293" i="1" s="1"/>
  <c r="H24" i="2" l="1"/>
  <c r="H27" i="2" l="1"/>
  <c r="H28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8F2D4B7-450B-4768-B5E5-CFC4440B2AE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F74BBFA-1074-4058-9D32-E950823337C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<sst xmlns="http://schemas.openxmlformats.org/spreadsheetml/2006/main" count="899" uniqueCount="758">
  <si>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</si>
  <si>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</si>
  <si>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</si>
  <si>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</si>
  <si>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</si>
  <si>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</si>
  <si>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</si>
  <si>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</si>
  <si>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</si>
  <si>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</si>
  <si>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</si>
  <si>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</si>
  <si>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</si>
  <si>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</si>
  <si>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</si>
  <si>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</si>
  <si>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</si>
  <si>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</si>
  <si>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</si>
  <si>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</si>
  <si>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</si>
  <si>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</si>
  <si>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</si>
  <si>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</si>
  <si>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</si>
  <si>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</si>
  <si>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</si>
  <si>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</si>
  <si>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</si>
  <si>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</si>
  <si>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</si>
  <si>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</si>
  <si>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</si>
  <si>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</si>
  <si>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</si>
  <si>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</si>
  <si>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</si>
  <si>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</si>
  <si>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</si>
  <si>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</si>
  <si>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</si>
  <si>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</si>
  <si>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 xml:space="preserve">RECIBIDO </t>
  </si>
  <si>
    <t xml:space="preserve">ENTREGADO </t>
  </si>
  <si>
    <t xml:space="preserve">VERIFICADO </t>
  </si>
  <si>
    <t>DR.MONTANERO</t>
  </si>
  <si>
    <t>8:00AM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</si>
  <si>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</si>
  <si>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</si>
  <si>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</si>
  <si>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</si>
  <si>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</si>
  <si>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</si>
  <si>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</si>
  <si>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A230153-736</t>
  </si>
  <si>
    <t>INJERTO  OSEO  PUTTY 1.0CC</t>
  </si>
  <si>
    <t>A230612-800</t>
  </si>
  <si>
    <t xml:space="preserve">INJERTO OSEO PUTTY 2.5.0CC 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</si>
  <si>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</si>
  <si>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</si>
  <si>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</si>
  <si>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</si>
  <si>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</si>
  <si>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</si>
  <si>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</si>
  <si>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</si>
  <si>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</si>
  <si>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</si>
  <si>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</si>
  <si>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</si>
  <si>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</si>
  <si>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</si>
  <si>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</si>
  <si>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</si>
  <si>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</si>
  <si>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</si>
  <si>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</si>
  <si>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</si>
  <si>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</si>
  <si>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</si>
  <si>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</si>
  <si>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</si>
  <si>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</si>
  <si>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</si>
  <si>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</si>
  <si>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</si>
  <si>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</si>
  <si>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</si>
  <si>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</si>
  <si>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</si>
  <si>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</si>
  <si>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</si>
  <si>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</si>
  <si>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</si>
  <si>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</si>
  <si>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</si>
  <si>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</si>
  <si>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</si>
  <si>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</si>
  <si>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</si>
  <si>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</si>
  <si>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R220119-L002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</si>
  <si>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</si>
  <si>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</si>
  <si>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</si>
  <si>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</si>
  <si>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</si>
  <si>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</si>
  <si>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</si>
  <si>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</si>
  <si>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</si>
  <si>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</si>
  <si>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</si>
  <si>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</si>
  <si>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</si>
  <si>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</si>
  <si>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</si>
  <si>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</si>
  <si>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</si>
  <si>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</si>
  <si>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</si>
  <si>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</si>
  <si>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</si>
  <si>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</si>
  <si>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</si>
  <si>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</si>
  <si>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</si>
  <si>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</si>
  <si>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</si>
  <si>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</si>
  <si>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</si>
  <si>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</si>
  <si>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</si>
  <si>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</si>
  <si>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</si>
  <si>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</si>
  <si>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</si>
  <si>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</si>
  <si>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</si>
  <si>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</si>
  <si>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</si>
  <si>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</si>
  <si>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</si>
  <si>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</si>
  <si>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</si>
  <si>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</si>
  <si>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</si>
  <si>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</si>
  <si>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</si>
  <si>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</si>
  <si>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</si>
  <si>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</si>
  <si>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</si>
  <si>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</si>
  <si>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</si>
  <si>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</si>
  <si>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</si>
  <si>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</si>
  <si>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</si>
  <si>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</si>
  <si>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</si>
  <si>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</si>
  <si>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</si>
  <si>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</si>
  <si>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</si>
  <si>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</si>
  <si>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</si>
  <si>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</si>
  <si>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</si>
  <si>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</si>
  <si>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</si>
  <si>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</si>
  <si>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</si>
  <si>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</si>
  <si>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</si>
  <si>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</si>
  <si>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</si>
  <si>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</si>
  <si>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</si>
  <si>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</si>
  <si>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</si>
  <si>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J220504-L067</t>
  </si>
  <si>
    <t>LOCKING CORTICAL STARIX BLUE 2.5*14mm</t>
  </si>
  <si>
    <t>J221226-L055</t>
  </si>
  <si>
    <t>J230620-L060</t>
  </si>
  <si>
    <t>25L-SO-016-TA</t>
  </si>
  <si>
    <t>J220809-L048</t>
  </si>
  <si>
    <t>LOCKING CORTICAL STARIX BLUE 2.5*16mm</t>
  </si>
  <si>
    <t>J230620-L061</t>
  </si>
  <si>
    <t>25L-SO-018-TA</t>
  </si>
  <si>
    <t>J230717-L018</t>
  </si>
  <si>
    <t>LOCKING CORTICAL STARIX BLUE 2.5*18mm</t>
  </si>
  <si>
    <t>J230620-L062</t>
  </si>
  <si>
    <t>25L-SO-020-TA</t>
  </si>
  <si>
    <t>J230711-L056</t>
  </si>
  <si>
    <t>LOCKING CORTICAL STARIX BLUE 2.5*20mm</t>
  </si>
  <si>
    <t>25L-SO-022-TA</t>
  </si>
  <si>
    <t>J230711-L107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</si>
  <si>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</si>
  <si>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</si>
  <si>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</si>
  <si>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</si>
  <si>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</si>
  <si>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</si>
  <si>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</si>
  <si>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</si>
  <si>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</si>
  <si>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</si>
  <si>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</si>
  <si>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</si>
  <si>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</si>
  <si>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</si>
  <si>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</si>
  <si>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</si>
  <si>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</si>
  <si>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</si>
  <si>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</si>
  <si>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</si>
  <si>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</si>
  <si>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</si>
  <si>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</si>
  <si>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</si>
  <si>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</si>
  <si>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</si>
  <si>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</si>
  <si>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</si>
  <si>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</si>
  <si>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</si>
  <si>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</si>
  <si>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</si>
  <si>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</si>
  <si>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</si>
  <si>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</si>
  <si>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</si>
  <si>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</si>
  <si>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</si>
  <si>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</si>
  <si>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</si>
  <si>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</si>
  <si>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</si>
  <si>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</si>
  <si>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</si>
  <si>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</si>
  <si>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</si>
  <si>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</si>
  <si>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</si>
  <si>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</si>
  <si>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</si>
  <si>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</si>
  <si>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INSTRUMENTAL ARIX Wrist EQUIPO #1</t>
  </si>
  <si>
    <t>INSTRUMENTAL ARIX Wrist System 1.5 / 2.0 / 2.5 Volar Distal Radius Locking Plate</t>
  </si>
  <si>
    <t>CODIGO</t>
  </si>
  <si>
    <t>DESCRIPCIÓN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</si>
  <si>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</si>
  <si>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</si>
  <si>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</si>
  <si>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</si>
  <si>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</si>
  <si>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</si>
  <si>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</si>
  <si>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</si>
  <si>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</si>
  <si>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</si>
  <si>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</si>
  <si>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</si>
  <si>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</si>
  <si>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</si>
  <si>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</si>
  <si>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</si>
  <si>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</si>
  <si>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</si>
  <si>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</si>
  <si>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</si>
  <si>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</si>
  <si>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</si>
  <si>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</si>
  <si>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</si>
  <si>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</si>
  <si>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</si>
  <si>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</si>
  <si>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</si>
  <si>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</si>
  <si>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</si>
  <si>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</si>
  <si>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</si>
  <si>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</si>
  <si>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</si>
  <si>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</si>
  <si>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</si>
  <si>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</si>
  <si>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</si>
  <si>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</si>
  <si>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</si>
  <si>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</si>
  <si>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</si>
  <si>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</si>
  <si>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</si>
  <si>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</si>
  <si>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</si>
  <si>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</si>
  <si>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</si>
  <si>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</si>
  <si>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</si>
  <si>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</si>
  <si>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</si>
  <si>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</si>
  <si>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</si>
  <si>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</si>
  <si>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</si>
  <si>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>DR.TRUJILLO</t>
  </si>
  <si>
    <t>9:00PM</t>
  </si>
  <si>
    <t>TI-SF-130.602R</t>
  </si>
  <si>
    <t xml:space="preserve">PLACA BLOQ. RADIO DISTAL AV BICOLUMNAR SMALL 2.4mm*2 ORIF DER TIT. </t>
  </si>
  <si>
    <t>2300015703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</si>
  <si>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</si>
  <si>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</si>
  <si>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</si>
  <si>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</si>
  <si>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</si>
  <si>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</si>
  <si>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2200189365</t>
  </si>
  <si>
    <t>TI-SF-135.603R</t>
  </si>
  <si>
    <t>2306001330</t>
  </si>
  <si>
    <t xml:space="preserve">PLACA BLOQ. RADIO DISTAL AV BICOLUMNAR SMALL XS 2.4mm*3 ORIF DER.  TIT. </t>
  </si>
  <si>
    <t>TI-SF-130.604R</t>
  </si>
  <si>
    <t>C190215311</t>
  </si>
  <si>
    <t xml:space="preserve">PLACA BLOQ. RADIO DISTAL AV BICOLUMNAR SMALL 2.4mm*4 ORIF DER TIT. </t>
  </si>
  <si>
    <t>18B4322</t>
  </si>
  <si>
    <t>TI-SF-130.605R</t>
  </si>
  <si>
    <t>28169</t>
  </si>
  <si>
    <t xml:space="preserve">PLACA BLOQ. RADIO DISTAL AV BICOLUMNAR SMALL 2.4mm*5 ORIF DER TIT. </t>
  </si>
  <si>
    <t>A190215303</t>
  </si>
  <si>
    <t/>
  </si>
  <si>
    <t>TI-SF-130.602L</t>
  </si>
  <si>
    <t>2300019720</t>
  </si>
  <si>
    <t xml:space="preserve">PLACA BLOQ. RADIO DISTAL AV BICOLUMNAR SMALL 2.4mm*2 ORIF IZQ TIT. </t>
  </si>
  <si>
    <t>2306001331</t>
  </si>
  <si>
    <t>TI-SF-135.602L</t>
  </si>
  <si>
    <t>2306001327</t>
  </si>
  <si>
    <t xml:space="preserve">PLACA BLOQ. RADIO DISTAL AV BICOLUMNAR SMALL XS 2.4mm*2 ORIF IZQ.  TIT. 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</si>
  <si>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</si>
  <si>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</si>
  <si>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</si>
  <si>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</si>
  <si>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</si>
  <si>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</si>
  <si>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</si>
  <si>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</si>
  <si>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18B4316</t>
  </si>
  <si>
    <t xml:space="preserve">PLACA BLOQ. RADIO DISTAL AV BICOLUMNAR SMALL 2.4mm*4 ORIF IZQ TIT. </t>
  </si>
  <si>
    <t>707021531</t>
  </si>
  <si>
    <t>TI-SF-130.605L</t>
  </si>
  <si>
    <t>18A5710</t>
  </si>
  <si>
    <t xml:space="preserve">PLACA BLOQ. RADIO DISTAL AV BICOLUMNAR SMALL 2.4mm*5 ORIF IZQ TIT. </t>
  </si>
  <si>
    <t>A190215305</t>
  </si>
  <si>
    <t>TI-SF-131.602R</t>
  </si>
  <si>
    <t>18B4306</t>
  </si>
  <si>
    <t xml:space="preserve">PLACA BLOQ. RADIO DISTAL AV BICOLUMNAR LARGE  2.4/2.7mm*2 ORIF DER TIT. </t>
  </si>
  <si>
    <t>TI-SF-131.603R</t>
  </si>
  <si>
    <t>18B4307</t>
  </si>
  <si>
    <t xml:space="preserve">PLACA BLOQ. RADIO DISTAL AV BICOLUMNAR LARGE  2.4/2.7mm*3 ORIF DER TIT. </t>
  </si>
  <si>
    <t>18034094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</si>
  <si>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</si>
  <si>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</si>
  <si>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</si>
  <si>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</si>
  <si>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</si>
  <si>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</si>
  <si>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</si>
  <si>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180221803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</si>
  <si>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</si>
  <si>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</si>
  <si>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</si>
  <si>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</si>
  <si>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</si>
  <si>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18B4300</t>
  </si>
  <si>
    <t xml:space="preserve">PLACA BLOQ. RADIO DISTAL AV BICOLUMNAR LARGE  2.4/2.7mm*2 ORIF IZQ TIT. </t>
  </si>
  <si>
    <t>TI-SF-131.603L</t>
  </si>
  <si>
    <t>18B4301</t>
  </si>
  <si>
    <t xml:space="preserve">PLACA BLOQ. RADIO DISTAL AV BICOLUMNAR LARGE  2.4/2.7mm*3 ORIF IZQ TIT. </t>
  </si>
  <si>
    <t>17124137</t>
  </si>
  <si>
    <t>TI-SF-131.604L</t>
  </si>
  <si>
    <t>19044088</t>
  </si>
  <si>
    <t xml:space="preserve">PLACA BLOQ. RADIO DISTAL AV BICOLUMNAR LARGE  2.4/2.7mm*4 ORIF IZQ TIT. </t>
  </si>
  <si>
    <t>190221804</t>
  </si>
  <si>
    <t>TI-SF-131.605L</t>
  </si>
  <si>
    <t>17084139</t>
  </si>
  <si>
    <t xml:space="preserve">PLACA BLOQ. RADIO DISTAL AV BICOLUMNAR LARGE  2.4/2.7mm*5 ORIF IZQ TIT. </t>
  </si>
  <si>
    <t>B190221802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</si>
  <si>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</si>
  <si>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</si>
  <si>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</si>
  <si>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</si>
  <si>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AZT 7579</t>
  </si>
  <si>
    <t>PLACA BLOQ. CUPULA RADIAL 2.4mm *3 ORIF. TIT.</t>
  </si>
  <si>
    <t>AZT 7580</t>
  </si>
  <si>
    <t>PLACA BLOQ. CUPULA RADIAL 2.4mm *4 ORIF. TIT.</t>
  </si>
  <si>
    <t>TI-SF-131.404R</t>
  </si>
  <si>
    <t>200112884</t>
  </si>
  <si>
    <t xml:space="preserve">PLACA BLOQ. RADIO DISTAL AV EXTRAARTICULAR 2.4/2.7mm4*3 ORIF DER TIT. </t>
  </si>
  <si>
    <t>TI-SF-131.405R</t>
  </si>
  <si>
    <t>1308110160</t>
  </si>
  <si>
    <t xml:space="preserve">PLACA BLOQ. RADIO DISTAL AV EXTRAARTICULAR 2.4/2.7mm4*5 ORIF DER TIT. </t>
  </si>
  <si>
    <t>TI-SF-131.504R</t>
  </si>
  <si>
    <t>200112888</t>
  </si>
  <si>
    <t xml:space="preserve">PLACA BLOQ. RADIO DISTAL AV EXTRAARTICULAR 2.4/2.7mm5*3 ORIF DER TIT. </t>
  </si>
  <si>
    <t>TI-SF-131.404L</t>
  </si>
  <si>
    <t>200112883</t>
  </si>
  <si>
    <t xml:space="preserve">PLACA BLOQ. RADIO DISTAL AV EXTRAARTICULAR 2.4/2.7mm4*3 ORIF IZQ TIT. </t>
  </si>
  <si>
    <t>TI-SF-131.405L</t>
  </si>
  <si>
    <t>1309080370</t>
  </si>
  <si>
    <t xml:space="preserve">PLACA BLOQ. RADIO DISTAL AV EXTRAARTICULAR 2.4/2.7mm4*5 ORIF IZQ TIT. </t>
  </si>
  <si>
    <t>TI-SF-131.504L</t>
  </si>
  <si>
    <t>200112887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</si>
  <si>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</si>
  <si>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</si>
  <si>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</si>
  <si>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</si>
  <si>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TI-SF-123.504R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</si>
  <si>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</si>
  <si>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</si>
  <si>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</si>
  <si>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</si>
  <si>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</si>
  <si>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TI-SF-123.505L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</si>
  <si>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</si>
  <si>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</si>
  <si>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</si>
  <si>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</si>
  <si>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</si>
  <si>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200001812</t>
  </si>
  <si>
    <t>PLACA BLOQ. DE CUBITO DISTAL 2.4/2.7MM 4 ORIF. TIITANIO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</si>
  <si>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</si>
  <si>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</si>
  <si>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</si>
  <si>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</si>
  <si>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</si>
  <si>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</si>
  <si>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</si>
  <si>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1503100600</t>
  </si>
  <si>
    <t xml:space="preserve">PLACA BLOQ. RADIO DISTAL AV VOLAR 2.4/2.7mm *5 ORIF DER TIT. </t>
  </si>
  <si>
    <t>TI-SF-120.803L</t>
  </si>
  <si>
    <t>1503100520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</si>
  <si>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</si>
  <si>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</si>
  <si>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</si>
  <si>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</si>
  <si>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</si>
  <si>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>1503100620</t>
  </si>
  <si>
    <t xml:space="preserve">PLACA BLOQ. RADIO DISTAL AV VOLAR 2.4/2.7mm *5 ORIF IZQ TIT.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</si>
  <si>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</si>
  <si>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</si>
  <si>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</si>
  <si>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</si>
  <si>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</si>
  <si>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</si>
  <si>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</si>
  <si>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</si>
  <si>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</si>
  <si>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</si>
  <si>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</si>
  <si>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</si>
  <si>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</si>
  <si>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</si>
  <si>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</si>
  <si>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</si>
  <si>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</si>
  <si>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</si>
  <si>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</si>
  <si>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</si>
  <si>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</si>
  <si>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</si>
  <si>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</si>
  <si>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</si>
  <si>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</si>
  <si>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</si>
  <si>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</si>
  <si>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180402401</t>
  </si>
  <si>
    <t xml:space="preserve">TORNILLO CORTICAL 2.4*10mm TITANIO </t>
  </si>
  <si>
    <t>T50022412</t>
  </si>
  <si>
    <t xml:space="preserve">TORNILLO CORTICAL 2.4*12mm TITANIO </t>
  </si>
  <si>
    <t>T50022414</t>
  </si>
  <si>
    <t>TORNILLO CORTICAL 2.4*14mm TITANIO</t>
  </si>
  <si>
    <t>T50022416</t>
  </si>
  <si>
    <t>TORNILLO CORTICAL 2.4 16mm TITANIO</t>
  </si>
  <si>
    <t>T50022418</t>
  </si>
  <si>
    <t>1705030351</t>
  </si>
  <si>
    <t xml:space="preserve">TORNILLO CORTICAL 2.4*18mm TITANIO </t>
  </si>
  <si>
    <t>T50022420</t>
  </si>
  <si>
    <t>1601030351</t>
  </si>
  <si>
    <t xml:space="preserve">TORNILLO CORTICAL 2.4*20mm TITANIO </t>
  </si>
  <si>
    <t>T50022422</t>
  </si>
  <si>
    <t xml:space="preserve">TORNILLO CORTICAL 2.4*22mm TITANIO </t>
  </si>
  <si>
    <t>T50022424</t>
  </si>
  <si>
    <t>E180402401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</si>
  <si>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</si>
  <si>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</si>
  <si>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</si>
  <si>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</si>
  <si>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</si>
  <si>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</si>
  <si>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</si>
  <si>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</si>
  <si>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</si>
  <si>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TORNILLO CORTICAL 2.7*10mm TITANIO</t>
  </si>
  <si>
    <t>T50022712</t>
  </si>
  <si>
    <t>TORNILLO CORTICAL 2.7*12mm TITANIO</t>
  </si>
  <si>
    <t>T50022714</t>
  </si>
  <si>
    <t xml:space="preserve">TORNILLO CORTICAL 2.7*14mm TITANIO </t>
  </si>
  <si>
    <t>T50022716</t>
  </si>
  <si>
    <t>TORNILLO CORTICAL 2.7*16mm TITANIO</t>
  </si>
  <si>
    <t>T50022718</t>
  </si>
  <si>
    <t>TORNILLO CORTICAL 2.7*18mm TITANIO</t>
  </si>
  <si>
    <t>T50022720</t>
  </si>
  <si>
    <t>TORNILLO CORTICAL 2.7*20mm TITANIO</t>
  </si>
  <si>
    <t>T50022722</t>
  </si>
  <si>
    <t>TORNILLO CORTICAL 2.7*22mm TITANIO</t>
  </si>
  <si>
    <t>T50022724</t>
  </si>
  <si>
    <t>TORNILLO CORTICAL 2.7*24mm TITANIO</t>
  </si>
  <si>
    <t>T50022726</t>
  </si>
  <si>
    <t>TORNILLO CORTICAL 2.7*26mm TITANIO</t>
  </si>
  <si>
    <t>T50022728</t>
  </si>
  <si>
    <t>TORNILLO CORTICAL 2.7*28mm TITANIO</t>
  </si>
  <si>
    <t>T50022730</t>
  </si>
  <si>
    <t>TORNILLO CORTICAL 2.7*30mm TITANIO</t>
  </si>
  <si>
    <t>TI-SF-100V.208</t>
  </si>
  <si>
    <t>TORNILLO DE BLOQUEO 2.4*08 MM TITANIO</t>
  </si>
  <si>
    <t>TI-SF-100V.210</t>
  </si>
  <si>
    <t>TORNILLO DE  BLOQUEO 2.4*10mm TITANIO</t>
  </si>
  <si>
    <t>TI-SF-100V.212</t>
  </si>
  <si>
    <t xml:space="preserve">TORNILLO DE BLOQUEO 2.4*12mmTITANIO </t>
  </si>
  <si>
    <t>TI-SF-100V.214</t>
  </si>
  <si>
    <t xml:space="preserve">TORNILLO DE BLOQUEO 2.4*14mm TITANIO </t>
  </si>
  <si>
    <t>TI-SF-100V.216</t>
  </si>
  <si>
    <t xml:space="preserve">TORNILLO DE BLOQUEO 2.4*16mm TITANIO </t>
  </si>
  <si>
    <t>TI-SF-100V.218</t>
  </si>
  <si>
    <t xml:space="preserve">TORNILLO DE BLOQUEO 2.4*18mm TITANIO </t>
  </si>
  <si>
    <t>TI-SF-100V.220</t>
  </si>
  <si>
    <t xml:space="preserve">TORNILLO DE BLOQUEO 2.4*20mm TITANIO </t>
  </si>
  <si>
    <t>TI-SF-100V.222</t>
  </si>
  <si>
    <t xml:space="preserve">TORNILLO DE BLOQUEO 2.4*22mm TITANIO </t>
  </si>
  <si>
    <t>TI-SF-100V.224</t>
  </si>
  <si>
    <t xml:space="preserve">TORNILLO DE BLOQUEO 2.4*24mm TITANIO </t>
  </si>
  <si>
    <t>TI-SF-100V.226</t>
  </si>
  <si>
    <t xml:space="preserve">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</si>
  <si>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</si>
  <si>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</si>
  <si>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</si>
  <si>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</si>
  <si>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TC50102110</t>
  </si>
  <si>
    <t>TORNILLO DE BLOQUEO 2.7 *10mm TITANIO</t>
  </si>
  <si>
    <t>TC50102112</t>
  </si>
  <si>
    <t>TORNILLO DE BLOQUEO 2.7 *12mm TITANIO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</si>
  <si>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</si>
  <si>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</si>
  <si>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</si>
  <si>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</si>
  <si>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</si>
  <si>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</si>
  <si>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</si>
  <si>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</si>
  <si>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</si>
  <si>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TC50102122</t>
  </si>
  <si>
    <t>2100046556</t>
  </si>
  <si>
    <t>TORNILLO DE BLOQUEO 2.7 *22mm TITANIO</t>
  </si>
  <si>
    <t>TC50102124</t>
  </si>
  <si>
    <t>2000115332</t>
  </si>
  <si>
    <t>TORNILLO DE BLOQUEO 2.7 *24mm TITANIO</t>
  </si>
  <si>
    <t>TC50102126</t>
  </si>
  <si>
    <t>TORNILLO DE BLOQUEO 2.7 *26mm TITANIO</t>
  </si>
  <si>
    <t>TC50102128</t>
  </si>
  <si>
    <t>TORNILLO DE BLOQUEO 2.7 *28mm TITANIO</t>
  </si>
  <si>
    <t>TC50102730</t>
  </si>
  <si>
    <t>TORNILLO DE BLOQUEO 2.7 *30mm TITANIO</t>
  </si>
  <si>
    <t>INSTRUMENTAL RADIO DISTAL TITANIO # 2</t>
  </si>
  <si>
    <t xml:space="preserve">BANDEJA SUPERIOR </t>
  </si>
  <si>
    <t>DESPERIO ANCHO</t>
  </si>
  <si>
    <t>MEDIDOR DE PROFUNDIDAD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</si>
  <si>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</si>
  <si>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</si>
  <si>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</si>
  <si>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</si>
  <si>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>BROCAS 1.8</t>
  </si>
  <si>
    <t>BROCAS 2.0</t>
  </si>
  <si>
    <t>BROCAS 2.7</t>
  </si>
  <si>
    <t>MANGO EN T DE ANCLAJE RAPIDO</t>
  </si>
  <si>
    <t>SEPARADORES MINIHOMMAN FINOS</t>
  </si>
  <si>
    <t>SEPARADORES MINIHOMMAN ANCHOS</t>
  </si>
  <si>
    <t>SEPARDORES SENNMILLER</t>
  </si>
  <si>
    <t>GUIAS DE BLOQUEO 1.5</t>
  </si>
  <si>
    <t>GUIAS DE BLOQUEO 1.8</t>
  </si>
  <si>
    <t>GUIAS DE BLOQUEO 2.0</t>
  </si>
  <si>
    <t>PINES</t>
  </si>
  <si>
    <t>BANDEJA INFERIOR</t>
  </si>
  <si>
    <t>CURETA LARGA</t>
  </si>
  <si>
    <t>DESPERIO CURVO FINO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</si>
  <si>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</si>
  <si>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</si>
  <si>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</si>
  <si>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</si>
  <si>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</si>
  <si>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</si>
  <si>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</si>
  <si>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</si>
  <si>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</si>
  <si>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</si>
  <si>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</si>
  <si>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</si>
  <si>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</si>
  <si>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</si>
  <si>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</si>
  <si>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</si>
  <si>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</si>
  <si>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</si>
  <si>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</si>
  <si>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</si>
  <si>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</si>
  <si>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</si>
  <si>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</si>
  <si>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</si>
  <si>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</si>
  <si>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</si>
  <si>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</si>
  <si>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</si>
  <si>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</si>
  <si>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</si>
  <si>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</si>
  <si>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</si>
  <si>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</si>
  <si>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</si>
  <si>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</si>
  <si>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</si>
  <si>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</si>
  <si>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</si>
  <si>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</si>
  <si>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</si>
  <si>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</si>
  <si>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</si>
  <si>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</si>
  <si>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</si>
  <si>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</si>
  <si>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</si>
  <si>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</si>
  <si>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</si>
  <si>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</si>
  <si>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</si>
  <si>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>2200115341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</si>
  <si>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</si>
  <si>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</si>
  <si>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</si>
  <si>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</si>
  <si>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</si>
  <si>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</si>
  <si>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</si>
  <si>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</si>
  <si>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</si>
  <si>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</si>
  <si>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</si>
  <si>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</si>
  <si>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</si>
  <si>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</si>
  <si>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</si>
  <si>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</si>
  <si>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</si>
  <si>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</si>
  <si>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</si>
  <si>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</si>
  <si>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</si>
  <si>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</si>
  <si>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</si>
  <si>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</si>
  <si>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</si>
  <si>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</si>
  <si>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</si>
  <si>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</si>
  <si>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</si>
  <si>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</si>
  <si>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</si>
  <si>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</si>
  <si>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</si>
  <si>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</si>
  <si>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2200111910</t>
  </si>
  <si>
    <t>T52073538</t>
  </si>
  <si>
    <t>2200040225</t>
  </si>
  <si>
    <t xml:space="preserve">TORNILLO DE COMPRESION ACUTEC™ 3.5*38mm TITANIO </t>
  </si>
  <si>
    <t>2300014705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</si>
  <si>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</si>
  <si>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</si>
  <si>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</si>
  <si>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</si>
  <si>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</si>
  <si>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</si>
  <si>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</si>
  <si>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</si>
  <si>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</si>
  <si>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</si>
  <si>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</si>
  <si>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</si>
  <si>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</si>
  <si>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</si>
  <si>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</si>
  <si>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</si>
  <si>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</si>
  <si>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</si>
  <si>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</si>
  <si>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</si>
  <si>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</si>
  <si>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</si>
  <si>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</si>
  <si>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</si>
  <si>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</si>
  <si>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</si>
  <si>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</si>
  <si>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</si>
  <si>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</si>
  <si>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</si>
  <si>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</si>
  <si>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</si>
  <si>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</si>
  <si>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</si>
  <si>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</si>
  <si>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</si>
  <si>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</si>
  <si>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</si>
  <si>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</si>
  <si>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</si>
  <si>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</si>
  <si>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T52074041</t>
  </si>
  <si>
    <t>2300021883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</si>
  <si>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</si>
  <si>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</si>
  <si>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</si>
  <si>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</si>
  <si>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</si>
  <si>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</si>
  <si>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</si>
  <si>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DESCRIPCION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</si>
  <si>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</si>
  <si>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</si>
  <si>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</si>
  <si>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</si>
  <si>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</si>
  <si>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</si>
  <si>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</si>
  <si>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</si>
  <si>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</si>
  <si>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</si>
  <si>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</si>
  <si>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</si>
  <si>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</si>
  <si>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</si>
  <si>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ACULAN # 1</t>
  </si>
  <si>
    <t>ADAPTADORES ANCLAJE RAPIDO</t>
  </si>
  <si>
    <t>LLAVE JACOBS</t>
  </si>
  <si>
    <t>PROTECTOR DE  CLAVOS KIRSCHNER</t>
  </si>
  <si>
    <t>INTERCAMBIADOR DE BATERIA</t>
  </si>
  <si>
    <t>BATERIAS # 1 # 2</t>
  </si>
  <si>
    <t>MALETA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</si>
</sst>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[$$-240A]\ * #,##0.00_-;\-[$$-240A]\ * #,##0.00_-;_-[$$-240A]\ * &quot;-&quot;??_-;_-@_-"/>
    <numFmt numFmtId="169" formatCode="&quot;$&quot;#,##0.00"/>
    <numFmt numFmtId="170" formatCode="&quot;$&quot;#,##0.00;&quot;$&quot;\-#,##0.00"/>
    <numFmt numFmtId="171" formatCode="_-&quot;$&quot;\ * #,##0.00_-;\-&quot;$&quot;\ * #,##0.00_-;_-&quot;$&quot;\ * &quot;-&quot;??_-;_-@_-"/>
    <numFmt numFmtId="172" formatCode="_ * #,##0.00_ ;_ * \-#,##0.00_ ;_ * &quot;-&quot;??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3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165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4" fillId="0" borderId="0"/>
    <xf numFmtId="165" fontId="22" fillId="0" borderId="0" applyFont="0" applyFill="0" applyBorder="0" applyAlignment="0" applyProtection="0"/>
    <xf numFmtId="0" fontId="3" fillId="0" borderId="0"/>
    <xf numFmtId="0" fontId="26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7" fillId="0" borderId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15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8" fontId="7" fillId="0" borderId="1" xfId="4" applyNumberFormat="1" applyFont="1" applyFill="1" applyBorder="1" applyAlignment="1"/>
    <xf numFmtId="4" fontId="12" fillId="0" borderId="0" xfId="0" applyNumberFormat="1" applyFont="1"/>
    <xf numFmtId="168" fontId="7" fillId="0" borderId="0" xfId="4" applyNumberFormat="1" applyFont="1" applyFill="1" applyBorder="1" applyAlignment="1"/>
    <xf numFmtId="169" fontId="13" fillId="0" borderId="0" xfId="1" applyNumberFormat="1" applyFont="1" applyAlignment="1">
      <alignment wrapText="1"/>
    </xf>
    <xf numFmtId="169" fontId="13" fillId="0" borderId="15" xfId="3" applyNumberFormat="1" applyFont="1" applyBorder="1" applyAlignment="1">
      <alignment horizontal="right"/>
    </xf>
    <xf numFmtId="169" fontId="13" fillId="0" borderId="1" xfId="3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0" xfId="0" applyFont="1" applyAlignment="1">
      <alignment horizontal="left" wrapText="1"/>
    </xf>
    <xf numFmtId="165" fontId="12" fillId="0" borderId="1" xfId="13" applyFont="1" applyFill="1" applyBorder="1" applyAlignment="1"/>
    <xf numFmtId="0" fontId="13" fillId="0" borderId="1" xfId="1" applyFont="1" applyBorder="1" applyAlignment="1">
      <alignment wrapText="1"/>
    </xf>
    <xf numFmtId="170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0" fontId="13" fillId="0" borderId="0" xfId="1" applyFont="1" applyAlignment="1">
      <alignment wrapText="1"/>
    </xf>
    <xf numFmtId="170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14" fontId="7" fillId="0" borderId="1" xfId="0" applyNumberFormat="1" applyFont="1" applyBorder="1" applyAlignment="1" applyProtection="1">
      <alignment horizontal="center" readingOrder="1"/>
      <protection locked="0"/>
    </xf>
    <xf numFmtId="0" fontId="12" fillId="2" borderId="1" xfId="0" applyFont="1" applyFill="1" applyBorder="1"/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12" fillId="0" borderId="17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49" fontId="7" fillId="0" borderId="1" xfId="0" applyNumberFormat="1" applyFont="1" applyBorder="1" applyAlignment="1">
      <alignment horizontal="center" vertical="center"/>
    </xf>
    <xf numFmtId="168" fontId="28" fillId="3" borderId="18" xfId="4" applyNumberFormat="1" applyFont="1" applyFill="1" applyBorder="1" applyAlignment="1">
      <alignment horizontal="center"/>
    </xf>
    <xf numFmtId="168" fontId="28" fillId="3" borderId="19" xfId="4" applyNumberFormat="1" applyFont="1" applyFill="1" applyBorder="1" applyAlignment="1">
      <alignment horizontal="center"/>
    </xf>
    <xf numFmtId="0" fontId="13" fillId="0" borderId="1" xfId="0" applyFont="1" applyBorder="1"/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7" fillId="0" borderId="1" xfId="0" applyFont="1" applyBorder="1"/>
    <xf numFmtId="49" fontId="12" fillId="6" borderId="1" xfId="0" applyNumberFormat="1" applyFont="1" applyFill="1" applyBorder="1" applyAlignment="1">
      <alignment horizontal="left"/>
    </xf>
    <xf numFmtId="0" fontId="7" fillId="6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left"/>
    </xf>
    <xf numFmtId="0" fontId="7" fillId="2" borderId="1" xfId="0" applyFont="1" applyFill="1" applyBorder="1"/>
    <xf numFmtId="0" fontId="7" fillId="0" borderId="1" xfId="0" applyFont="1" applyBorder="1" applyAlignment="1" applyProtection="1">
      <alignment horizontal="left" wrapText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49" fontId="12" fillId="2" borderId="1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0" fontId="13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2" fillId="0" borderId="15" xfId="0" applyFont="1" applyBorder="1" applyAlignment="1">
      <alignment horizontal="left"/>
    </xf>
    <xf numFmtId="1" fontId="7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14" fillId="0" borderId="20" xfId="0" applyFont="1" applyBorder="1"/>
    <xf numFmtId="1" fontId="6" fillId="0" borderId="1" xfId="0" applyNumberFormat="1" applyFont="1" applyBorder="1" applyAlignment="1">
      <alignment horizontal="center"/>
    </xf>
    <xf numFmtId="0" fontId="28" fillId="8" borderId="15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29" fillId="0" borderId="1" xfId="0" applyFont="1" applyBorder="1" applyAlignment="1">
      <alignment horizontal="center" vertical="top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</cellXfs>
  <cellStyles count="93">
    <cellStyle name="Millares 2" xfId="58" xr:uid="{83F374EE-1C1C-4080-8943-A8B486326E35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3" xfId="43" xr:uid="{34B96D6A-10EF-4621-8BD5-C4F665ED2E2B}"/>
    <cellStyle name="Moneda [0] 2 4" xfId="82" xr:uid="{FC22875C-1EBD-4F79-89F5-BB050DEEA302}"/>
    <cellStyle name="Moneda [0] 2 4 2" xfId="90" xr:uid="{C829B939-4F09-4F4A-9F8A-3CE6047AF39E}"/>
    <cellStyle name="Moneda [0] 3" xfId="8" xr:uid="{308115D5-9B74-4CE9-B5E8-319CBB821DE6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3" xfId="77" xr:uid="{C2B65457-D306-46C9-B277-8A30959271DC}"/>
    <cellStyle name="Moneda [0] 4 2 3" xfId="63" xr:uid="{5B8DCF65-7F8B-4DC1-B7F9-46D436CF5E4E}"/>
    <cellStyle name="Moneda [0] 4 2 3 2" xfId="83" xr:uid="{1BB1661B-46C9-43E8-8D8E-6D5E6F7DAB70}"/>
    <cellStyle name="Moneda [0] 4 2 4" xfId="76" xr:uid="{3F2010A8-B4C6-4B2B-BAC8-0D96289014F5}"/>
    <cellStyle name="Moneda [0] 5" xfId="16" xr:uid="{49DA3C26-3DEA-4C0C-B22E-FC47103A4A31}"/>
    <cellStyle name="Moneda 10" xfId="25" xr:uid="{4C74379A-0AA3-4D7C-BB14-20A7560C97EE}"/>
    <cellStyle name="Moneda 11" xfId="26" xr:uid="{A0B93754-9623-44C2-937C-ECB791705207}"/>
    <cellStyle name="Moneda 12" xfId="31" xr:uid="{8620860F-3A34-4631-80E1-F0EDCCAEA77D}"/>
    <cellStyle name="Moneda 13" xfId="30" xr:uid="{B8ECDA8B-2FC8-46B1-A5E1-9262E76B4949}"/>
    <cellStyle name="Moneda 14" xfId="33" xr:uid="{DA984183-0E83-4D01-B0BD-8C272F4B050B}"/>
    <cellStyle name="Moneda 15" xfId="32" xr:uid="{DC2A388A-9F2B-4957-BDE2-64D768782A65}"/>
    <cellStyle name="Moneda 16" xfId="34" xr:uid="{9D864969-1918-4C98-82ED-2C2831FA8F35}"/>
    <cellStyle name="Moneda 17" xfId="35" xr:uid="{725AE25F-BD78-4F24-BF97-EE5164482427}"/>
    <cellStyle name="Moneda 18" xfId="37" xr:uid="{A111C9D9-5D4B-4E5A-B566-085229D421C8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3" xfId="73" xr:uid="{92AA9DF9-6886-4FEE-9D7F-68EACB199E85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3" xfId="20" xr:uid="{47E67F61-383A-4A87-A8AC-3780BD0E2444}"/>
    <cellStyle name="Moneda 20" xfId="40" xr:uid="{6970EB90-89E8-4F7A-A633-379FCDD2A6B2}"/>
    <cellStyle name="Moneda 21" xfId="44" xr:uid="{F63F7FB6-6285-472E-A680-204B0F87521D}"/>
    <cellStyle name="Moneda 22" xfId="41" xr:uid="{DAEBE3B4-E3BA-4276-8FF4-3081751563A2}"/>
    <cellStyle name="Moneda 23" xfId="42" xr:uid="{A4188445-5BA9-4EEE-9203-D5D0875815A4}"/>
    <cellStyle name="Moneda 24" xfId="45" xr:uid="{9D1075D1-E47C-4E57-9548-AB518BB2B96A}"/>
    <cellStyle name="Moneda 25" xfId="46" xr:uid="{964361E8-FF5E-4A2E-A2ED-9CC967862306}"/>
    <cellStyle name="Moneda 26" xfId="47" xr:uid="{8E209158-85EE-49A0-94F3-7F7E5ADC0C30}"/>
    <cellStyle name="Moneda 27" xfId="51" xr:uid="{D99DFBB2-B91C-44DA-805F-0DD9B1129199}"/>
    <cellStyle name="Moneda 28" xfId="49" xr:uid="{A4642426-9DD5-4F6D-AFFA-0AAB2CFA8D5C}"/>
    <cellStyle name="Moneda 29" xfId="50" xr:uid="{C4B31111-0D57-430E-9169-747716540C80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3" xfId="9" xr:uid="{978CB9C1-48EC-4AB2-91F0-7BA19F12FFCA}"/>
    <cellStyle name="Moneda 3 2 3 2" xfId="74" xr:uid="{59351B0A-3550-490D-B591-C942D6571D15}"/>
    <cellStyle name="Moneda 3 2 3 3" xfId="27" xr:uid="{91647976-EA43-47B5-B2F0-78E8FF0B09D9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3" xfId="78" xr:uid="{1E4AFA5C-A99A-427A-A570-94A27EDF043B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3" xfId="79" xr:uid="{EFC66433-673F-4939-ABB0-9A0A3F42060B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3" xfId="80" xr:uid="{CFD1C904-5BFE-4DE8-8074-626053810332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3" xfId="81" xr:uid="{14585722-338E-46D1-96F0-AAF2E675E347}"/>
    <cellStyle name="Moneda 34" xfId="56" xr:uid="{EBACE36A-5C91-4B3B-A793-D004E76EB21A}"/>
    <cellStyle name="Moneda 35" xfId="57" xr:uid="{C10D1FF1-ED62-42CC-BA33-90F466D04BEA}"/>
    <cellStyle name="Moneda 36" xfId="60" xr:uid="{EB6FA1C3-9CC4-4A6F-B95A-6024513E9DC6}"/>
    <cellStyle name="Moneda 37" xfId="59" xr:uid="{C3B422EF-409D-432B-895B-D264BE00D184}"/>
    <cellStyle name="Moneda 38" xfId="61" xr:uid="{AE669865-63DE-400B-BB14-115471AD1BFE}"/>
    <cellStyle name="Moneda 39" xfId="62" xr:uid="{33381FC1-B33F-4595-855A-9018798E3459}"/>
    <cellStyle name="Moneda 4" xfId="21" xr:uid="{142F5214-DC7A-41E9-BF94-F9616D5E4677}"/>
    <cellStyle name="Moneda 4 2" xfId="71" xr:uid="{58511435-DB6D-4F25-91FA-18B7D679474C}"/>
    <cellStyle name="Moneda 40" xfId="70" xr:uid="{7D7A7CC7-0A85-4FC4-84E5-D30B30A57A9E}"/>
    <cellStyle name="Moneda 5" xfId="10" xr:uid="{09AD62DA-40B3-46C3-AC59-04C1FA7CA5D7}"/>
    <cellStyle name="Moneda 6" xfId="22" xr:uid="{0AE61919-7D6F-4143-A323-1B0087B84277}"/>
    <cellStyle name="Moneda 6 2" xfId="92" xr:uid="{DCFCBE0D-8476-49EC-B06C-9B7955E802C6}"/>
    <cellStyle name="Moneda 7" xfId="23" xr:uid="{5C18F64E-31B5-44DE-A0E9-FE355FB053FF}"/>
    <cellStyle name="Moneda 7 2" xfId="91" xr:uid="{F514E4A0-B643-45B0-B7C3-42DF37019FE1}"/>
    <cellStyle name="Moneda 8" xfId="18" xr:uid="{95C7D1EA-EB8B-409B-893E-BB49E85F7257}"/>
    <cellStyle name="Moneda 9" xfId="24" xr:uid="{727A5E7A-0DDC-404B-9BC6-108A66FF79A2}"/>
    <cellStyle name="Normal" xfId="0" builtinId="0"/>
    <cellStyle name="Normal 2" xfId="1" xr:uid="{00000000-0005-0000-0000-000002000000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4" xfId="36" xr:uid="{531664A2-1A6C-4824-A8CC-17C510B1D615}"/>
    <cellStyle name="Porcentaje 2" xfId="72" xr:uid="{B94B8351-F1CE-40AE-839A-87BF39E7E8FD}"/>
    <cellStyle name="常规 4" xfId="12" xr:uid="{9AFBA0C4-B989-411F-B191-9F98ABEF72E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9"/>
  <sheetViews>
    <sheetView showGridLines="0" tabSelected="1" view="pageBreakPreview" topLeftCell="A402" zoomScaleNormal="100" zoomScaleSheetLayoutView="100" workbookViewId="0">
      <selection activeCell="D419" sqref="D4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6" customWidth="1"/>
    <col min="3" max="3" width="98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93" t="s">
        <v>25</v>
      </c>
      <c r="D2" s="89" t="s">
        <v>24</v>
      </c>
      <c r="E2" s="9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4"/>
      <c r="D3" s="37" t="s">
        <v>27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1" t="s">
        <v>26</v>
      </c>
      <c r="D4" s="95" t="s">
        <v>28</v>
      </c>
      <c r="E4" s="9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92"/>
      <c r="D5" s="97" t="s">
        <v>29</v>
      </c>
      <c r="E5" s="98"/>
      <c r="F5" s="4"/>
      <c r="G5" s="4"/>
      <c r="H5" s="4"/>
      <c r="I5" s="4"/>
      <c r="J5" s="4"/>
      <c r="K5" s="4"/>
      <c r="L5" s="88"/>
      <c r="M5" s="88"/>
      <c r="N5" s="6"/>
    </row>
    <row r="6" spans="1:14" ht="20.100000000000001" customHeight="1">
      <c r="A6" s="7"/>
      <c r="B6" s="7"/>
      <c r="C6" s="7"/>
      <c r="D6" s="7"/>
      <c r="E6" s="7"/>
      <c r="L6" s="88"/>
      <c r="M6" s="88"/>
    </row>
    <row r="7" spans="1:14" ht="20.100000000000001" customHeight="1">
      <c r="A7" s="8" t="s">
        <v>0</v>
      </c>
      <c r="B7" s="8"/>
      <c r="C7" s="39">
        <f ca="1">NOW()</f>
        <v>45314.604673495371</v>
      </c>
      <c r="D7" s="8" t="s">
        <v>1</v>
      </c>
      <c r="E7" s="62">
        <v>20240100110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99" t="s">
        <v>22</v>
      </c>
      <c r="B11" s="100"/>
      <c r="C11" s="10" t="s">
        <v>32</v>
      </c>
      <c r="D11" s="11" t="s">
        <v>23</v>
      </c>
      <c r="E11" s="34" t="s">
        <v>31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9">
        <f ca="1">NOW()</f>
        <v>45314.604673495371</v>
      </c>
      <c r="D15" s="11" t="s">
        <v>7</v>
      </c>
      <c r="E15" s="13" t="s">
        <v>310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309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5.5" customHeight="1">
      <c r="A19" s="8" t="s">
        <v>9</v>
      </c>
      <c r="B19" s="8"/>
      <c r="C19" s="10"/>
      <c r="D19" s="11" t="s">
        <v>20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21</v>
      </c>
      <c r="B21" s="8"/>
      <c r="C21" s="29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61" t="s">
        <v>14</v>
      </c>
      <c r="F23" s="40" t="s">
        <v>35</v>
      </c>
      <c r="G23" s="40" t="s">
        <v>36</v>
      </c>
      <c r="L23" s="16"/>
      <c r="M23" s="16"/>
    </row>
    <row r="24" spans="1:13" ht="20.100000000000001" customHeight="1">
      <c r="A24" s="102" t="s">
        <v>58</v>
      </c>
      <c r="B24" s="103" t="s">
        <v>59</v>
      </c>
      <c r="C24" s="80" t="s">
        <v>60</v>
      </c>
      <c r="D24" s="77">
        <v>1</v>
      </c>
      <c r="E24" s="77"/>
      <c r="F24" s="65">
        <v>1134</v>
      </c>
      <c r="G24" s="65">
        <f t="shared" ref="G24:G87" si="0">D24*F24</f>
        <v>1134</v>
      </c>
      <c r="L24" s="16"/>
      <c r="M24" s="16"/>
    </row>
    <row r="25" spans="1:13" ht="20.100000000000001" customHeight="1">
      <c r="A25" s="102" t="s">
        <v>61</v>
      </c>
      <c r="B25" s="103" t="s">
        <v>62</v>
      </c>
      <c r="C25" s="80" t="s">
        <v>63</v>
      </c>
      <c r="D25" s="77">
        <v>1</v>
      </c>
      <c r="E25" s="77"/>
      <c r="F25" s="65">
        <v>1134</v>
      </c>
      <c r="G25" s="65">
        <f t="shared" si="0"/>
        <v>1134</v>
      </c>
      <c r="L25" s="16"/>
      <c r="M25" s="16"/>
    </row>
    <row r="26" spans="1:13" ht="20.100000000000001" customHeight="1">
      <c r="A26" s="102" t="s">
        <v>64</v>
      </c>
      <c r="B26" s="103" t="s">
        <v>65</v>
      </c>
      <c r="C26" s="80" t="s">
        <v>66</v>
      </c>
      <c r="D26" s="77">
        <v>1</v>
      </c>
      <c r="E26" s="77"/>
      <c r="F26" s="65">
        <v>1134</v>
      </c>
      <c r="G26" s="65">
        <f t="shared" si="0"/>
        <v>1134</v>
      </c>
      <c r="L26" s="16"/>
      <c r="M26" s="16"/>
    </row>
    <row r="27" spans="1:13" ht="20.100000000000001" customHeight="1">
      <c r="A27" s="104" t="s">
        <v>67</v>
      </c>
      <c r="B27" s="104" t="s">
        <v>68</v>
      </c>
      <c r="C27" s="80" t="s">
        <v>69</v>
      </c>
      <c r="D27" s="77">
        <v>1</v>
      </c>
      <c r="E27" s="77"/>
      <c r="F27" s="65">
        <v>1134</v>
      </c>
      <c r="G27" s="65">
        <f t="shared" si="0"/>
        <v>1134</v>
      </c>
      <c r="L27" s="16"/>
      <c r="M27" s="16"/>
    </row>
    <row r="28" spans="1:13" ht="20.100000000000001" customHeight="1">
      <c r="A28" s="102" t="s">
        <v>70</v>
      </c>
      <c r="B28" s="103" t="s">
        <v>71</v>
      </c>
      <c r="C28" s="80" t="s">
        <v>72</v>
      </c>
      <c r="D28" s="77">
        <v>1</v>
      </c>
      <c r="E28" s="77"/>
      <c r="F28" s="65">
        <v>1134</v>
      </c>
      <c r="G28" s="65">
        <f t="shared" si="0"/>
        <v>1134</v>
      </c>
      <c r="L28" s="16"/>
      <c r="M28" s="16"/>
    </row>
    <row r="29" spans="1:13" ht="20.100000000000001" customHeight="1">
      <c r="A29" s="102" t="s">
        <v>73</v>
      </c>
      <c r="B29" s="103" t="s">
        <v>74</v>
      </c>
      <c r="C29" s="80" t="s">
        <v>75</v>
      </c>
      <c r="D29" s="77">
        <v>1</v>
      </c>
      <c r="E29" s="77"/>
      <c r="F29" s="65">
        <v>1134</v>
      </c>
      <c r="G29" s="65">
        <f t="shared" si="0"/>
        <v>1134</v>
      </c>
      <c r="L29" s="16"/>
      <c r="M29" s="16"/>
    </row>
    <row r="30" spans="1:13" ht="20.100000000000001" customHeight="1">
      <c r="A30" s="104" t="s">
        <v>76</v>
      </c>
      <c r="B30" s="104" t="s">
        <v>77</v>
      </c>
      <c r="C30" s="80" t="s">
        <v>78</v>
      </c>
      <c r="D30" s="77">
        <v>1</v>
      </c>
      <c r="E30" s="77"/>
      <c r="F30" s="65">
        <v>1134</v>
      </c>
      <c r="G30" s="65">
        <f t="shared" si="0"/>
        <v>1134</v>
      </c>
      <c r="L30" s="16"/>
      <c r="M30" s="16"/>
    </row>
    <row r="31" spans="1:13" ht="20.100000000000001" customHeight="1">
      <c r="A31" s="102" t="s">
        <v>79</v>
      </c>
      <c r="B31" s="102" t="s">
        <v>80</v>
      </c>
      <c r="C31" s="80" t="s">
        <v>81</v>
      </c>
      <c r="D31" s="77">
        <v>0</v>
      </c>
      <c r="E31" s="77"/>
      <c r="F31" s="65">
        <v>1134</v>
      </c>
      <c r="G31" s="65">
        <f t="shared" si="0"/>
        <v>0</v>
      </c>
      <c r="L31" s="16"/>
      <c r="M31" s="16"/>
    </row>
    <row r="32" spans="1:13" ht="20.100000000000001" customHeight="1">
      <c r="A32" s="102" t="s">
        <v>82</v>
      </c>
      <c r="B32" s="102" t="s">
        <v>83</v>
      </c>
      <c r="C32" s="80" t="s">
        <v>84</v>
      </c>
      <c r="D32" s="77">
        <v>1</v>
      </c>
      <c r="E32" s="77"/>
      <c r="F32" s="65">
        <v>1134</v>
      </c>
      <c r="G32" s="65">
        <f t="shared" si="0"/>
        <v>1134</v>
      </c>
      <c r="L32" s="16"/>
      <c r="M32" s="16"/>
    </row>
    <row r="33" spans="1:13" ht="20.100000000000001" customHeight="1">
      <c r="A33" s="104" t="s">
        <v>85</v>
      </c>
      <c r="B33" s="104" t="s">
        <v>86</v>
      </c>
      <c r="C33" s="80" t="s">
        <v>87</v>
      </c>
      <c r="D33" s="77">
        <v>0</v>
      </c>
      <c r="E33" s="77"/>
      <c r="F33" s="65">
        <v>1134</v>
      </c>
      <c r="G33" s="65">
        <f t="shared" si="0"/>
        <v>0</v>
      </c>
      <c r="L33" s="16"/>
      <c r="M33" s="16"/>
    </row>
    <row r="34" spans="1:13" ht="20.100000000000001" customHeight="1">
      <c r="A34" s="104" t="s">
        <v>88</v>
      </c>
      <c r="B34" s="104" t="s">
        <v>89</v>
      </c>
      <c r="C34" s="80" t="s">
        <v>90</v>
      </c>
      <c r="D34" s="77">
        <v>1</v>
      </c>
      <c r="E34" s="77"/>
      <c r="F34" s="65">
        <v>1134</v>
      </c>
      <c r="G34" s="65">
        <f t="shared" si="0"/>
        <v>1134</v>
      </c>
      <c r="L34" s="16"/>
      <c r="M34" s="16"/>
    </row>
    <row r="35" spans="1:13" ht="20.100000000000001" customHeight="1">
      <c r="A35" s="102" t="s">
        <v>91</v>
      </c>
      <c r="B35" s="102" t="s">
        <v>92</v>
      </c>
      <c r="C35" s="80" t="s">
        <v>93</v>
      </c>
      <c r="D35" s="77">
        <v>1</v>
      </c>
      <c r="E35" s="77"/>
      <c r="F35" s="65">
        <v>1134</v>
      </c>
      <c r="G35" s="65">
        <f t="shared" si="0"/>
        <v>1134</v>
      </c>
      <c r="L35" s="16"/>
      <c r="M35" s="16"/>
    </row>
    <row r="36" spans="1:13" ht="20.100000000000001" customHeight="1">
      <c r="A36" s="102"/>
      <c r="B36" s="102"/>
      <c r="C36" s="80"/>
      <c r="D36" s="78">
        <v>10</v>
      </c>
      <c r="E36" s="77"/>
      <c r="F36" s="65"/>
      <c r="G36" s="65"/>
      <c r="L36" s="16"/>
      <c r="M36" s="16"/>
    </row>
    <row r="37" spans="1:13" ht="20.100000000000001" customHeight="1">
      <c r="A37" s="104" t="s">
        <v>94</v>
      </c>
      <c r="B37" s="104" t="s">
        <v>95</v>
      </c>
      <c r="C37" s="80" t="s">
        <v>96</v>
      </c>
      <c r="D37" s="77">
        <v>1</v>
      </c>
      <c r="E37" s="77"/>
      <c r="F37" s="65">
        <v>1134</v>
      </c>
      <c r="G37" s="65">
        <f t="shared" si="0"/>
        <v>1134</v>
      </c>
      <c r="L37" s="16"/>
      <c r="M37" s="16"/>
    </row>
    <row r="38" spans="1:13" ht="20.100000000000001" customHeight="1">
      <c r="A38" s="102" t="s">
        <v>97</v>
      </c>
      <c r="B38" s="103" t="s">
        <v>98</v>
      </c>
      <c r="C38" s="80" t="s">
        <v>99</v>
      </c>
      <c r="D38" s="77">
        <v>1</v>
      </c>
      <c r="E38" s="77"/>
      <c r="F38" s="65">
        <v>1134</v>
      </c>
      <c r="G38" s="65">
        <f t="shared" si="0"/>
        <v>1134</v>
      </c>
      <c r="L38" s="16"/>
      <c r="M38" s="16"/>
    </row>
    <row r="39" spans="1:13" ht="20.100000000000001" customHeight="1">
      <c r="A39" s="104" t="s">
        <v>100</v>
      </c>
      <c r="B39" s="104" t="s">
        <v>101</v>
      </c>
      <c r="C39" s="80" t="s">
        <v>102</v>
      </c>
      <c r="D39" s="77">
        <v>1</v>
      </c>
      <c r="E39" s="77"/>
      <c r="F39" s="65">
        <v>1134</v>
      </c>
      <c r="G39" s="65">
        <f t="shared" si="0"/>
        <v>1134</v>
      </c>
      <c r="L39" s="16"/>
      <c r="M39" s="16"/>
    </row>
    <row r="40" spans="1:13" ht="20.100000000000001" customHeight="1">
      <c r="A40" s="102" t="s">
        <v>103</v>
      </c>
      <c r="B40" s="102" t="s">
        <v>104</v>
      </c>
      <c r="C40" s="80" t="s">
        <v>105</v>
      </c>
      <c r="D40" s="77">
        <v>1</v>
      </c>
      <c r="E40" s="77"/>
      <c r="F40" s="65">
        <v>1134</v>
      </c>
      <c r="G40" s="65">
        <f t="shared" si="0"/>
        <v>1134</v>
      </c>
      <c r="L40" s="16"/>
      <c r="M40" s="16"/>
    </row>
    <row r="41" spans="1:13" ht="20.100000000000001" customHeight="1">
      <c r="A41" s="102" t="s">
        <v>106</v>
      </c>
      <c r="B41" s="103" t="s">
        <v>107</v>
      </c>
      <c r="C41" s="80" t="s">
        <v>108</v>
      </c>
      <c r="D41" s="77">
        <v>1</v>
      </c>
      <c r="E41" s="77"/>
      <c r="F41" s="65">
        <v>1134</v>
      </c>
      <c r="G41" s="65">
        <f t="shared" si="0"/>
        <v>1134</v>
      </c>
      <c r="L41" s="16"/>
      <c r="M41" s="16"/>
    </row>
    <row r="42" spans="1:13" ht="20.100000000000001" customHeight="1">
      <c r="A42" s="102" t="s">
        <v>109</v>
      </c>
      <c r="B42" s="103" t="s">
        <v>110</v>
      </c>
      <c r="C42" s="80" t="s">
        <v>111</v>
      </c>
      <c r="D42" s="77">
        <v>1</v>
      </c>
      <c r="E42" s="77"/>
      <c r="F42" s="65">
        <v>1134</v>
      </c>
      <c r="G42" s="65">
        <f t="shared" si="0"/>
        <v>1134</v>
      </c>
      <c r="L42" s="16"/>
      <c r="M42" s="16"/>
    </row>
    <row r="43" spans="1:13" ht="20.100000000000001" customHeight="1">
      <c r="A43" s="102"/>
      <c r="B43" s="103"/>
      <c r="C43" s="80"/>
      <c r="D43" s="78">
        <v>6</v>
      </c>
      <c r="E43" s="77"/>
      <c r="F43" s="65"/>
      <c r="G43" s="65"/>
      <c r="L43" s="16"/>
      <c r="M43" s="16"/>
    </row>
    <row r="44" spans="1:13" ht="20.100000000000001" customHeight="1">
      <c r="A44" s="102" t="s">
        <v>112</v>
      </c>
      <c r="B44" s="103" t="s">
        <v>113</v>
      </c>
      <c r="C44" s="63" t="s">
        <v>114</v>
      </c>
      <c r="D44" s="77">
        <v>1</v>
      </c>
      <c r="E44" s="77"/>
      <c r="F44" s="65">
        <v>1134</v>
      </c>
      <c r="G44" s="65">
        <f t="shared" si="0"/>
        <v>1134</v>
      </c>
      <c r="L44" s="16"/>
      <c r="M44" s="16"/>
    </row>
    <row r="45" spans="1:13" ht="20.100000000000001" customHeight="1">
      <c r="A45" s="102" t="s">
        <v>115</v>
      </c>
      <c r="B45" s="103" t="s">
        <v>116</v>
      </c>
      <c r="C45" s="63" t="s">
        <v>117</v>
      </c>
      <c r="D45" s="77">
        <v>1</v>
      </c>
      <c r="E45" s="77"/>
      <c r="F45" s="65">
        <v>1134</v>
      </c>
      <c r="G45" s="65">
        <f t="shared" si="0"/>
        <v>1134</v>
      </c>
      <c r="L45" s="16"/>
      <c r="M45" s="16"/>
    </row>
    <row r="46" spans="1:13" ht="20.100000000000001" customHeight="1">
      <c r="A46" s="104" t="s">
        <v>118</v>
      </c>
      <c r="B46" s="104" t="s">
        <v>119</v>
      </c>
      <c r="C46" s="63" t="s">
        <v>120</v>
      </c>
      <c r="D46" s="77">
        <v>1</v>
      </c>
      <c r="E46" s="77"/>
      <c r="F46" s="65">
        <v>1134</v>
      </c>
      <c r="G46" s="65">
        <f t="shared" si="0"/>
        <v>1134</v>
      </c>
      <c r="L46" s="16"/>
      <c r="M46" s="16"/>
    </row>
    <row r="47" spans="1:13" ht="20.100000000000001" customHeight="1">
      <c r="A47" s="104" t="s">
        <v>121</v>
      </c>
      <c r="B47" s="104" t="s">
        <v>122</v>
      </c>
      <c r="C47" s="63" t="s">
        <v>123</v>
      </c>
      <c r="D47" s="77">
        <v>1</v>
      </c>
      <c r="E47" s="77"/>
      <c r="F47" s="65">
        <v>1134</v>
      </c>
      <c r="G47" s="65">
        <f t="shared" si="0"/>
        <v>1134</v>
      </c>
      <c r="L47" s="16"/>
      <c r="M47" s="16"/>
    </row>
    <row r="48" spans="1:13" ht="20.100000000000001" customHeight="1">
      <c r="A48" s="102" t="s">
        <v>124</v>
      </c>
      <c r="B48" s="102" t="s">
        <v>125</v>
      </c>
      <c r="C48" s="63" t="s">
        <v>126</v>
      </c>
      <c r="D48" s="77">
        <v>1</v>
      </c>
      <c r="E48" s="77"/>
      <c r="F48" s="65">
        <v>1134</v>
      </c>
      <c r="G48" s="65">
        <f t="shared" si="0"/>
        <v>1134</v>
      </c>
      <c r="L48" s="16"/>
      <c r="M48" s="16"/>
    </row>
    <row r="49" spans="1:13" ht="20.100000000000001" customHeight="1">
      <c r="A49" s="102" t="s">
        <v>127</v>
      </c>
      <c r="B49" s="102" t="s">
        <v>128</v>
      </c>
      <c r="C49" s="63" t="s">
        <v>129</v>
      </c>
      <c r="D49" s="77">
        <v>1</v>
      </c>
      <c r="E49" s="77"/>
      <c r="F49" s="65">
        <v>1134</v>
      </c>
      <c r="G49" s="65">
        <f t="shared" si="0"/>
        <v>1134</v>
      </c>
      <c r="L49" s="16"/>
      <c r="M49" s="16"/>
    </row>
    <row r="50" spans="1:13" ht="20.100000000000001" customHeight="1">
      <c r="A50" s="104" t="s">
        <v>130</v>
      </c>
      <c r="B50" s="104" t="s">
        <v>131</v>
      </c>
      <c r="C50" s="63" t="s">
        <v>132</v>
      </c>
      <c r="D50" s="77">
        <v>1</v>
      </c>
      <c r="E50" s="77"/>
      <c r="F50" s="65">
        <v>1134</v>
      </c>
      <c r="G50" s="65">
        <f t="shared" si="0"/>
        <v>1134</v>
      </c>
      <c r="L50" s="16"/>
      <c r="M50" s="16"/>
    </row>
    <row r="51" spans="1:13" ht="20.100000000000001" customHeight="1">
      <c r="A51" s="104" t="s">
        <v>133</v>
      </c>
      <c r="B51" s="104" t="s">
        <v>134</v>
      </c>
      <c r="C51" s="63" t="s">
        <v>135</v>
      </c>
      <c r="D51" s="77">
        <v>1</v>
      </c>
      <c r="E51" s="77"/>
      <c r="F51" s="65">
        <v>1134</v>
      </c>
      <c r="G51" s="65">
        <f t="shared" si="0"/>
        <v>1134</v>
      </c>
      <c r="L51" s="16"/>
      <c r="M51" s="16"/>
    </row>
    <row r="52" spans="1:13" ht="20.100000000000001" customHeight="1">
      <c r="A52" s="104"/>
      <c r="B52" s="104"/>
      <c r="C52" s="105"/>
      <c r="D52" s="78">
        <v>8</v>
      </c>
      <c r="E52" s="77"/>
      <c r="F52" s="65"/>
      <c r="G52" s="65"/>
      <c r="L52" s="16"/>
      <c r="M52" s="16"/>
    </row>
    <row r="53" spans="1:13" ht="20.100000000000001" customHeight="1">
      <c r="A53" s="102" t="s">
        <v>136</v>
      </c>
      <c r="B53" s="102" t="s">
        <v>137</v>
      </c>
      <c r="C53" s="105" t="s">
        <v>138</v>
      </c>
      <c r="D53" s="106">
        <v>1</v>
      </c>
      <c r="E53" s="77"/>
      <c r="F53" s="65">
        <v>1134</v>
      </c>
      <c r="G53" s="65">
        <f t="shared" si="0"/>
        <v>1134</v>
      </c>
      <c r="L53" s="16"/>
      <c r="M53" s="16"/>
    </row>
    <row r="54" spans="1:13" ht="20.100000000000001" customHeight="1">
      <c r="A54" s="102" t="s">
        <v>139</v>
      </c>
      <c r="B54" s="102" t="s">
        <v>140</v>
      </c>
      <c r="C54" s="105" t="s">
        <v>141</v>
      </c>
      <c r="D54" s="106">
        <v>1</v>
      </c>
      <c r="E54" s="77"/>
      <c r="F54" s="65">
        <v>1134</v>
      </c>
      <c r="G54" s="65">
        <f t="shared" si="0"/>
        <v>1134</v>
      </c>
      <c r="L54" s="16"/>
      <c r="M54" s="16"/>
    </row>
    <row r="55" spans="1:13" ht="20.100000000000001" customHeight="1">
      <c r="A55" s="104" t="s">
        <v>142</v>
      </c>
      <c r="B55" s="104" t="s">
        <v>143</v>
      </c>
      <c r="C55" s="105" t="s">
        <v>144</v>
      </c>
      <c r="D55" s="106">
        <v>1</v>
      </c>
      <c r="E55" s="77"/>
      <c r="F55" s="65">
        <v>1134</v>
      </c>
      <c r="G55" s="65">
        <f t="shared" si="0"/>
        <v>1134</v>
      </c>
      <c r="L55" s="16"/>
      <c r="M55" s="16"/>
    </row>
    <row r="56" spans="1:13" ht="20.100000000000001" customHeight="1">
      <c r="A56" s="104" t="s">
        <v>145</v>
      </c>
      <c r="B56" s="104" t="s">
        <v>146</v>
      </c>
      <c r="C56" s="105" t="s">
        <v>147</v>
      </c>
      <c r="D56" s="106">
        <v>1</v>
      </c>
      <c r="E56" s="77"/>
      <c r="F56" s="65">
        <v>1134</v>
      </c>
      <c r="G56" s="65">
        <f t="shared" si="0"/>
        <v>1134</v>
      </c>
      <c r="L56" s="16"/>
      <c r="M56" s="16"/>
    </row>
    <row r="57" spans="1:13" ht="20.100000000000001" customHeight="1">
      <c r="A57" s="102" t="s">
        <v>148</v>
      </c>
      <c r="B57" s="102" t="s">
        <v>149</v>
      </c>
      <c r="C57" s="105" t="s">
        <v>150</v>
      </c>
      <c r="D57" s="106">
        <v>1</v>
      </c>
      <c r="E57" s="77"/>
      <c r="F57" s="65">
        <v>1134</v>
      </c>
      <c r="G57" s="65">
        <f t="shared" si="0"/>
        <v>1134</v>
      </c>
      <c r="L57" s="16"/>
      <c r="M57" s="16"/>
    </row>
    <row r="58" spans="1:13" ht="20.100000000000001" customHeight="1">
      <c r="A58" s="102" t="s">
        <v>151</v>
      </c>
      <c r="B58" s="102" t="s">
        <v>152</v>
      </c>
      <c r="C58" s="105" t="s">
        <v>153</v>
      </c>
      <c r="D58" s="106">
        <v>1</v>
      </c>
      <c r="E58" s="77"/>
      <c r="F58" s="65">
        <v>1134</v>
      </c>
      <c r="G58" s="65">
        <f t="shared" si="0"/>
        <v>1134</v>
      </c>
      <c r="L58" s="16"/>
      <c r="M58" s="16"/>
    </row>
    <row r="59" spans="1:13" ht="20.100000000000001" customHeight="1">
      <c r="A59" s="104" t="s">
        <v>154</v>
      </c>
      <c r="B59" s="104" t="s">
        <v>155</v>
      </c>
      <c r="C59" s="105" t="s">
        <v>156</v>
      </c>
      <c r="D59" s="106">
        <v>1</v>
      </c>
      <c r="E59" s="77"/>
      <c r="F59" s="65">
        <v>1134</v>
      </c>
      <c r="G59" s="65">
        <f t="shared" si="0"/>
        <v>1134</v>
      </c>
      <c r="L59" s="16"/>
      <c r="M59" s="16"/>
    </row>
    <row r="60" spans="1:13" ht="20.100000000000001" customHeight="1">
      <c r="A60" s="104" t="s">
        <v>157</v>
      </c>
      <c r="B60" s="104" t="s">
        <v>158</v>
      </c>
      <c r="C60" s="105" t="s">
        <v>159</v>
      </c>
      <c r="D60" s="106">
        <v>1</v>
      </c>
      <c r="E60" s="77"/>
      <c r="F60" s="65">
        <v>1134</v>
      </c>
      <c r="G60" s="65">
        <f t="shared" si="0"/>
        <v>1134</v>
      </c>
      <c r="L60" s="16"/>
      <c r="M60" s="16"/>
    </row>
    <row r="61" spans="1:13" ht="20.100000000000001" customHeight="1">
      <c r="A61" s="104"/>
      <c r="B61" s="104"/>
      <c r="C61" s="105"/>
      <c r="D61" s="107">
        <v>8</v>
      </c>
      <c r="E61" s="77"/>
      <c r="F61" s="65"/>
      <c r="G61" s="65">
        <f t="shared" si="0"/>
        <v>0</v>
      </c>
      <c r="L61" s="16"/>
      <c r="M61" s="16"/>
    </row>
    <row r="62" spans="1:13" ht="20.100000000000001" customHeight="1">
      <c r="A62" s="102" t="s">
        <v>160</v>
      </c>
      <c r="B62" s="103" t="s">
        <v>161</v>
      </c>
      <c r="C62" s="79" t="s">
        <v>162</v>
      </c>
      <c r="D62" s="77">
        <v>4</v>
      </c>
      <c r="E62" s="77"/>
      <c r="F62" s="65">
        <v>56.7</v>
      </c>
      <c r="G62" s="65">
        <f t="shared" si="0"/>
        <v>226.8</v>
      </c>
      <c r="L62" s="16"/>
      <c r="M62" s="16"/>
    </row>
    <row r="63" spans="1:13" ht="20.100000000000001" customHeight="1">
      <c r="A63" s="102" t="s">
        <v>163</v>
      </c>
      <c r="B63" s="103" t="s">
        <v>164</v>
      </c>
      <c r="C63" s="79" t="s">
        <v>165</v>
      </c>
      <c r="D63" s="77">
        <v>4</v>
      </c>
      <c r="E63" s="77"/>
      <c r="F63" s="65">
        <v>56.7</v>
      </c>
      <c r="G63" s="65">
        <f t="shared" si="0"/>
        <v>226.8</v>
      </c>
      <c r="L63" s="16"/>
      <c r="M63" s="16"/>
    </row>
    <row r="64" spans="1:13" ht="20.100000000000001" customHeight="1">
      <c r="A64" s="102" t="s">
        <v>166</v>
      </c>
      <c r="B64" s="103" t="s">
        <v>167</v>
      </c>
      <c r="C64" s="79" t="s">
        <v>168</v>
      </c>
      <c r="D64" s="77">
        <v>4</v>
      </c>
      <c r="E64" s="77"/>
      <c r="F64" s="65">
        <v>56.7</v>
      </c>
      <c r="G64" s="65">
        <f t="shared" si="0"/>
        <v>226.8</v>
      </c>
      <c r="L64" s="16"/>
      <c r="M64" s="16"/>
    </row>
    <row r="65" spans="1:13" ht="20.100000000000001" customHeight="1">
      <c r="A65" s="102"/>
      <c r="B65" s="103"/>
      <c r="C65" s="79"/>
      <c r="D65" s="78">
        <v>12</v>
      </c>
      <c r="E65" s="77"/>
      <c r="F65" s="65"/>
      <c r="G65" s="65">
        <f t="shared" si="0"/>
        <v>0</v>
      </c>
      <c r="L65" s="16"/>
      <c r="M65" s="16"/>
    </row>
    <row r="66" spans="1:13" ht="20.100000000000001" customHeight="1">
      <c r="A66" s="102" t="s">
        <v>169</v>
      </c>
      <c r="B66" s="103" t="s">
        <v>170</v>
      </c>
      <c r="C66" s="80" t="s">
        <v>171</v>
      </c>
      <c r="D66" s="77">
        <v>10</v>
      </c>
      <c r="E66" s="77"/>
      <c r="F66" s="65">
        <v>88.2</v>
      </c>
      <c r="G66" s="65">
        <f t="shared" si="0"/>
        <v>882</v>
      </c>
      <c r="L66" s="16"/>
      <c r="M66" s="16"/>
    </row>
    <row r="67" spans="1:13" ht="20.100000000000001" customHeight="1">
      <c r="A67" s="102" t="s">
        <v>172</v>
      </c>
      <c r="B67" s="103" t="s">
        <v>173</v>
      </c>
      <c r="C67" s="80" t="s">
        <v>174</v>
      </c>
      <c r="D67" s="77">
        <v>10</v>
      </c>
      <c r="E67" s="77"/>
      <c r="F67" s="65">
        <v>88.2</v>
      </c>
      <c r="G67" s="65">
        <f t="shared" si="0"/>
        <v>882</v>
      </c>
      <c r="L67" s="16"/>
      <c r="M67" s="16"/>
    </row>
    <row r="68" spans="1:13" ht="20.100000000000001" customHeight="1">
      <c r="A68" s="102" t="s">
        <v>175</v>
      </c>
      <c r="B68" s="103" t="s">
        <v>176</v>
      </c>
      <c r="C68" s="80" t="s">
        <v>177</v>
      </c>
      <c r="D68" s="77">
        <v>3</v>
      </c>
      <c r="E68" s="77"/>
      <c r="F68" s="65">
        <v>88.2</v>
      </c>
      <c r="G68" s="65">
        <f t="shared" si="0"/>
        <v>264.60000000000002</v>
      </c>
      <c r="L68" s="16"/>
      <c r="M68" s="16"/>
    </row>
    <row r="69" spans="1:13" ht="20.100000000000001" customHeight="1">
      <c r="A69" s="102" t="s">
        <v>175</v>
      </c>
      <c r="B69" s="103" t="s">
        <v>178</v>
      </c>
      <c r="C69" s="80" t="s">
        <v>177</v>
      </c>
      <c r="D69" s="77">
        <v>4</v>
      </c>
      <c r="E69" s="77"/>
      <c r="F69" s="65">
        <v>88.2</v>
      </c>
      <c r="G69" s="65">
        <f t="shared" si="0"/>
        <v>352.8</v>
      </c>
      <c r="L69" s="16"/>
      <c r="M69" s="16"/>
    </row>
    <row r="70" spans="1:13" ht="20.100000000000001" customHeight="1">
      <c r="A70" s="102" t="s">
        <v>175</v>
      </c>
      <c r="B70" s="103" t="s">
        <v>179</v>
      </c>
      <c r="C70" s="80" t="s">
        <v>177</v>
      </c>
      <c r="D70" s="77">
        <v>8</v>
      </c>
      <c r="E70" s="77"/>
      <c r="F70" s="65">
        <v>88.2</v>
      </c>
      <c r="G70" s="65">
        <f t="shared" si="0"/>
        <v>705.6</v>
      </c>
      <c r="L70" s="16"/>
      <c r="M70" s="16"/>
    </row>
    <row r="71" spans="1:13" ht="20.100000000000001" customHeight="1">
      <c r="A71" s="104" t="s">
        <v>180</v>
      </c>
      <c r="B71" s="104" t="s">
        <v>181</v>
      </c>
      <c r="C71" s="80" t="s">
        <v>182</v>
      </c>
      <c r="D71" s="77">
        <v>2</v>
      </c>
      <c r="E71" s="77"/>
      <c r="F71" s="65">
        <v>88.2</v>
      </c>
      <c r="G71" s="65">
        <f t="shared" si="0"/>
        <v>176.4</v>
      </c>
      <c r="L71" s="16"/>
      <c r="M71" s="16"/>
    </row>
    <row r="72" spans="1:13" ht="20.100000000000001" customHeight="1">
      <c r="A72" s="104" t="s">
        <v>180</v>
      </c>
      <c r="B72" s="104" t="s">
        <v>183</v>
      </c>
      <c r="C72" s="80" t="s">
        <v>182</v>
      </c>
      <c r="D72" s="77">
        <v>10</v>
      </c>
      <c r="E72" s="77"/>
      <c r="F72" s="65">
        <v>88.2</v>
      </c>
      <c r="G72" s="65">
        <f t="shared" si="0"/>
        <v>882</v>
      </c>
      <c r="L72" s="16"/>
      <c r="M72" s="16"/>
    </row>
    <row r="73" spans="1:13" ht="20.100000000000001" customHeight="1">
      <c r="A73" s="104" t="s">
        <v>180</v>
      </c>
      <c r="B73" s="104" t="s">
        <v>184</v>
      </c>
      <c r="C73" s="80" t="s">
        <v>182</v>
      </c>
      <c r="D73" s="77">
        <v>3</v>
      </c>
      <c r="E73" s="77"/>
      <c r="F73" s="65">
        <v>88.2</v>
      </c>
      <c r="G73" s="65">
        <f t="shared" si="0"/>
        <v>264.60000000000002</v>
      </c>
      <c r="L73" s="16"/>
      <c r="M73" s="16"/>
    </row>
    <row r="74" spans="1:13" ht="20.100000000000001" customHeight="1">
      <c r="A74" s="102" t="s">
        <v>185</v>
      </c>
      <c r="B74" s="102" t="s">
        <v>186</v>
      </c>
      <c r="C74" s="80" t="s">
        <v>187</v>
      </c>
      <c r="D74" s="77">
        <v>8</v>
      </c>
      <c r="E74" s="77"/>
      <c r="F74" s="65">
        <v>88.2</v>
      </c>
      <c r="G74" s="65">
        <f t="shared" si="0"/>
        <v>705.6</v>
      </c>
      <c r="L74" s="16"/>
      <c r="M74" s="16"/>
    </row>
    <row r="75" spans="1:13" ht="20.100000000000001" customHeight="1">
      <c r="A75" s="102" t="s">
        <v>185</v>
      </c>
      <c r="B75" s="102" t="s">
        <v>188</v>
      </c>
      <c r="C75" s="80" t="s">
        <v>187</v>
      </c>
      <c r="D75" s="77">
        <v>7</v>
      </c>
      <c r="E75" s="77"/>
      <c r="F75" s="65">
        <v>88.2</v>
      </c>
      <c r="G75" s="65">
        <f t="shared" si="0"/>
        <v>617.4</v>
      </c>
      <c r="L75" s="16"/>
      <c r="M75" s="16"/>
    </row>
    <row r="76" spans="1:13" ht="20.100000000000001" customHeight="1">
      <c r="A76" s="104" t="s">
        <v>189</v>
      </c>
      <c r="B76" s="104" t="s">
        <v>190</v>
      </c>
      <c r="C76" s="80" t="s">
        <v>191</v>
      </c>
      <c r="D76" s="77">
        <v>6</v>
      </c>
      <c r="E76" s="77"/>
      <c r="F76" s="65">
        <v>88.2</v>
      </c>
      <c r="G76" s="65">
        <f t="shared" si="0"/>
        <v>529.20000000000005</v>
      </c>
      <c r="L76" s="16"/>
      <c r="M76" s="16"/>
    </row>
    <row r="77" spans="1:13" ht="20.100000000000001" customHeight="1">
      <c r="A77" s="104" t="s">
        <v>189</v>
      </c>
      <c r="B77" s="104" t="s">
        <v>192</v>
      </c>
      <c r="C77" s="80" t="s">
        <v>191</v>
      </c>
      <c r="D77" s="77">
        <v>9</v>
      </c>
      <c r="E77" s="77"/>
      <c r="F77" s="65">
        <v>88.2</v>
      </c>
      <c r="G77" s="65">
        <f t="shared" si="0"/>
        <v>793.80000000000007</v>
      </c>
      <c r="L77" s="16"/>
      <c r="M77" s="16"/>
    </row>
    <row r="78" spans="1:13" ht="20.100000000000001" customHeight="1">
      <c r="A78" s="102" t="s">
        <v>193</v>
      </c>
      <c r="B78" s="102" t="s">
        <v>194</v>
      </c>
      <c r="C78" s="80" t="s">
        <v>195</v>
      </c>
      <c r="D78" s="77">
        <v>10</v>
      </c>
      <c r="E78" s="77"/>
      <c r="F78" s="65">
        <v>88.2</v>
      </c>
      <c r="G78" s="65">
        <f t="shared" si="0"/>
        <v>882</v>
      </c>
      <c r="L78" s="16"/>
      <c r="M78" s="16"/>
    </row>
    <row r="79" spans="1:13" ht="20.100000000000001" customHeight="1">
      <c r="A79" s="104" t="s">
        <v>196</v>
      </c>
      <c r="B79" s="104" t="s">
        <v>197</v>
      </c>
      <c r="C79" s="80" t="s">
        <v>198</v>
      </c>
      <c r="D79" s="77">
        <v>5</v>
      </c>
      <c r="E79" s="77"/>
      <c r="F79" s="65">
        <v>88.2</v>
      </c>
      <c r="G79" s="65">
        <f t="shared" si="0"/>
        <v>441</v>
      </c>
      <c r="L79" s="16"/>
      <c r="M79" s="16"/>
    </row>
    <row r="80" spans="1:13" ht="20.100000000000001" customHeight="1">
      <c r="A80" s="102" t="s">
        <v>199</v>
      </c>
      <c r="B80" s="102" t="s">
        <v>200</v>
      </c>
      <c r="C80" s="80" t="s">
        <v>201</v>
      </c>
      <c r="D80" s="77">
        <v>5</v>
      </c>
      <c r="E80" s="77"/>
      <c r="F80" s="65">
        <v>88.2</v>
      </c>
      <c r="G80" s="65">
        <f t="shared" si="0"/>
        <v>441</v>
      </c>
      <c r="L80" s="16"/>
      <c r="M80" s="16"/>
    </row>
    <row r="81" spans="1:13" ht="20.100000000000001" customHeight="1">
      <c r="A81" s="102" t="s">
        <v>202</v>
      </c>
      <c r="B81" s="103" t="s">
        <v>203</v>
      </c>
      <c r="C81" s="80" t="s">
        <v>204</v>
      </c>
      <c r="D81" s="77">
        <v>3</v>
      </c>
      <c r="E81" s="77"/>
      <c r="F81" s="65">
        <v>88.2</v>
      </c>
      <c r="G81" s="65">
        <f t="shared" si="0"/>
        <v>264.60000000000002</v>
      </c>
      <c r="L81" s="16"/>
      <c r="M81" s="16"/>
    </row>
    <row r="82" spans="1:13" ht="20.100000000000001" customHeight="1">
      <c r="A82" s="102" t="s">
        <v>202</v>
      </c>
      <c r="B82" s="103" t="s">
        <v>205</v>
      </c>
      <c r="C82" s="80" t="s">
        <v>204</v>
      </c>
      <c r="D82" s="77">
        <v>2</v>
      </c>
      <c r="E82" s="77"/>
      <c r="F82" s="65">
        <v>88.2</v>
      </c>
      <c r="G82" s="65">
        <f t="shared" si="0"/>
        <v>176.4</v>
      </c>
      <c r="L82" s="16"/>
      <c r="M82" s="16"/>
    </row>
    <row r="83" spans="1:13" ht="20.100000000000001" customHeight="1">
      <c r="A83" s="102"/>
      <c r="B83" s="103"/>
      <c r="C83" s="80"/>
      <c r="D83" s="78">
        <v>105</v>
      </c>
      <c r="E83" s="77"/>
      <c r="F83" s="65"/>
      <c r="G83" s="65">
        <f t="shared" si="0"/>
        <v>0</v>
      </c>
      <c r="L83" s="16"/>
      <c r="M83" s="16"/>
    </row>
    <row r="84" spans="1:13" ht="20.100000000000001" customHeight="1">
      <c r="A84" s="102" t="s">
        <v>206</v>
      </c>
      <c r="B84" s="103" t="s">
        <v>203</v>
      </c>
      <c r="C84" s="80" t="s">
        <v>207</v>
      </c>
      <c r="D84" s="77">
        <v>5</v>
      </c>
      <c r="E84" s="77"/>
      <c r="F84" s="65">
        <v>75.599999999999994</v>
      </c>
      <c r="G84" s="65">
        <f t="shared" si="0"/>
        <v>378</v>
      </c>
      <c r="L84" s="16"/>
      <c r="M84" s="16"/>
    </row>
    <row r="85" spans="1:13" ht="20.100000000000001" customHeight="1">
      <c r="A85" s="102" t="s">
        <v>208</v>
      </c>
      <c r="B85" s="103" t="s">
        <v>203</v>
      </c>
      <c r="C85" s="80" t="s">
        <v>209</v>
      </c>
      <c r="D85" s="77">
        <v>5</v>
      </c>
      <c r="E85" s="77"/>
      <c r="F85" s="65">
        <v>75.599999999999994</v>
      </c>
      <c r="G85" s="65">
        <f t="shared" si="0"/>
        <v>378</v>
      </c>
      <c r="L85" s="16"/>
      <c r="M85" s="16"/>
    </row>
    <row r="86" spans="1:13" ht="20.100000000000001" customHeight="1">
      <c r="A86" s="102" t="s">
        <v>210</v>
      </c>
      <c r="B86" s="104" t="s">
        <v>211</v>
      </c>
      <c r="C86" s="80" t="s">
        <v>212</v>
      </c>
      <c r="D86" s="77">
        <v>1</v>
      </c>
      <c r="E86" s="77"/>
      <c r="F86" s="65">
        <v>75.599999999999994</v>
      </c>
      <c r="G86" s="65">
        <f t="shared" si="0"/>
        <v>75.599999999999994</v>
      </c>
      <c r="L86" s="16"/>
      <c r="M86" s="16"/>
    </row>
    <row r="87" spans="1:13" ht="20.100000000000001" customHeight="1">
      <c r="A87" s="102" t="s">
        <v>210</v>
      </c>
      <c r="B87" s="104" t="s">
        <v>213</v>
      </c>
      <c r="C87" s="80" t="s">
        <v>212</v>
      </c>
      <c r="D87" s="77">
        <v>4</v>
      </c>
      <c r="E87" s="77"/>
      <c r="F87" s="65">
        <v>75.599999999999994</v>
      </c>
      <c r="G87" s="65">
        <f t="shared" si="0"/>
        <v>302.39999999999998</v>
      </c>
      <c r="L87" s="16"/>
      <c r="M87" s="16"/>
    </row>
    <row r="88" spans="1:13" ht="20.100000000000001" customHeight="1">
      <c r="A88" s="102" t="s">
        <v>214</v>
      </c>
      <c r="B88" s="102" t="s">
        <v>215</v>
      </c>
      <c r="C88" s="80" t="s">
        <v>216</v>
      </c>
      <c r="D88" s="77">
        <v>10</v>
      </c>
      <c r="E88" s="77"/>
      <c r="F88" s="65">
        <v>75.599999999999994</v>
      </c>
      <c r="G88" s="65">
        <f t="shared" ref="G88:G151" si="1">D88*F88</f>
        <v>756</v>
      </c>
      <c r="L88" s="16"/>
      <c r="M88" s="16"/>
    </row>
    <row r="89" spans="1:13" ht="20.100000000000001" customHeight="1">
      <c r="A89" s="102" t="s">
        <v>217</v>
      </c>
      <c r="B89" s="104" t="s">
        <v>218</v>
      </c>
      <c r="C89" s="80" t="s">
        <v>219</v>
      </c>
      <c r="D89" s="77">
        <v>10</v>
      </c>
      <c r="E89" s="77"/>
      <c r="F89" s="65">
        <v>75.599999999999994</v>
      </c>
      <c r="G89" s="65">
        <f t="shared" si="1"/>
        <v>756</v>
      </c>
      <c r="L89" s="16"/>
      <c r="M89" s="16"/>
    </row>
    <row r="90" spans="1:13" ht="20.100000000000001" customHeight="1">
      <c r="A90" s="102" t="s">
        <v>220</v>
      </c>
      <c r="B90" s="102" t="s">
        <v>221</v>
      </c>
      <c r="C90" s="80" t="s">
        <v>222</v>
      </c>
      <c r="D90" s="77">
        <v>10</v>
      </c>
      <c r="E90" s="77"/>
      <c r="F90" s="65">
        <v>75.599999999999994</v>
      </c>
      <c r="G90" s="65">
        <f t="shared" si="1"/>
        <v>756</v>
      </c>
      <c r="L90" s="16"/>
      <c r="M90" s="16"/>
    </row>
    <row r="91" spans="1:13" ht="20.100000000000001" customHeight="1">
      <c r="A91" s="102" t="s">
        <v>223</v>
      </c>
      <c r="B91" s="104" t="s">
        <v>224</v>
      </c>
      <c r="C91" s="80" t="s">
        <v>225</v>
      </c>
      <c r="D91" s="77">
        <v>10</v>
      </c>
      <c r="E91" s="77"/>
      <c r="F91" s="65">
        <v>75.599999999999994</v>
      </c>
      <c r="G91" s="65">
        <f t="shared" si="1"/>
        <v>756</v>
      </c>
      <c r="L91" s="16"/>
      <c r="M91" s="16"/>
    </row>
    <row r="92" spans="1:13" ht="20.100000000000001" customHeight="1">
      <c r="A92" s="102" t="s">
        <v>226</v>
      </c>
      <c r="B92" s="102" t="s">
        <v>227</v>
      </c>
      <c r="C92" s="80" t="s">
        <v>228</v>
      </c>
      <c r="D92" s="77">
        <v>5</v>
      </c>
      <c r="E92" s="77"/>
      <c r="F92" s="65">
        <v>75.599999999999994</v>
      </c>
      <c r="G92" s="65">
        <f t="shared" si="1"/>
        <v>378</v>
      </c>
      <c r="L92" s="16"/>
      <c r="M92" s="16"/>
    </row>
    <row r="93" spans="1:13" ht="20.100000000000001" customHeight="1">
      <c r="A93" s="102" t="s">
        <v>229</v>
      </c>
      <c r="B93" s="103" t="s">
        <v>230</v>
      </c>
      <c r="C93" s="80" t="s">
        <v>231</v>
      </c>
      <c r="D93" s="77">
        <v>5</v>
      </c>
      <c r="E93" s="77"/>
      <c r="F93" s="65">
        <v>75.599999999999994</v>
      </c>
      <c r="G93" s="65">
        <f t="shared" si="1"/>
        <v>378</v>
      </c>
      <c r="L93" s="16"/>
      <c r="M93" s="16"/>
    </row>
    <row r="94" spans="1:13" ht="20.100000000000001" customHeight="1">
      <c r="A94" s="102" t="s">
        <v>232</v>
      </c>
      <c r="B94" s="103" t="s">
        <v>230</v>
      </c>
      <c r="C94" s="80" t="s">
        <v>233</v>
      </c>
      <c r="D94" s="77">
        <v>5</v>
      </c>
      <c r="E94" s="77"/>
      <c r="F94" s="65">
        <v>75.599999999999994</v>
      </c>
      <c r="G94" s="65">
        <f t="shared" si="1"/>
        <v>378</v>
      </c>
      <c r="L94" s="16"/>
      <c r="M94" s="16"/>
    </row>
    <row r="95" spans="1:13" ht="20.100000000000001" customHeight="1">
      <c r="A95" s="102"/>
      <c r="B95" s="103"/>
      <c r="C95" s="80"/>
      <c r="D95" s="78">
        <v>70</v>
      </c>
      <c r="E95" s="77"/>
      <c r="F95" s="65"/>
      <c r="G95" s="65">
        <f t="shared" si="1"/>
        <v>0</v>
      </c>
      <c r="L95" s="16"/>
      <c r="M95" s="16"/>
    </row>
    <row r="96" spans="1:13" ht="20.100000000000001" customHeight="1">
      <c r="A96" s="108" t="s">
        <v>234</v>
      </c>
      <c r="B96" s="77" t="s">
        <v>235</v>
      </c>
      <c r="C96" s="63" t="s">
        <v>236</v>
      </c>
      <c r="D96" s="77">
        <v>3</v>
      </c>
      <c r="E96" s="77"/>
      <c r="F96" s="65">
        <v>88.2</v>
      </c>
      <c r="G96" s="65">
        <f t="shared" si="1"/>
        <v>264.60000000000002</v>
      </c>
      <c r="L96" s="16"/>
      <c r="M96" s="16"/>
    </row>
    <row r="97" spans="1:13" ht="20.100000000000001" customHeight="1">
      <c r="A97" s="108" t="s">
        <v>237</v>
      </c>
      <c r="B97" s="77" t="s">
        <v>238</v>
      </c>
      <c r="C97" s="63" t="s">
        <v>239</v>
      </c>
      <c r="D97" s="77">
        <v>3</v>
      </c>
      <c r="E97" s="77"/>
      <c r="F97" s="65">
        <v>88.2</v>
      </c>
      <c r="G97" s="65">
        <f t="shared" si="1"/>
        <v>264.60000000000002</v>
      </c>
      <c r="L97" s="16"/>
      <c r="M97" s="16"/>
    </row>
    <row r="98" spans="1:13" ht="20.100000000000001" customHeight="1">
      <c r="A98" s="108" t="s">
        <v>240</v>
      </c>
      <c r="B98" s="77" t="s">
        <v>241</v>
      </c>
      <c r="C98" s="63" t="s">
        <v>242</v>
      </c>
      <c r="D98" s="77">
        <v>3</v>
      </c>
      <c r="E98" s="77"/>
      <c r="F98" s="65">
        <v>88.2</v>
      </c>
      <c r="G98" s="65">
        <f t="shared" si="1"/>
        <v>264.60000000000002</v>
      </c>
      <c r="L98" s="16"/>
      <c r="M98" s="16"/>
    </row>
    <row r="99" spans="1:13" ht="20.100000000000001" customHeight="1">
      <c r="A99" s="108" t="s">
        <v>243</v>
      </c>
      <c r="B99" s="77" t="s">
        <v>244</v>
      </c>
      <c r="C99" s="63" t="s">
        <v>245</v>
      </c>
      <c r="D99" s="77">
        <v>3</v>
      </c>
      <c r="E99" s="77"/>
      <c r="F99" s="65">
        <v>88.2</v>
      </c>
      <c r="G99" s="65">
        <f t="shared" si="1"/>
        <v>264.60000000000002</v>
      </c>
      <c r="L99" s="16"/>
      <c r="M99" s="16"/>
    </row>
    <row r="100" spans="1:13" ht="20.100000000000001" customHeight="1">
      <c r="A100" s="108" t="s">
        <v>246</v>
      </c>
      <c r="B100" s="77" t="s">
        <v>247</v>
      </c>
      <c r="C100" s="63" t="s">
        <v>248</v>
      </c>
      <c r="D100" s="77">
        <v>3</v>
      </c>
      <c r="E100" s="77"/>
      <c r="F100" s="65">
        <v>88.2</v>
      </c>
      <c r="G100" s="65">
        <f t="shared" si="1"/>
        <v>264.60000000000002</v>
      </c>
      <c r="L100" s="16"/>
      <c r="M100" s="16"/>
    </row>
    <row r="101" spans="1:13" ht="20.100000000000001" customHeight="1">
      <c r="A101" s="108"/>
      <c r="B101" s="77"/>
      <c r="C101" s="63"/>
      <c r="D101" s="78">
        <v>15</v>
      </c>
      <c r="E101" s="77"/>
      <c r="F101" s="65"/>
      <c r="G101" s="65">
        <f t="shared" si="1"/>
        <v>0</v>
      </c>
      <c r="L101" s="16"/>
      <c r="M101" s="16"/>
    </row>
    <row r="102" spans="1:13" ht="20.100000000000001" customHeight="1">
      <c r="A102" s="115" t="s">
        <v>311</v>
      </c>
      <c r="B102" s="115">
        <v>210127165</v>
      </c>
      <c r="C102" s="116" t="s">
        <v>312</v>
      </c>
      <c r="D102" s="117">
        <v>1</v>
      </c>
      <c r="E102" s="77"/>
      <c r="F102" s="65">
        <v>680.4</v>
      </c>
      <c r="G102" s="65">
        <f t="shared" si="1"/>
        <v>680.4</v>
      </c>
      <c r="L102" s="16"/>
      <c r="M102" s="16"/>
    </row>
    <row r="103" spans="1:13" ht="20.100000000000001" customHeight="1">
      <c r="A103" s="115" t="s">
        <v>311</v>
      </c>
      <c r="B103" s="115" t="s">
        <v>313</v>
      </c>
      <c r="C103" s="116" t="s">
        <v>312</v>
      </c>
      <c r="D103" s="117">
        <v>1</v>
      </c>
      <c r="E103" s="77"/>
      <c r="F103" s="65">
        <v>680.4</v>
      </c>
      <c r="G103" s="65">
        <f t="shared" si="1"/>
        <v>680.4</v>
      </c>
      <c r="L103" s="16"/>
      <c r="M103" s="16"/>
    </row>
    <row r="104" spans="1:13" ht="20.100000000000001" customHeight="1">
      <c r="A104" s="115" t="s">
        <v>314</v>
      </c>
      <c r="B104" s="115" t="s">
        <v>315</v>
      </c>
      <c r="C104" s="116" t="s">
        <v>316</v>
      </c>
      <c r="D104" s="117">
        <v>1</v>
      </c>
      <c r="E104" s="77"/>
      <c r="F104" s="65">
        <v>680.4</v>
      </c>
      <c r="G104" s="65">
        <f t="shared" si="1"/>
        <v>680.4</v>
      </c>
      <c r="L104" s="16"/>
      <c r="M104" s="16"/>
    </row>
    <row r="105" spans="1:13" ht="20.100000000000001" customHeight="1">
      <c r="A105" s="115" t="s">
        <v>317</v>
      </c>
      <c r="B105" s="115" t="s">
        <v>318</v>
      </c>
      <c r="C105" s="116" t="s">
        <v>319</v>
      </c>
      <c r="D105" s="117">
        <v>1</v>
      </c>
      <c r="E105" s="77"/>
      <c r="F105" s="65">
        <v>680.4</v>
      </c>
      <c r="G105" s="65">
        <f t="shared" si="1"/>
        <v>680.4</v>
      </c>
      <c r="L105" s="16"/>
      <c r="M105" s="16"/>
    </row>
    <row r="106" spans="1:13" ht="20.100000000000001" customHeight="1">
      <c r="A106" s="115" t="s">
        <v>317</v>
      </c>
      <c r="B106" s="115" t="s">
        <v>320</v>
      </c>
      <c r="C106" s="116" t="s">
        <v>319</v>
      </c>
      <c r="D106" s="117">
        <v>1</v>
      </c>
      <c r="E106" s="77"/>
      <c r="F106" s="65">
        <v>680.4</v>
      </c>
      <c r="G106" s="65">
        <f t="shared" si="1"/>
        <v>680.4</v>
      </c>
      <c r="L106" s="16"/>
      <c r="M106" s="16"/>
    </row>
    <row r="107" spans="1:13" ht="20.100000000000001" customHeight="1">
      <c r="A107" s="115" t="s">
        <v>321</v>
      </c>
      <c r="B107" s="115" t="s">
        <v>322</v>
      </c>
      <c r="C107" s="116" t="s">
        <v>323</v>
      </c>
      <c r="D107" s="117">
        <v>1</v>
      </c>
      <c r="E107" s="77"/>
      <c r="F107" s="65">
        <v>680.4</v>
      </c>
      <c r="G107" s="65">
        <f t="shared" si="1"/>
        <v>680.4</v>
      </c>
      <c r="L107" s="16"/>
      <c r="M107" s="16"/>
    </row>
    <row r="108" spans="1:13" ht="20.100000000000001" customHeight="1">
      <c r="A108" s="115" t="s">
        <v>324</v>
      </c>
      <c r="B108" s="115" t="s">
        <v>325</v>
      </c>
      <c r="C108" s="116" t="s">
        <v>326</v>
      </c>
      <c r="D108" s="117">
        <v>1</v>
      </c>
      <c r="E108" s="77"/>
      <c r="F108" s="65">
        <v>680.4</v>
      </c>
      <c r="G108" s="65">
        <f t="shared" si="1"/>
        <v>680.4</v>
      </c>
      <c r="L108" s="16"/>
      <c r="M108" s="16"/>
    </row>
    <row r="109" spans="1:13" ht="20.100000000000001" customHeight="1">
      <c r="A109" s="115" t="s">
        <v>324</v>
      </c>
      <c r="B109" s="115" t="s">
        <v>327</v>
      </c>
      <c r="C109" s="116" t="s">
        <v>326</v>
      </c>
      <c r="D109" s="117">
        <v>1</v>
      </c>
      <c r="E109" s="77"/>
      <c r="F109" s="65">
        <v>680.4</v>
      </c>
      <c r="G109" s="65">
        <f t="shared" si="1"/>
        <v>680.4</v>
      </c>
      <c r="L109" s="16"/>
      <c r="M109" s="16"/>
    </row>
    <row r="110" spans="1:13" ht="20.100000000000001" customHeight="1">
      <c r="A110" s="115" t="s">
        <v>328</v>
      </c>
      <c r="B110" s="115" t="s">
        <v>329</v>
      </c>
      <c r="C110" s="116" t="s">
        <v>330</v>
      </c>
      <c r="D110" s="117">
        <v>1</v>
      </c>
      <c r="E110" s="77"/>
      <c r="F110" s="65">
        <v>680.4</v>
      </c>
      <c r="G110" s="65">
        <f t="shared" si="1"/>
        <v>680.4</v>
      </c>
      <c r="L110" s="16"/>
      <c r="M110" s="16"/>
    </row>
    <row r="111" spans="1:13" ht="20.100000000000001" customHeight="1">
      <c r="A111" s="115" t="s">
        <v>328</v>
      </c>
      <c r="B111" s="115" t="s">
        <v>331</v>
      </c>
      <c r="C111" s="116" t="s">
        <v>330</v>
      </c>
      <c r="D111" s="117">
        <v>1</v>
      </c>
      <c r="E111" s="77"/>
      <c r="F111" s="65">
        <v>680.4</v>
      </c>
      <c r="G111" s="65">
        <f t="shared" si="1"/>
        <v>680.4</v>
      </c>
      <c r="L111" s="16"/>
      <c r="M111" s="16"/>
    </row>
    <row r="112" spans="1:13" ht="20.100000000000001" customHeight="1">
      <c r="A112" s="115" t="s">
        <v>332</v>
      </c>
      <c r="B112" s="115"/>
      <c r="C112" s="116"/>
      <c r="D112" s="118">
        <f>SUM(D102:D111)</f>
        <v>10</v>
      </c>
      <c r="E112" s="77"/>
      <c r="F112" s="65"/>
      <c r="G112" s="65">
        <f t="shared" si="1"/>
        <v>0</v>
      </c>
      <c r="L112" s="16"/>
      <c r="M112" s="16"/>
    </row>
    <row r="113" spans="1:13" ht="20.100000000000001" customHeight="1">
      <c r="A113" s="115" t="s">
        <v>333</v>
      </c>
      <c r="B113" s="115" t="s">
        <v>334</v>
      </c>
      <c r="C113" s="116" t="s">
        <v>335</v>
      </c>
      <c r="D113" s="117">
        <v>1</v>
      </c>
      <c r="E113" s="77"/>
      <c r="F113" s="65">
        <v>680.4</v>
      </c>
      <c r="G113" s="65">
        <f t="shared" si="1"/>
        <v>680.4</v>
      </c>
      <c r="L113" s="16"/>
      <c r="M113" s="16"/>
    </row>
    <row r="114" spans="1:13" ht="20.100000000000001" customHeight="1">
      <c r="A114" s="115" t="s">
        <v>333</v>
      </c>
      <c r="B114" s="115" t="s">
        <v>336</v>
      </c>
      <c r="C114" s="116" t="s">
        <v>335</v>
      </c>
      <c r="D114" s="117">
        <v>1</v>
      </c>
      <c r="E114" s="77"/>
      <c r="F114" s="65">
        <v>680.4</v>
      </c>
      <c r="G114" s="65">
        <f t="shared" si="1"/>
        <v>680.4</v>
      </c>
      <c r="L114" s="16"/>
      <c r="M114" s="16"/>
    </row>
    <row r="115" spans="1:13" ht="20.100000000000001" customHeight="1">
      <c r="A115" s="115" t="s">
        <v>337</v>
      </c>
      <c r="B115" s="115" t="s">
        <v>338</v>
      </c>
      <c r="C115" s="116" t="s">
        <v>339</v>
      </c>
      <c r="D115" s="117">
        <v>1</v>
      </c>
      <c r="E115" s="77"/>
      <c r="F115" s="65">
        <v>680.4</v>
      </c>
      <c r="G115" s="65">
        <f t="shared" si="1"/>
        <v>680.4</v>
      </c>
      <c r="L115" s="16"/>
      <c r="M115" s="16"/>
    </row>
    <row r="116" spans="1:13" ht="20.100000000000001" customHeight="1">
      <c r="A116" s="115" t="s">
        <v>340</v>
      </c>
      <c r="B116" s="115" t="s">
        <v>341</v>
      </c>
      <c r="C116" s="116" t="s">
        <v>342</v>
      </c>
      <c r="D116" s="117">
        <v>1</v>
      </c>
      <c r="E116" s="77"/>
      <c r="F116" s="65">
        <v>680.4</v>
      </c>
      <c r="G116" s="65">
        <f t="shared" si="1"/>
        <v>680.4</v>
      </c>
      <c r="L116" s="16"/>
      <c r="M116" s="16"/>
    </row>
    <row r="117" spans="1:13" ht="20.100000000000001" customHeight="1">
      <c r="A117" s="115" t="s">
        <v>340</v>
      </c>
      <c r="B117" s="115" t="s">
        <v>343</v>
      </c>
      <c r="C117" s="116" t="s">
        <v>342</v>
      </c>
      <c r="D117" s="117">
        <v>1</v>
      </c>
      <c r="E117" s="77"/>
      <c r="F117" s="65">
        <v>680.4</v>
      </c>
      <c r="G117" s="65">
        <f t="shared" si="1"/>
        <v>680.4</v>
      </c>
      <c r="L117" s="16"/>
      <c r="M117" s="16"/>
    </row>
    <row r="118" spans="1:13" ht="20.100000000000001" customHeight="1">
      <c r="A118" s="115" t="s">
        <v>344</v>
      </c>
      <c r="B118" s="115" t="s">
        <v>345</v>
      </c>
      <c r="C118" s="116" t="s">
        <v>346</v>
      </c>
      <c r="D118" s="117">
        <v>1</v>
      </c>
      <c r="E118" s="77"/>
      <c r="F118" s="65">
        <v>680.4</v>
      </c>
      <c r="G118" s="65">
        <f t="shared" si="1"/>
        <v>680.4</v>
      </c>
      <c r="L118" s="16"/>
      <c r="M118" s="16"/>
    </row>
    <row r="119" spans="1:13" ht="20.100000000000001" customHeight="1">
      <c r="A119" s="115" t="s">
        <v>347</v>
      </c>
      <c r="B119" s="115" t="s">
        <v>348</v>
      </c>
      <c r="C119" s="116" t="s">
        <v>349</v>
      </c>
      <c r="D119" s="117">
        <v>1</v>
      </c>
      <c r="E119" s="77"/>
      <c r="F119" s="65">
        <v>680.4</v>
      </c>
      <c r="G119" s="65">
        <f t="shared" si="1"/>
        <v>680.4</v>
      </c>
      <c r="L119" s="16"/>
      <c r="M119" s="16"/>
    </row>
    <row r="120" spans="1:13" ht="20.100000000000001" customHeight="1">
      <c r="A120" s="115" t="s">
        <v>347</v>
      </c>
      <c r="B120" s="115" t="s">
        <v>350</v>
      </c>
      <c r="C120" s="116" t="s">
        <v>349</v>
      </c>
      <c r="D120" s="117">
        <v>1</v>
      </c>
      <c r="E120" s="77"/>
      <c r="F120" s="65">
        <v>680.4</v>
      </c>
      <c r="G120" s="65">
        <f t="shared" si="1"/>
        <v>680.4</v>
      </c>
      <c r="L120" s="16"/>
      <c r="M120" s="16"/>
    </row>
    <row r="121" spans="1:13" ht="20.100000000000001" customHeight="1">
      <c r="A121" s="115" t="s">
        <v>351</v>
      </c>
      <c r="B121" s="115" t="s">
        <v>352</v>
      </c>
      <c r="C121" s="116" t="s">
        <v>353</v>
      </c>
      <c r="D121" s="117">
        <v>1</v>
      </c>
      <c r="E121" s="77"/>
      <c r="F121" s="65">
        <v>680.4</v>
      </c>
      <c r="G121" s="65">
        <f t="shared" si="1"/>
        <v>680.4</v>
      </c>
      <c r="L121" s="16"/>
      <c r="M121" s="16"/>
    </row>
    <row r="122" spans="1:13" ht="20.100000000000001" customHeight="1">
      <c r="A122" s="115" t="s">
        <v>351</v>
      </c>
      <c r="B122" s="115" t="s">
        <v>354</v>
      </c>
      <c r="C122" s="116" t="s">
        <v>353</v>
      </c>
      <c r="D122" s="117">
        <v>1</v>
      </c>
      <c r="E122" s="77"/>
      <c r="F122" s="65">
        <v>680.4</v>
      </c>
      <c r="G122" s="65">
        <f t="shared" si="1"/>
        <v>680.4</v>
      </c>
      <c r="L122" s="16"/>
      <c r="M122" s="16"/>
    </row>
    <row r="123" spans="1:13" ht="20.100000000000001" customHeight="1">
      <c r="A123" s="115" t="s">
        <v>332</v>
      </c>
      <c r="B123" s="115"/>
      <c r="C123" s="116"/>
      <c r="D123" s="118">
        <f>SUM(D113:D122)</f>
        <v>10</v>
      </c>
      <c r="E123" s="77"/>
      <c r="F123" s="65"/>
      <c r="G123" s="65"/>
      <c r="L123" s="16"/>
      <c r="M123" s="16"/>
    </row>
    <row r="124" spans="1:13" ht="20.100000000000001" customHeight="1">
      <c r="A124" s="115" t="s">
        <v>355</v>
      </c>
      <c r="B124" s="115" t="s">
        <v>356</v>
      </c>
      <c r="C124" s="116" t="s">
        <v>357</v>
      </c>
      <c r="D124" s="117">
        <v>1</v>
      </c>
      <c r="E124" s="77"/>
      <c r="F124" s="65">
        <v>680.4</v>
      </c>
      <c r="G124" s="65">
        <f t="shared" si="1"/>
        <v>680.4</v>
      </c>
      <c r="L124" s="16"/>
      <c r="M124" s="16"/>
    </row>
    <row r="125" spans="1:13" ht="20.100000000000001" customHeight="1">
      <c r="A125" s="115" t="s">
        <v>358</v>
      </c>
      <c r="B125" s="115" t="s">
        <v>359</v>
      </c>
      <c r="C125" s="116" t="s">
        <v>360</v>
      </c>
      <c r="D125" s="117">
        <v>1</v>
      </c>
      <c r="E125" s="77"/>
      <c r="F125" s="65">
        <v>680.4</v>
      </c>
      <c r="G125" s="65">
        <f t="shared" si="1"/>
        <v>680.4</v>
      </c>
      <c r="L125" s="16"/>
      <c r="M125" s="16"/>
    </row>
    <row r="126" spans="1:13" ht="20.100000000000001" customHeight="1">
      <c r="A126" s="115" t="s">
        <v>358</v>
      </c>
      <c r="B126" s="115" t="s">
        <v>361</v>
      </c>
      <c r="C126" s="116" t="s">
        <v>360</v>
      </c>
      <c r="D126" s="117">
        <v>1</v>
      </c>
      <c r="E126" s="77"/>
      <c r="F126" s="65">
        <v>680.4</v>
      </c>
      <c r="G126" s="65">
        <f t="shared" si="1"/>
        <v>680.4</v>
      </c>
      <c r="L126" s="16"/>
      <c r="M126" s="16"/>
    </row>
    <row r="127" spans="1:13" ht="20.100000000000001" customHeight="1">
      <c r="A127" s="115" t="s">
        <v>362</v>
      </c>
      <c r="B127" s="115" t="s">
        <v>363</v>
      </c>
      <c r="C127" s="116" t="s">
        <v>364</v>
      </c>
      <c r="D127" s="117">
        <v>1</v>
      </c>
      <c r="E127" s="77"/>
      <c r="F127" s="65">
        <v>680.4</v>
      </c>
      <c r="G127" s="65">
        <f t="shared" si="1"/>
        <v>680.4</v>
      </c>
      <c r="L127" s="16"/>
      <c r="M127" s="16"/>
    </row>
    <row r="128" spans="1:13" ht="20.100000000000001" customHeight="1">
      <c r="A128" s="115" t="s">
        <v>362</v>
      </c>
      <c r="B128" s="115" t="s">
        <v>365</v>
      </c>
      <c r="C128" s="116" t="s">
        <v>364</v>
      </c>
      <c r="D128" s="117">
        <v>1</v>
      </c>
      <c r="E128" s="77"/>
      <c r="F128" s="65">
        <v>680.4</v>
      </c>
      <c r="G128" s="65">
        <f t="shared" si="1"/>
        <v>680.4</v>
      </c>
      <c r="L128" s="16"/>
      <c r="M128" s="16"/>
    </row>
    <row r="129" spans="1:13" ht="20.100000000000001" customHeight="1">
      <c r="A129" s="115" t="s">
        <v>366</v>
      </c>
      <c r="B129" s="115" t="s">
        <v>367</v>
      </c>
      <c r="C129" s="116" t="s">
        <v>368</v>
      </c>
      <c r="D129" s="117">
        <v>1</v>
      </c>
      <c r="E129" s="77"/>
      <c r="F129" s="65">
        <v>680.4</v>
      </c>
      <c r="G129" s="65">
        <f t="shared" si="1"/>
        <v>680.4</v>
      </c>
      <c r="L129" s="16"/>
      <c r="M129" s="16"/>
    </row>
    <row r="130" spans="1:13" ht="20.100000000000001" customHeight="1">
      <c r="A130" s="115" t="s">
        <v>366</v>
      </c>
      <c r="B130" s="115" t="s">
        <v>369</v>
      </c>
      <c r="C130" s="116" t="s">
        <v>368</v>
      </c>
      <c r="D130" s="117">
        <v>1</v>
      </c>
      <c r="E130" s="77"/>
      <c r="F130" s="65">
        <v>680.4</v>
      </c>
      <c r="G130" s="65">
        <f t="shared" si="1"/>
        <v>680.4</v>
      </c>
      <c r="L130" s="16"/>
      <c r="M130" s="16"/>
    </row>
    <row r="131" spans="1:13" ht="20.100000000000001" customHeight="1">
      <c r="A131" s="115" t="s">
        <v>370</v>
      </c>
      <c r="B131" s="115">
        <v>17124137</v>
      </c>
      <c r="C131" s="116" t="s">
        <v>371</v>
      </c>
      <c r="D131" s="117">
        <v>0</v>
      </c>
      <c r="E131" s="77"/>
      <c r="F131" s="65">
        <v>680.4</v>
      </c>
      <c r="G131" s="65">
        <f t="shared" si="1"/>
        <v>0</v>
      </c>
      <c r="L131" s="16"/>
      <c r="M131" s="16"/>
    </row>
    <row r="132" spans="1:13" ht="20.100000000000001" customHeight="1">
      <c r="A132" s="115" t="s">
        <v>372</v>
      </c>
      <c r="B132" s="115">
        <v>17124137</v>
      </c>
      <c r="C132" s="116" t="s">
        <v>373</v>
      </c>
      <c r="D132" s="117">
        <v>0</v>
      </c>
      <c r="E132" s="77"/>
      <c r="F132" s="65">
        <v>680.4</v>
      </c>
      <c r="G132" s="65">
        <f t="shared" si="1"/>
        <v>0</v>
      </c>
      <c r="L132" s="16"/>
      <c r="M132" s="16"/>
    </row>
    <row r="133" spans="1:13" ht="20.100000000000001" customHeight="1">
      <c r="A133" s="119" t="s">
        <v>332</v>
      </c>
      <c r="B133" s="119"/>
      <c r="C133" s="114"/>
      <c r="D133" s="118">
        <f>SUM(D124:D132)</f>
        <v>7</v>
      </c>
      <c r="E133" s="77"/>
      <c r="F133" s="65"/>
      <c r="G133" s="65"/>
      <c r="L133" s="16"/>
      <c r="M133" s="16"/>
    </row>
    <row r="134" spans="1:13" ht="20.100000000000001" customHeight="1">
      <c r="A134" s="119" t="s">
        <v>374</v>
      </c>
      <c r="B134" s="119" t="s">
        <v>375</v>
      </c>
      <c r="C134" s="114" t="s">
        <v>376</v>
      </c>
      <c r="D134" s="117">
        <v>1</v>
      </c>
      <c r="E134" s="77"/>
      <c r="F134" s="65">
        <v>680.4</v>
      </c>
      <c r="G134" s="65">
        <f t="shared" si="1"/>
        <v>680.4</v>
      </c>
      <c r="L134" s="16"/>
      <c r="M134" s="16"/>
    </row>
    <row r="135" spans="1:13" ht="20.100000000000001" customHeight="1">
      <c r="A135" s="119" t="s">
        <v>377</v>
      </c>
      <c r="B135" s="119" t="s">
        <v>378</v>
      </c>
      <c r="C135" s="114" t="s">
        <v>379</v>
      </c>
      <c r="D135" s="117">
        <v>1</v>
      </c>
      <c r="E135" s="77"/>
      <c r="F135" s="65">
        <v>680.4</v>
      </c>
      <c r="G135" s="65">
        <f t="shared" si="1"/>
        <v>680.4</v>
      </c>
      <c r="L135" s="16"/>
      <c r="M135" s="16"/>
    </row>
    <row r="136" spans="1:13" ht="20.100000000000001" customHeight="1">
      <c r="A136" s="119" t="s">
        <v>377</v>
      </c>
      <c r="B136" s="119" t="s">
        <v>380</v>
      </c>
      <c r="C136" s="114" t="s">
        <v>379</v>
      </c>
      <c r="D136" s="117">
        <v>1</v>
      </c>
      <c r="E136" s="77"/>
      <c r="F136" s="65">
        <v>680.4</v>
      </c>
      <c r="G136" s="65">
        <f t="shared" si="1"/>
        <v>680.4</v>
      </c>
      <c r="L136" s="16"/>
      <c r="M136" s="16"/>
    </row>
    <row r="137" spans="1:13" ht="20.100000000000001" customHeight="1">
      <c r="A137" s="119" t="s">
        <v>381</v>
      </c>
      <c r="B137" s="119" t="s">
        <v>382</v>
      </c>
      <c r="C137" s="120" t="s">
        <v>383</v>
      </c>
      <c r="D137" s="117">
        <v>1</v>
      </c>
      <c r="E137" s="77"/>
      <c r="F137" s="65">
        <v>680.4</v>
      </c>
      <c r="G137" s="65">
        <f t="shared" si="1"/>
        <v>680.4</v>
      </c>
      <c r="L137" s="16"/>
      <c r="M137" s="16"/>
    </row>
    <row r="138" spans="1:13" ht="20.100000000000001" customHeight="1">
      <c r="A138" s="119" t="s">
        <v>381</v>
      </c>
      <c r="B138" s="119" t="s">
        <v>384</v>
      </c>
      <c r="C138" s="120" t="s">
        <v>383</v>
      </c>
      <c r="D138" s="117">
        <v>1</v>
      </c>
      <c r="E138" s="77"/>
      <c r="F138" s="65">
        <v>680.4</v>
      </c>
      <c r="G138" s="65">
        <f t="shared" si="1"/>
        <v>680.4</v>
      </c>
      <c r="L138" s="16"/>
      <c r="M138" s="16"/>
    </row>
    <row r="139" spans="1:13" ht="20.100000000000001" customHeight="1">
      <c r="A139" s="119" t="s">
        <v>385</v>
      </c>
      <c r="B139" s="119" t="s">
        <v>386</v>
      </c>
      <c r="C139" s="114" t="s">
        <v>387</v>
      </c>
      <c r="D139" s="117">
        <v>1</v>
      </c>
      <c r="E139" s="77"/>
      <c r="F139" s="65">
        <v>680.4</v>
      </c>
      <c r="G139" s="65">
        <f t="shared" si="1"/>
        <v>680.4</v>
      </c>
      <c r="L139" s="16"/>
      <c r="M139" s="16"/>
    </row>
    <row r="140" spans="1:13" ht="20.100000000000001" customHeight="1">
      <c r="A140" s="119" t="s">
        <v>385</v>
      </c>
      <c r="B140" s="119" t="s">
        <v>388</v>
      </c>
      <c r="C140" s="114" t="s">
        <v>387</v>
      </c>
      <c r="D140" s="117">
        <v>1</v>
      </c>
      <c r="E140" s="77"/>
      <c r="F140" s="65">
        <v>680.4</v>
      </c>
      <c r="G140" s="65">
        <f t="shared" si="1"/>
        <v>680.4</v>
      </c>
      <c r="L140" s="16"/>
      <c r="M140" s="16"/>
    </row>
    <row r="141" spans="1:13" ht="20.100000000000001" customHeight="1">
      <c r="A141" s="119" t="s">
        <v>389</v>
      </c>
      <c r="B141" s="119">
        <v>17084144</v>
      </c>
      <c r="C141" s="114" t="s">
        <v>390</v>
      </c>
      <c r="D141" s="117">
        <v>0</v>
      </c>
      <c r="E141" s="77"/>
      <c r="F141" s="65">
        <v>680.4</v>
      </c>
      <c r="G141" s="65">
        <f t="shared" si="1"/>
        <v>0</v>
      </c>
      <c r="L141" s="16"/>
      <c r="M141" s="16"/>
    </row>
    <row r="142" spans="1:13" ht="20.100000000000001" customHeight="1">
      <c r="A142" s="119" t="s">
        <v>391</v>
      </c>
      <c r="B142" s="119">
        <v>17124140</v>
      </c>
      <c r="C142" s="114" t="s">
        <v>392</v>
      </c>
      <c r="D142" s="117">
        <v>0</v>
      </c>
      <c r="E142" s="77"/>
      <c r="F142" s="65">
        <v>680.4</v>
      </c>
      <c r="G142" s="65">
        <f t="shared" si="1"/>
        <v>0</v>
      </c>
      <c r="L142" s="16"/>
      <c r="M142" s="16"/>
    </row>
    <row r="143" spans="1:13" ht="20.100000000000001" customHeight="1">
      <c r="A143" s="119" t="s">
        <v>332</v>
      </c>
      <c r="B143" s="119"/>
      <c r="C143" s="114"/>
      <c r="D143" s="118">
        <f>SUM(D124:D132)</f>
        <v>7</v>
      </c>
      <c r="E143" s="77"/>
      <c r="F143" s="65"/>
      <c r="G143" s="65">
        <f t="shared" si="1"/>
        <v>0</v>
      </c>
      <c r="L143" s="16"/>
      <c r="M143" s="16"/>
    </row>
    <row r="144" spans="1:13" ht="20.100000000000001" customHeight="1">
      <c r="A144" s="112" t="s">
        <v>393</v>
      </c>
      <c r="B144" s="121">
        <v>2000015812</v>
      </c>
      <c r="C144" s="122" t="s">
        <v>394</v>
      </c>
      <c r="D144" s="117">
        <v>1</v>
      </c>
      <c r="E144" s="77"/>
      <c r="F144" s="65">
        <v>1000</v>
      </c>
      <c r="G144" s="65">
        <f t="shared" si="1"/>
        <v>1000</v>
      </c>
      <c r="L144" s="16"/>
      <c r="M144" s="16"/>
    </row>
    <row r="145" spans="1:13" ht="20.100000000000001" customHeight="1">
      <c r="A145" s="112" t="s">
        <v>395</v>
      </c>
      <c r="B145" s="121">
        <v>2000024254</v>
      </c>
      <c r="C145" s="122" t="s">
        <v>396</v>
      </c>
      <c r="D145" s="117">
        <v>1</v>
      </c>
      <c r="E145" s="77"/>
      <c r="F145" s="65">
        <v>1000</v>
      </c>
      <c r="G145" s="65">
        <f t="shared" si="1"/>
        <v>1000</v>
      </c>
      <c r="L145" s="16"/>
      <c r="M145" s="16"/>
    </row>
    <row r="146" spans="1:13" ht="20.100000000000001" customHeight="1">
      <c r="A146" s="112" t="s">
        <v>332</v>
      </c>
      <c r="B146" s="121"/>
      <c r="C146" s="122"/>
      <c r="D146" s="118">
        <f>SUM(D144:D145)</f>
        <v>2</v>
      </c>
      <c r="E146" s="77"/>
      <c r="F146" s="65"/>
      <c r="G146" s="65">
        <f t="shared" si="1"/>
        <v>0</v>
      </c>
      <c r="L146" s="16"/>
      <c r="M146" s="16"/>
    </row>
    <row r="147" spans="1:13" ht="20.100000000000001" customHeight="1">
      <c r="A147" s="115" t="s">
        <v>397</v>
      </c>
      <c r="B147" s="115" t="s">
        <v>398</v>
      </c>
      <c r="C147" s="116" t="s">
        <v>399</v>
      </c>
      <c r="D147" s="117">
        <v>1</v>
      </c>
      <c r="E147" s="77"/>
      <c r="F147" s="65">
        <v>680.4</v>
      </c>
      <c r="G147" s="65">
        <f t="shared" si="1"/>
        <v>680.4</v>
      </c>
      <c r="L147" s="16"/>
      <c r="M147" s="16"/>
    </row>
    <row r="148" spans="1:13" ht="20.100000000000001" customHeight="1">
      <c r="A148" s="115" t="s">
        <v>400</v>
      </c>
      <c r="B148" s="115" t="s">
        <v>401</v>
      </c>
      <c r="C148" s="116" t="s">
        <v>402</v>
      </c>
      <c r="D148" s="77">
        <v>1</v>
      </c>
      <c r="E148" s="77"/>
      <c r="F148" s="65">
        <v>680.4</v>
      </c>
      <c r="G148" s="65">
        <f t="shared" si="1"/>
        <v>680.4</v>
      </c>
      <c r="L148" s="16"/>
      <c r="M148" s="16"/>
    </row>
    <row r="149" spans="1:13" ht="20.100000000000001" customHeight="1">
      <c r="A149" s="123" t="s">
        <v>403</v>
      </c>
      <c r="B149" s="123" t="s">
        <v>404</v>
      </c>
      <c r="C149" s="120" t="s">
        <v>405</v>
      </c>
      <c r="D149" s="77">
        <v>1</v>
      </c>
      <c r="E149" s="77"/>
      <c r="F149" s="65">
        <v>680.4</v>
      </c>
      <c r="G149" s="65">
        <f t="shared" si="1"/>
        <v>680.4</v>
      </c>
      <c r="L149" s="16"/>
      <c r="M149" s="16"/>
    </row>
    <row r="150" spans="1:13" ht="20.100000000000001" customHeight="1">
      <c r="A150" s="123" t="s">
        <v>332</v>
      </c>
      <c r="B150" s="123"/>
      <c r="C150" s="120"/>
      <c r="D150" s="78">
        <f>SUM(D147:D149)</f>
        <v>3</v>
      </c>
      <c r="E150" s="77"/>
      <c r="F150" s="65"/>
      <c r="G150" s="65">
        <f t="shared" si="1"/>
        <v>0</v>
      </c>
      <c r="L150" s="16"/>
      <c r="M150" s="16"/>
    </row>
    <row r="151" spans="1:13" ht="20.100000000000001" customHeight="1">
      <c r="A151" s="115" t="s">
        <v>406</v>
      </c>
      <c r="B151" s="115" t="s">
        <v>407</v>
      </c>
      <c r="C151" s="116" t="s">
        <v>408</v>
      </c>
      <c r="D151" s="77">
        <v>1</v>
      </c>
      <c r="E151" s="77"/>
      <c r="F151" s="65">
        <v>680.4</v>
      </c>
      <c r="G151" s="65">
        <f t="shared" si="1"/>
        <v>680.4</v>
      </c>
      <c r="L151" s="16"/>
      <c r="M151" s="16"/>
    </row>
    <row r="152" spans="1:13" ht="20.100000000000001" customHeight="1">
      <c r="A152" s="123" t="s">
        <v>409</v>
      </c>
      <c r="B152" s="123" t="s">
        <v>410</v>
      </c>
      <c r="C152" s="120" t="s">
        <v>411</v>
      </c>
      <c r="D152" s="77">
        <v>1</v>
      </c>
      <c r="E152" s="77"/>
      <c r="F152" s="65">
        <v>680.4</v>
      </c>
      <c r="G152" s="65">
        <f t="shared" ref="G152:G215" si="2">D152*F152</f>
        <v>680.4</v>
      </c>
      <c r="L152" s="16"/>
      <c r="M152" s="16"/>
    </row>
    <row r="153" spans="1:13" ht="20.100000000000001" customHeight="1">
      <c r="A153" s="123" t="s">
        <v>412</v>
      </c>
      <c r="B153" s="123" t="s">
        <v>413</v>
      </c>
      <c r="C153" s="120" t="s">
        <v>414</v>
      </c>
      <c r="D153" s="77">
        <v>1</v>
      </c>
      <c r="E153" s="77"/>
      <c r="F153" s="65">
        <v>680.4</v>
      </c>
      <c r="G153" s="65">
        <f t="shared" si="2"/>
        <v>680.4</v>
      </c>
      <c r="L153" s="16"/>
      <c r="M153" s="16"/>
    </row>
    <row r="154" spans="1:13" ht="20.100000000000001" customHeight="1">
      <c r="A154" s="123" t="s">
        <v>332</v>
      </c>
      <c r="B154" s="123"/>
      <c r="C154" s="120"/>
      <c r="D154" s="78">
        <f>SUM(D151:D153)</f>
        <v>3</v>
      </c>
      <c r="E154" s="77"/>
      <c r="F154" s="65"/>
      <c r="G154" s="65">
        <f t="shared" si="2"/>
        <v>0</v>
      </c>
      <c r="L154" s="16"/>
      <c r="M154" s="16"/>
    </row>
    <row r="155" spans="1:13" ht="20.100000000000001" customHeight="1">
      <c r="A155" s="123" t="s">
        <v>415</v>
      </c>
      <c r="B155" s="123" t="s">
        <v>416</v>
      </c>
      <c r="C155" s="120" t="s">
        <v>417</v>
      </c>
      <c r="D155" s="77">
        <v>0</v>
      </c>
      <c r="E155" s="77"/>
      <c r="F155" s="65">
        <v>680.4</v>
      </c>
      <c r="G155" s="65">
        <f t="shared" si="2"/>
        <v>0</v>
      </c>
      <c r="L155" s="16"/>
      <c r="M155" s="16"/>
    </row>
    <row r="156" spans="1:13" ht="20.100000000000001" customHeight="1">
      <c r="A156" s="123" t="s">
        <v>418</v>
      </c>
      <c r="B156" s="115" t="s">
        <v>419</v>
      </c>
      <c r="C156" s="116" t="s">
        <v>420</v>
      </c>
      <c r="D156" s="77">
        <v>0</v>
      </c>
      <c r="E156" s="77"/>
      <c r="F156" s="65">
        <v>680.4</v>
      </c>
      <c r="G156" s="65">
        <f t="shared" si="2"/>
        <v>0</v>
      </c>
      <c r="L156" s="16"/>
      <c r="M156" s="16"/>
    </row>
    <row r="157" spans="1:13" ht="20.100000000000001" customHeight="1">
      <c r="A157" s="115" t="s">
        <v>421</v>
      </c>
      <c r="B157" s="115" t="s">
        <v>422</v>
      </c>
      <c r="C157" s="116" t="s">
        <v>423</v>
      </c>
      <c r="D157" s="77">
        <v>0</v>
      </c>
      <c r="E157" s="77"/>
      <c r="F157" s="65">
        <v>680.4</v>
      </c>
      <c r="G157" s="65">
        <f t="shared" si="2"/>
        <v>0</v>
      </c>
      <c r="L157" s="16"/>
      <c r="M157" s="16"/>
    </row>
    <row r="158" spans="1:13" ht="20.100000000000001" customHeight="1">
      <c r="A158" s="123" t="s">
        <v>424</v>
      </c>
      <c r="B158" s="123" t="s">
        <v>425</v>
      </c>
      <c r="C158" s="120" t="s">
        <v>426</v>
      </c>
      <c r="D158" s="77">
        <v>0</v>
      </c>
      <c r="E158" s="77"/>
      <c r="F158" s="65">
        <v>680.4</v>
      </c>
      <c r="G158" s="65">
        <f t="shared" si="2"/>
        <v>0</v>
      </c>
      <c r="L158" s="16"/>
      <c r="M158" s="16"/>
    </row>
    <row r="159" spans="1:13" ht="20.100000000000001" customHeight="1">
      <c r="A159" s="123" t="s">
        <v>332</v>
      </c>
      <c r="B159" s="123"/>
      <c r="C159" s="120"/>
      <c r="D159" s="78">
        <f>SUM(D155:D158)</f>
        <v>0</v>
      </c>
      <c r="E159" s="77"/>
      <c r="F159" s="65"/>
      <c r="G159" s="65">
        <f t="shared" si="2"/>
        <v>0</v>
      </c>
      <c r="L159" s="16"/>
      <c r="M159" s="16"/>
    </row>
    <row r="160" spans="1:13" ht="20.100000000000001" customHeight="1">
      <c r="A160" s="112" t="s">
        <v>427</v>
      </c>
      <c r="B160" s="112">
        <v>2000015812</v>
      </c>
      <c r="C160" s="112" t="s">
        <v>428</v>
      </c>
      <c r="D160" s="77">
        <v>0</v>
      </c>
      <c r="E160" s="77"/>
      <c r="F160" s="65">
        <v>680.4</v>
      </c>
      <c r="G160" s="65">
        <f t="shared" si="2"/>
        <v>0</v>
      </c>
      <c r="L160" s="16"/>
      <c r="M160" s="16"/>
    </row>
    <row r="161" spans="1:13" ht="20.100000000000001" customHeight="1">
      <c r="A161" s="112" t="s">
        <v>429</v>
      </c>
      <c r="B161" s="112" t="s">
        <v>430</v>
      </c>
      <c r="C161" s="112" t="s">
        <v>431</v>
      </c>
      <c r="D161" s="77">
        <v>0</v>
      </c>
      <c r="E161" s="77"/>
      <c r="F161" s="65">
        <v>680.4</v>
      </c>
      <c r="G161" s="65">
        <f t="shared" si="2"/>
        <v>0</v>
      </c>
      <c r="L161" s="16"/>
      <c r="M161" s="16"/>
    </row>
    <row r="162" spans="1:13" ht="20.100000000000001" customHeight="1">
      <c r="A162" s="112" t="s">
        <v>332</v>
      </c>
      <c r="B162" s="112"/>
      <c r="C162" s="112"/>
      <c r="D162" s="78">
        <f>SUM(D160:D161)</f>
        <v>0</v>
      </c>
      <c r="E162" s="77"/>
      <c r="F162" s="65"/>
      <c r="G162" s="65">
        <f t="shared" si="2"/>
        <v>0</v>
      </c>
      <c r="L162" s="16"/>
      <c r="M162" s="16"/>
    </row>
    <row r="163" spans="1:13" ht="20.100000000000001" customHeight="1">
      <c r="A163" s="123" t="s">
        <v>432</v>
      </c>
      <c r="B163" s="123" t="s">
        <v>433</v>
      </c>
      <c r="C163" s="120" t="s">
        <v>434</v>
      </c>
      <c r="D163" s="77">
        <v>1</v>
      </c>
      <c r="E163" s="77"/>
      <c r="F163" s="65">
        <v>680.4</v>
      </c>
      <c r="G163" s="65">
        <f t="shared" si="2"/>
        <v>680.4</v>
      </c>
      <c r="L163" s="16"/>
      <c r="M163" s="16"/>
    </row>
    <row r="164" spans="1:13" ht="20.100000000000001" customHeight="1">
      <c r="A164" s="115" t="s">
        <v>435</v>
      </c>
      <c r="B164" s="115" t="s">
        <v>436</v>
      </c>
      <c r="C164" s="116" t="s">
        <v>437</v>
      </c>
      <c r="D164" s="77">
        <v>1</v>
      </c>
      <c r="E164" s="77"/>
      <c r="F164" s="65">
        <v>680.4</v>
      </c>
      <c r="G164" s="65">
        <f t="shared" si="2"/>
        <v>680.4</v>
      </c>
      <c r="L164" s="16"/>
      <c r="M164" s="16"/>
    </row>
    <row r="165" spans="1:13" ht="20.100000000000001" customHeight="1">
      <c r="A165" s="123" t="s">
        <v>438</v>
      </c>
      <c r="B165" s="123" t="s">
        <v>439</v>
      </c>
      <c r="C165" s="120" t="s">
        <v>440</v>
      </c>
      <c r="D165" s="77">
        <v>1</v>
      </c>
      <c r="E165" s="77"/>
      <c r="F165" s="65">
        <v>680.4</v>
      </c>
      <c r="G165" s="65">
        <f t="shared" si="2"/>
        <v>680.4</v>
      </c>
      <c r="L165" s="16"/>
      <c r="M165" s="16"/>
    </row>
    <row r="166" spans="1:13" ht="20.100000000000001" customHeight="1">
      <c r="A166" s="123" t="s">
        <v>332</v>
      </c>
      <c r="B166" s="123"/>
      <c r="C166" s="120"/>
      <c r="D166" s="78">
        <f>SUM(D163:D165)</f>
        <v>3</v>
      </c>
      <c r="E166" s="77"/>
      <c r="F166" s="65"/>
      <c r="G166" s="65">
        <f t="shared" si="2"/>
        <v>0</v>
      </c>
      <c r="L166" s="16"/>
      <c r="M166" s="16"/>
    </row>
    <row r="167" spans="1:13" ht="20.100000000000001" customHeight="1">
      <c r="A167" s="115" t="s">
        <v>441</v>
      </c>
      <c r="B167" s="115" t="s">
        <v>442</v>
      </c>
      <c r="C167" s="116" t="s">
        <v>443</v>
      </c>
      <c r="D167" s="77">
        <v>1</v>
      </c>
      <c r="E167" s="77"/>
      <c r="F167" s="65">
        <v>680.4</v>
      </c>
      <c r="G167" s="65">
        <f t="shared" si="2"/>
        <v>680.4</v>
      </c>
      <c r="L167" s="16"/>
      <c r="M167" s="16"/>
    </row>
    <row r="168" spans="1:13" ht="20.100000000000001" customHeight="1">
      <c r="A168" s="123" t="s">
        <v>444</v>
      </c>
      <c r="B168" s="123" t="s">
        <v>445</v>
      </c>
      <c r="C168" s="120" t="s">
        <v>446</v>
      </c>
      <c r="D168" s="77">
        <v>1</v>
      </c>
      <c r="E168" s="77"/>
      <c r="F168" s="65">
        <v>680.4</v>
      </c>
      <c r="G168" s="65">
        <f t="shared" si="2"/>
        <v>680.4</v>
      </c>
      <c r="L168" s="16"/>
      <c r="M168" s="16"/>
    </row>
    <row r="169" spans="1:13" ht="20.100000000000001" customHeight="1">
      <c r="A169" s="115" t="s">
        <v>447</v>
      </c>
      <c r="B169" s="115" t="s">
        <v>448</v>
      </c>
      <c r="C169" s="116" t="s">
        <v>449</v>
      </c>
      <c r="D169" s="77">
        <v>1</v>
      </c>
      <c r="E169" s="77"/>
      <c r="F169" s="65">
        <v>680.4</v>
      </c>
      <c r="G169" s="65">
        <f t="shared" si="2"/>
        <v>680.4</v>
      </c>
      <c r="L169" s="16"/>
      <c r="M169" s="16"/>
    </row>
    <row r="170" spans="1:13" ht="20.100000000000001" customHeight="1">
      <c r="A170" s="80" t="s">
        <v>332</v>
      </c>
      <c r="B170" s="80"/>
      <c r="C170" s="124"/>
      <c r="D170" s="125">
        <f>SUM(D167:D169)</f>
        <v>3</v>
      </c>
      <c r="E170" s="77"/>
      <c r="F170" s="65"/>
      <c r="G170" s="65">
        <f t="shared" si="2"/>
        <v>0</v>
      </c>
      <c r="L170" s="16"/>
      <c r="M170" s="16"/>
    </row>
    <row r="171" spans="1:13" ht="20.100000000000001" customHeight="1">
      <c r="A171" s="80" t="s">
        <v>450</v>
      </c>
      <c r="B171" s="80">
        <v>1900104844</v>
      </c>
      <c r="C171" s="126" t="s">
        <v>451</v>
      </c>
      <c r="D171" s="124">
        <v>1</v>
      </c>
      <c r="E171" s="77"/>
      <c r="F171" s="65">
        <v>680.4</v>
      </c>
      <c r="G171" s="65">
        <f t="shared" si="2"/>
        <v>680.4</v>
      </c>
      <c r="L171" s="16"/>
      <c r="M171" s="16"/>
    </row>
    <row r="172" spans="1:13" ht="20.100000000000001" customHeight="1">
      <c r="A172" s="80" t="s">
        <v>452</v>
      </c>
      <c r="B172" s="80">
        <v>2200065393</v>
      </c>
      <c r="C172" s="126" t="s">
        <v>453</v>
      </c>
      <c r="D172" s="124">
        <v>1</v>
      </c>
      <c r="E172" s="77"/>
      <c r="F172" s="65">
        <v>680.4</v>
      </c>
      <c r="G172" s="65">
        <f t="shared" si="2"/>
        <v>680.4</v>
      </c>
      <c r="L172" s="16"/>
      <c r="M172" s="16"/>
    </row>
    <row r="173" spans="1:13" ht="20.100000000000001" customHeight="1">
      <c r="A173" s="80" t="s">
        <v>332</v>
      </c>
      <c r="B173" s="80"/>
      <c r="C173" s="124"/>
      <c r="D173" s="125">
        <f>SUM(D171:D172)</f>
        <v>2</v>
      </c>
      <c r="E173" s="77"/>
      <c r="F173" s="65"/>
      <c r="G173" s="65">
        <f t="shared" si="2"/>
        <v>0</v>
      </c>
      <c r="L173" s="16"/>
      <c r="M173" s="16"/>
    </row>
    <row r="174" spans="1:13" ht="20.100000000000001" customHeight="1">
      <c r="A174" s="80" t="s">
        <v>454</v>
      </c>
      <c r="B174" s="80">
        <v>2200018801</v>
      </c>
      <c r="C174" s="126" t="s">
        <v>455</v>
      </c>
      <c r="D174" s="124">
        <v>1</v>
      </c>
      <c r="E174" s="77"/>
      <c r="F174" s="65">
        <v>680.4</v>
      </c>
      <c r="G174" s="65">
        <f t="shared" si="2"/>
        <v>680.4</v>
      </c>
      <c r="L174" s="16"/>
      <c r="M174" s="16"/>
    </row>
    <row r="175" spans="1:13" ht="20.100000000000001" customHeight="1">
      <c r="A175" s="80" t="s">
        <v>456</v>
      </c>
      <c r="B175" s="80">
        <v>2200065392</v>
      </c>
      <c r="C175" s="126" t="s">
        <v>457</v>
      </c>
      <c r="D175" s="124">
        <v>1</v>
      </c>
      <c r="E175" s="77"/>
      <c r="F175" s="65">
        <v>680.4</v>
      </c>
      <c r="G175" s="65">
        <f t="shared" si="2"/>
        <v>680.4</v>
      </c>
      <c r="L175" s="16"/>
      <c r="M175" s="16"/>
    </row>
    <row r="176" spans="1:13" ht="20.100000000000001" customHeight="1">
      <c r="A176" s="80" t="s">
        <v>332</v>
      </c>
      <c r="B176" s="80"/>
      <c r="C176" s="124"/>
      <c r="D176" s="125">
        <f>SUM(D174:D175)</f>
        <v>2</v>
      </c>
      <c r="E176" s="77"/>
      <c r="F176" s="65"/>
      <c r="G176" s="65">
        <f t="shared" si="2"/>
        <v>0</v>
      </c>
      <c r="L176" s="16"/>
      <c r="M176" s="16"/>
    </row>
    <row r="177" spans="1:13" ht="20.100000000000001" customHeight="1">
      <c r="A177" s="80" t="s">
        <v>458</v>
      </c>
      <c r="B177" s="80">
        <v>1900099149</v>
      </c>
      <c r="C177" s="126" t="s">
        <v>459</v>
      </c>
      <c r="D177" s="124">
        <v>1</v>
      </c>
      <c r="E177" s="77"/>
      <c r="F177" s="65">
        <v>680.4</v>
      </c>
      <c r="G177" s="65">
        <f t="shared" si="2"/>
        <v>680.4</v>
      </c>
      <c r="L177" s="16"/>
      <c r="M177" s="16"/>
    </row>
    <row r="178" spans="1:13" ht="20.100000000000001" customHeight="1">
      <c r="A178" s="80" t="s">
        <v>460</v>
      </c>
      <c r="B178" s="80">
        <v>1900105080</v>
      </c>
      <c r="C178" s="126" t="s">
        <v>461</v>
      </c>
      <c r="D178" s="124">
        <v>1</v>
      </c>
      <c r="E178" s="77"/>
      <c r="F178" s="65">
        <v>680.4</v>
      </c>
      <c r="G178" s="65">
        <f t="shared" si="2"/>
        <v>680.4</v>
      </c>
      <c r="L178" s="16"/>
      <c r="M178" s="16"/>
    </row>
    <row r="179" spans="1:13" ht="20.100000000000001" customHeight="1">
      <c r="A179" s="80" t="s">
        <v>462</v>
      </c>
      <c r="B179" s="80">
        <v>2100013240</v>
      </c>
      <c r="C179" s="126" t="s">
        <v>463</v>
      </c>
      <c r="D179" s="124">
        <v>1</v>
      </c>
      <c r="E179" s="77"/>
      <c r="F179" s="65">
        <v>680.4</v>
      </c>
      <c r="G179" s="65">
        <f t="shared" si="2"/>
        <v>680.4</v>
      </c>
      <c r="L179" s="16"/>
      <c r="M179" s="16"/>
    </row>
    <row r="180" spans="1:13" ht="20.100000000000001" customHeight="1">
      <c r="A180" s="80" t="s">
        <v>332</v>
      </c>
      <c r="B180" s="80"/>
      <c r="C180" s="126"/>
      <c r="D180" s="125">
        <f>SUM(D177:D179)</f>
        <v>3</v>
      </c>
      <c r="E180" s="77"/>
      <c r="F180" s="65"/>
      <c r="G180" s="65">
        <f t="shared" si="2"/>
        <v>0</v>
      </c>
      <c r="L180" s="16"/>
      <c r="M180" s="16"/>
    </row>
    <row r="181" spans="1:13" ht="20.100000000000001" customHeight="1">
      <c r="A181" s="80" t="s">
        <v>464</v>
      </c>
      <c r="B181" s="80">
        <v>1900099148</v>
      </c>
      <c r="C181" s="126" t="s">
        <v>465</v>
      </c>
      <c r="D181" s="124">
        <v>1</v>
      </c>
      <c r="E181" s="77"/>
      <c r="F181" s="65">
        <v>680.4</v>
      </c>
      <c r="G181" s="65">
        <f t="shared" si="2"/>
        <v>680.4</v>
      </c>
      <c r="L181" s="16"/>
      <c r="M181" s="16"/>
    </row>
    <row r="182" spans="1:13" ht="20.100000000000001" customHeight="1">
      <c r="A182" s="80" t="s">
        <v>466</v>
      </c>
      <c r="B182" s="80">
        <v>2100000679</v>
      </c>
      <c r="C182" s="126" t="s">
        <v>467</v>
      </c>
      <c r="D182" s="124">
        <v>1</v>
      </c>
      <c r="E182" s="77"/>
      <c r="F182" s="65">
        <v>680.4</v>
      </c>
      <c r="G182" s="65">
        <f t="shared" si="2"/>
        <v>680.4</v>
      </c>
      <c r="L182" s="16"/>
      <c r="M182" s="16"/>
    </row>
    <row r="183" spans="1:13" ht="20.100000000000001" customHeight="1">
      <c r="A183" s="80" t="s">
        <v>468</v>
      </c>
      <c r="B183" s="80">
        <v>2100013243</v>
      </c>
      <c r="C183" s="126" t="s">
        <v>469</v>
      </c>
      <c r="D183" s="124">
        <v>1</v>
      </c>
      <c r="E183" s="77"/>
      <c r="F183" s="65">
        <v>680.4</v>
      </c>
      <c r="G183" s="65">
        <f t="shared" si="2"/>
        <v>680.4</v>
      </c>
      <c r="L183" s="16"/>
      <c r="M183" s="16"/>
    </row>
    <row r="184" spans="1:13" ht="20.100000000000001" customHeight="1">
      <c r="A184" s="80" t="s">
        <v>332</v>
      </c>
      <c r="B184" s="80"/>
      <c r="C184" s="126"/>
      <c r="D184" s="125">
        <f>SUM(D181:D183)</f>
        <v>3</v>
      </c>
      <c r="E184" s="77"/>
      <c r="F184" s="65"/>
      <c r="G184" s="65">
        <f t="shared" si="2"/>
        <v>0</v>
      </c>
      <c r="L184" s="16"/>
      <c r="M184" s="16"/>
    </row>
    <row r="185" spans="1:13" ht="20.100000000000001" customHeight="1">
      <c r="A185" s="80" t="s">
        <v>470</v>
      </c>
      <c r="B185" s="80">
        <v>2200065395</v>
      </c>
      <c r="C185" s="126" t="s">
        <v>471</v>
      </c>
      <c r="D185" s="124">
        <v>1</v>
      </c>
      <c r="E185" s="77"/>
      <c r="F185" s="65">
        <v>680.4</v>
      </c>
      <c r="G185" s="65">
        <f t="shared" si="2"/>
        <v>680.4</v>
      </c>
      <c r="L185" s="16"/>
      <c r="M185" s="16"/>
    </row>
    <row r="186" spans="1:13" ht="20.100000000000001" customHeight="1">
      <c r="A186" s="80" t="s">
        <v>472</v>
      </c>
      <c r="B186" s="80">
        <v>2200065394</v>
      </c>
      <c r="C186" s="126" t="s">
        <v>473</v>
      </c>
      <c r="D186" s="124">
        <v>1</v>
      </c>
      <c r="E186" s="77"/>
      <c r="F186" s="65">
        <v>680.4</v>
      </c>
      <c r="G186" s="65">
        <f t="shared" si="2"/>
        <v>680.4</v>
      </c>
      <c r="L186" s="16"/>
      <c r="M186" s="16"/>
    </row>
    <row r="187" spans="1:13" ht="20.100000000000001" customHeight="1">
      <c r="A187" s="80" t="s">
        <v>332</v>
      </c>
      <c r="B187" s="80"/>
      <c r="C187" s="126"/>
      <c r="D187" s="125">
        <f>SUM(D185:D186)</f>
        <v>2</v>
      </c>
      <c r="E187" s="77"/>
      <c r="F187" s="65"/>
      <c r="G187" s="65">
        <f t="shared" si="2"/>
        <v>0</v>
      </c>
      <c r="L187" s="16"/>
      <c r="M187" s="16"/>
    </row>
    <row r="188" spans="1:13" ht="20.100000000000001" customHeight="1">
      <c r="A188" s="121" t="s">
        <v>474</v>
      </c>
      <c r="B188" s="112">
        <v>2200018926</v>
      </c>
      <c r="C188" s="127" t="s">
        <v>475</v>
      </c>
      <c r="D188" s="77">
        <v>2</v>
      </c>
      <c r="E188" s="77"/>
      <c r="F188" s="65">
        <v>45.36</v>
      </c>
      <c r="G188" s="65">
        <f t="shared" si="2"/>
        <v>90.72</v>
      </c>
      <c r="L188" s="16"/>
      <c r="M188" s="16"/>
    </row>
    <row r="189" spans="1:13" ht="20.100000000000001" customHeight="1">
      <c r="A189" s="121" t="s">
        <v>476</v>
      </c>
      <c r="B189" s="121" t="s">
        <v>477</v>
      </c>
      <c r="C189" s="127" t="s">
        <v>478</v>
      </c>
      <c r="D189" s="128">
        <v>2</v>
      </c>
      <c r="E189" s="77"/>
      <c r="F189" s="65">
        <v>45.36</v>
      </c>
      <c r="G189" s="65">
        <f t="shared" si="2"/>
        <v>90.72</v>
      </c>
      <c r="L189" s="16"/>
      <c r="M189" s="16"/>
    </row>
    <row r="190" spans="1:13" ht="20.100000000000001" customHeight="1">
      <c r="A190" s="121" t="s">
        <v>479</v>
      </c>
      <c r="B190" s="121">
        <v>2200018447</v>
      </c>
      <c r="C190" s="127" t="s">
        <v>480</v>
      </c>
      <c r="D190" s="128">
        <v>2</v>
      </c>
      <c r="E190" s="77"/>
      <c r="F190" s="65">
        <v>45.36</v>
      </c>
      <c r="G190" s="65">
        <f t="shared" si="2"/>
        <v>90.72</v>
      </c>
      <c r="L190" s="16"/>
      <c r="M190" s="16"/>
    </row>
    <row r="191" spans="1:13" ht="20.100000000000001" customHeight="1">
      <c r="A191" s="121" t="s">
        <v>481</v>
      </c>
      <c r="B191" s="121">
        <v>2300057960</v>
      </c>
      <c r="C191" s="127" t="s">
        <v>482</v>
      </c>
      <c r="D191" s="128">
        <v>1</v>
      </c>
      <c r="E191" s="77"/>
      <c r="F191" s="65">
        <v>45.36</v>
      </c>
      <c r="G191" s="65">
        <f t="shared" si="2"/>
        <v>45.36</v>
      </c>
      <c r="L191" s="16"/>
      <c r="M191" s="16"/>
    </row>
    <row r="192" spans="1:13" ht="20.100000000000001" customHeight="1">
      <c r="A192" s="121" t="s">
        <v>481</v>
      </c>
      <c r="B192" s="121">
        <v>211038897</v>
      </c>
      <c r="C192" s="127" t="s">
        <v>482</v>
      </c>
      <c r="D192" s="128">
        <v>1</v>
      </c>
      <c r="E192" s="77"/>
      <c r="F192" s="65">
        <v>45.36</v>
      </c>
      <c r="G192" s="65">
        <f t="shared" si="2"/>
        <v>45.36</v>
      </c>
      <c r="L192" s="16"/>
      <c r="M192" s="16"/>
    </row>
    <row r="193" spans="1:13" ht="20.100000000000001" customHeight="1">
      <c r="A193" s="121" t="s">
        <v>483</v>
      </c>
      <c r="B193" s="121">
        <v>211038898</v>
      </c>
      <c r="C193" s="127" t="s">
        <v>484</v>
      </c>
      <c r="D193" s="128">
        <v>2</v>
      </c>
      <c r="E193" s="77"/>
      <c r="F193" s="65">
        <v>45.36</v>
      </c>
      <c r="G193" s="65">
        <f t="shared" si="2"/>
        <v>90.72</v>
      </c>
      <c r="L193" s="16"/>
      <c r="M193" s="16"/>
    </row>
    <row r="194" spans="1:13" ht="20.100000000000001" customHeight="1">
      <c r="A194" s="121" t="s">
        <v>485</v>
      </c>
      <c r="B194" s="121" t="s">
        <v>486</v>
      </c>
      <c r="C194" s="127" t="s">
        <v>487</v>
      </c>
      <c r="D194" s="128">
        <v>2</v>
      </c>
      <c r="E194" s="77"/>
      <c r="F194" s="65">
        <v>45.36</v>
      </c>
      <c r="G194" s="65">
        <f t="shared" si="2"/>
        <v>90.72</v>
      </c>
      <c r="L194" s="16"/>
      <c r="M194" s="16"/>
    </row>
    <row r="195" spans="1:13" ht="20.100000000000001" customHeight="1">
      <c r="A195" s="121" t="s">
        <v>488</v>
      </c>
      <c r="B195" s="121" t="s">
        <v>489</v>
      </c>
      <c r="C195" s="127" t="s">
        <v>490</v>
      </c>
      <c r="D195" s="128">
        <v>2</v>
      </c>
      <c r="E195" s="77"/>
      <c r="F195" s="65">
        <v>45.36</v>
      </c>
      <c r="G195" s="65">
        <f t="shared" si="2"/>
        <v>90.72</v>
      </c>
      <c r="L195" s="16"/>
      <c r="M195" s="16"/>
    </row>
    <row r="196" spans="1:13" ht="20.100000000000001" customHeight="1">
      <c r="A196" s="121" t="s">
        <v>491</v>
      </c>
      <c r="B196" s="121" t="s">
        <v>489</v>
      </c>
      <c r="C196" s="127" t="s">
        <v>492</v>
      </c>
      <c r="D196" s="128">
        <v>2</v>
      </c>
      <c r="E196" s="77"/>
      <c r="F196" s="65">
        <v>45.36</v>
      </c>
      <c r="G196" s="65">
        <f t="shared" si="2"/>
        <v>90.72</v>
      </c>
      <c r="L196" s="16"/>
      <c r="M196" s="16"/>
    </row>
    <row r="197" spans="1:13" ht="20.100000000000001" customHeight="1">
      <c r="A197" s="121" t="s">
        <v>493</v>
      </c>
      <c r="B197" s="121" t="s">
        <v>494</v>
      </c>
      <c r="C197" s="127" t="s">
        <v>495</v>
      </c>
      <c r="D197" s="128">
        <v>2</v>
      </c>
      <c r="E197" s="77"/>
      <c r="F197" s="65">
        <v>45.36</v>
      </c>
      <c r="G197" s="65">
        <f t="shared" si="2"/>
        <v>90.72</v>
      </c>
      <c r="L197" s="16"/>
      <c r="M197" s="16"/>
    </row>
    <row r="198" spans="1:13" ht="20.100000000000001" customHeight="1">
      <c r="A198" s="121" t="s">
        <v>496</v>
      </c>
      <c r="B198" s="121" t="s">
        <v>497</v>
      </c>
      <c r="C198" s="127" t="s">
        <v>498</v>
      </c>
      <c r="D198" s="128">
        <v>2</v>
      </c>
      <c r="E198" s="77"/>
      <c r="F198" s="65">
        <v>45.36</v>
      </c>
      <c r="G198" s="65">
        <f t="shared" si="2"/>
        <v>90.72</v>
      </c>
      <c r="L198" s="16"/>
      <c r="M198" s="16"/>
    </row>
    <row r="199" spans="1:13" ht="20.100000000000001" customHeight="1">
      <c r="A199" s="121" t="s">
        <v>499</v>
      </c>
      <c r="B199" s="121">
        <v>2200008318</v>
      </c>
      <c r="C199" s="127" t="s">
        <v>500</v>
      </c>
      <c r="D199" s="128">
        <v>2</v>
      </c>
      <c r="E199" s="77"/>
      <c r="F199" s="65">
        <v>45.36</v>
      </c>
      <c r="G199" s="65">
        <f t="shared" si="2"/>
        <v>90.72</v>
      </c>
      <c r="L199" s="16"/>
      <c r="M199" s="16"/>
    </row>
    <row r="200" spans="1:13" ht="20.100000000000001" customHeight="1">
      <c r="A200" s="121" t="s">
        <v>501</v>
      </c>
      <c r="B200" s="121">
        <v>2200028230</v>
      </c>
      <c r="C200" s="127" t="s">
        <v>502</v>
      </c>
      <c r="D200" s="128">
        <v>2</v>
      </c>
      <c r="E200" s="77"/>
      <c r="F200" s="65">
        <v>45.36</v>
      </c>
      <c r="G200" s="65">
        <f t="shared" si="2"/>
        <v>90.72</v>
      </c>
      <c r="L200" s="16"/>
      <c r="M200" s="16"/>
    </row>
    <row r="201" spans="1:13" ht="20.100000000000001" customHeight="1">
      <c r="A201" s="121" t="s">
        <v>332</v>
      </c>
      <c r="B201" s="121"/>
      <c r="C201" s="127"/>
      <c r="D201" s="129">
        <f>SUM(D188:D200)</f>
        <v>24</v>
      </c>
      <c r="E201" s="77"/>
      <c r="F201" s="65"/>
      <c r="G201" s="65">
        <f t="shared" si="2"/>
        <v>0</v>
      </c>
      <c r="L201" s="16"/>
      <c r="M201" s="16"/>
    </row>
    <row r="202" spans="1:13" ht="20.100000000000001" customHeight="1">
      <c r="A202" s="121" t="s">
        <v>503</v>
      </c>
      <c r="B202" s="121">
        <v>2100004807</v>
      </c>
      <c r="C202" s="127" t="s">
        <v>504</v>
      </c>
      <c r="D202" s="128">
        <v>1</v>
      </c>
      <c r="E202" s="77"/>
      <c r="F202" s="65">
        <v>45.36</v>
      </c>
      <c r="G202" s="65">
        <f t="shared" si="2"/>
        <v>45.36</v>
      </c>
      <c r="L202" s="16"/>
      <c r="M202" s="16"/>
    </row>
    <row r="203" spans="1:13" ht="20.100000000000001" customHeight="1">
      <c r="A203" s="121" t="s">
        <v>505</v>
      </c>
      <c r="B203" s="121">
        <v>2100010641</v>
      </c>
      <c r="C203" s="127" t="s">
        <v>506</v>
      </c>
      <c r="D203" s="128">
        <v>1</v>
      </c>
      <c r="E203" s="77"/>
      <c r="F203" s="65">
        <v>45.36</v>
      </c>
      <c r="G203" s="65">
        <f t="shared" si="2"/>
        <v>45.36</v>
      </c>
      <c r="L203" s="16"/>
      <c r="M203" s="16"/>
    </row>
    <row r="204" spans="1:13" ht="20.100000000000001" customHeight="1">
      <c r="A204" s="121" t="s">
        <v>507</v>
      </c>
      <c r="B204" s="121">
        <v>2100017399</v>
      </c>
      <c r="C204" s="127" t="s">
        <v>508</v>
      </c>
      <c r="D204" s="128">
        <v>1</v>
      </c>
      <c r="E204" s="77"/>
      <c r="F204" s="65">
        <v>45.36</v>
      </c>
      <c r="G204" s="65">
        <f t="shared" si="2"/>
        <v>45.36</v>
      </c>
      <c r="L204" s="16"/>
      <c r="M204" s="16"/>
    </row>
    <row r="205" spans="1:13" ht="20.100000000000001" customHeight="1">
      <c r="A205" s="121" t="s">
        <v>509</v>
      </c>
      <c r="B205" s="121">
        <v>2200080204</v>
      </c>
      <c r="C205" s="127" t="s">
        <v>510</v>
      </c>
      <c r="D205" s="128">
        <v>0</v>
      </c>
      <c r="E205" s="77"/>
      <c r="F205" s="65">
        <v>45.36</v>
      </c>
      <c r="G205" s="65">
        <f t="shared" si="2"/>
        <v>0</v>
      </c>
      <c r="L205" s="16"/>
      <c r="M205" s="16"/>
    </row>
    <row r="206" spans="1:13" ht="20.100000000000001" customHeight="1">
      <c r="A206" s="121" t="s">
        <v>511</v>
      </c>
      <c r="B206" s="121">
        <v>2200112005</v>
      </c>
      <c r="C206" s="127" t="s">
        <v>512</v>
      </c>
      <c r="D206" s="128">
        <v>1</v>
      </c>
      <c r="E206" s="77"/>
      <c r="F206" s="65">
        <v>45.36</v>
      </c>
      <c r="G206" s="65">
        <f t="shared" si="2"/>
        <v>45.36</v>
      </c>
      <c r="L206" s="16"/>
      <c r="M206" s="16"/>
    </row>
    <row r="207" spans="1:13" ht="20.100000000000001" customHeight="1">
      <c r="A207" s="121" t="s">
        <v>513</v>
      </c>
      <c r="B207" s="121">
        <v>2200061200</v>
      </c>
      <c r="C207" s="127" t="s">
        <v>514</v>
      </c>
      <c r="D207" s="128">
        <v>1</v>
      </c>
      <c r="E207" s="77"/>
      <c r="F207" s="65">
        <v>45.36</v>
      </c>
      <c r="G207" s="65">
        <f t="shared" si="2"/>
        <v>45.36</v>
      </c>
      <c r="L207" s="16"/>
      <c r="M207" s="16"/>
    </row>
    <row r="208" spans="1:13" ht="20.100000000000001" customHeight="1">
      <c r="A208" s="121" t="s">
        <v>515</v>
      </c>
      <c r="B208" s="121">
        <v>2200064810</v>
      </c>
      <c r="C208" s="127" t="s">
        <v>516</v>
      </c>
      <c r="D208" s="128">
        <v>1</v>
      </c>
      <c r="E208" s="77"/>
      <c r="F208" s="65">
        <v>45.36</v>
      </c>
      <c r="G208" s="65">
        <f t="shared" si="2"/>
        <v>45.36</v>
      </c>
      <c r="L208" s="16"/>
      <c r="M208" s="16"/>
    </row>
    <row r="209" spans="1:13" ht="20.100000000000001" customHeight="1">
      <c r="A209" s="121" t="s">
        <v>517</v>
      </c>
      <c r="B209" s="121">
        <v>2200044159</v>
      </c>
      <c r="C209" s="127" t="s">
        <v>518</v>
      </c>
      <c r="D209" s="128">
        <v>2</v>
      </c>
      <c r="E209" s="77"/>
      <c r="F209" s="65">
        <v>45.36</v>
      </c>
      <c r="G209" s="65">
        <f t="shared" si="2"/>
        <v>90.72</v>
      </c>
      <c r="L209" s="16"/>
      <c r="M209" s="16"/>
    </row>
    <row r="210" spans="1:13" ht="20.100000000000001" customHeight="1">
      <c r="A210" s="121" t="s">
        <v>519</v>
      </c>
      <c r="B210" s="121">
        <v>2200025060</v>
      </c>
      <c r="C210" s="127" t="s">
        <v>520</v>
      </c>
      <c r="D210" s="128">
        <v>1</v>
      </c>
      <c r="E210" s="77"/>
      <c r="F210" s="65">
        <v>45.36</v>
      </c>
      <c r="G210" s="65">
        <f t="shared" si="2"/>
        <v>45.36</v>
      </c>
      <c r="L210" s="16"/>
      <c r="M210" s="16"/>
    </row>
    <row r="211" spans="1:13" ht="20.100000000000001" customHeight="1">
      <c r="A211" s="121" t="s">
        <v>521</v>
      </c>
      <c r="B211" s="121">
        <v>2200040563</v>
      </c>
      <c r="C211" s="127" t="s">
        <v>522</v>
      </c>
      <c r="D211" s="128">
        <v>1</v>
      </c>
      <c r="E211" s="77"/>
      <c r="F211" s="65">
        <v>45.36</v>
      </c>
      <c r="G211" s="65">
        <f t="shared" si="2"/>
        <v>45.36</v>
      </c>
      <c r="L211" s="16"/>
      <c r="M211" s="16"/>
    </row>
    <row r="212" spans="1:13" ht="20.100000000000001" customHeight="1">
      <c r="A212" s="121" t="s">
        <v>523</v>
      </c>
      <c r="B212" s="121">
        <v>2100081745</v>
      </c>
      <c r="C212" s="127" t="s">
        <v>524</v>
      </c>
      <c r="D212" s="128">
        <v>1</v>
      </c>
      <c r="E212" s="77"/>
      <c r="F212" s="65">
        <v>45.36</v>
      </c>
      <c r="G212" s="65">
        <f t="shared" si="2"/>
        <v>45.36</v>
      </c>
      <c r="L212" s="16"/>
      <c r="M212" s="16"/>
    </row>
    <row r="213" spans="1:13" ht="20.100000000000001" customHeight="1">
      <c r="A213" s="121" t="s">
        <v>332</v>
      </c>
      <c r="B213" s="121"/>
      <c r="C213" s="127"/>
      <c r="D213" s="129">
        <f>SUM(D202:D212)</f>
        <v>11</v>
      </c>
      <c r="E213" s="77"/>
      <c r="F213" s="65"/>
      <c r="G213" s="65">
        <f t="shared" si="2"/>
        <v>0</v>
      </c>
      <c r="L213" s="16"/>
      <c r="M213" s="16"/>
    </row>
    <row r="214" spans="1:13" ht="20.100000000000001" customHeight="1">
      <c r="A214" s="130" t="s">
        <v>525</v>
      </c>
      <c r="B214" s="121">
        <v>2100038727</v>
      </c>
      <c r="C214" s="127" t="s">
        <v>526</v>
      </c>
      <c r="D214" s="128">
        <v>10</v>
      </c>
      <c r="E214" s="77"/>
      <c r="F214" s="65">
        <v>60.48</v>
      </c>
      <c r="G214" s="65">
        <f t="shared" si="2"/>
        <v>604.79999999999995</v>
      </c>
      <c r="L214" s="16"/>
      <c r="M214" s="16"/>
    </row>
    <row r="215" spans="1:13" ht="20.100000000000001" customHeight="1">
      <c r="A215" s="130" t="s">
        <v>527</v>
      </c>
      <c r="B215" s="121">
        <v>2100038807</v>
      </c>
      <c r="C215" s="127" t="s">
        <v>528</v>
      </c>
      <c r="D215" s="128">
        <v>10</v>
      </c>
      <c r="E215" s="77"/>
      <c r="F215" s="65">
        <v>60.48</v>
      </c>
      <c r="G215" s="65">
        <f t="shared" si="2"/>
        <v>604.79999999999995</v>
      </c>
      <c r="L215" s="16"/>
      <c r="M215" s="16"/>
    </row>
    <row r="216" spans="1:13" ht="20.100000000000001" customHeight="1">
      <c r="A216" s="130" t="s">
        <v>529</v>
      </c>
      <c r="B216" s="121">
        <v>200316799</v>
      </c>
      <c r="C216" s="127" t="s">
        <v>530</v>
      </c>
      <c r="D216" s="128">
        <v>10</v>
      </c>
      <c r="E216" s="77"/>
      <c r="F216" s="65">
        <v>60.48</v>
      </c>
      <c r="G216" s="65">
        <f t="shared" ref="G216:G279" si="3">D216*F216</f>
        <v>604.79999999999995</v>
      </c>
      <c r="L216" s="16"/>
      <c r="M216" s="16"/>
    </row>
    <row r="217" spans="1:13" ht="20.100000000000001" customHeight="1">
      <c r="A217" s="130" t="s">
        <v>531</v>
      </c>
      <c r="B217" s="121">
        <v>2100038807</v>
      </c>
      <c r="C217" s="127" t="s">
        <v>532</v>
      </c>
      <c r="D217" s="128">
        <v>8</v>
      </c>
      <c r="E217" s="77"/>
      <c r="F217" s="65">
        <v>60.48</v>
      </c>
      <c r="G217" s="65">
        <f t="shared" si="3"/>
        <v>483.84</v>
      </c>
      <c r="L217" s="16"/>
      <c r="M217" s="16"/>
    </row>
    <row r="218" spans="1:13" ht="20.100000000000001" customHeight="1">
      <c r="A218" s="130" t="s">
        <v>531</v>
      </c>
      <c r="B218" s="121">
        <v>200316800</v>
      </c>
      <c r="C218" s="127" t="s">
        <v>532</v>
      </c>
      <c r="D218" s="128">
        <v>2</v>
      </c>
      <c r="E218" s="77"/>
      <c r="F218" s="65">
        <v>60.48</v>
      </c>
      <c r="G218" s="65">
        <f t="shared" si="3"/>
        <v>120.96</v>
      </c>
      <c r="L218" s="16"/>
      <c r="M218" s="16"/>
    </row>
    <row r="219" spans="1:13" ht="20.100000000000001" customHeight="1">
      <c r="A219" s="130" t="s">
        <v>533</v>
      </c>
      <c r="B219" s="121">
        <v>200316801</v>
      </c>
      <c r="C219" s="127" t="s">
        <v>534</v>
      </c>
      <c r="D219" s="128">
        <v>10</v>
      </c>
      <c r="E219" s="77"/>
      <c r="F219" s="65">
        <v>60.48</v>
      </c>
      <c r="G219" s="65">
        <f t="shared" si="3"/>
        <v>604.79999999999995</v>
      </c>
      <c r="L219" s="16"/>
      <c r="M219" s="16"/>
    </row>
    <row r="220" spans="1:13" ht="20.100000000000001" customHeight="1">
      <c r="A220" s="130" t="s">
        <v>535</v>
      </c>
      <c r="B220" s="121">
        <v>2300020672</v>
      </c>
      <c r="C220" s="127" t="s">
        <v>536</v>
      </c>
      <c r="D220" s="128">
        <v>8</v>
      </c>
      <c r="E220" s="77"/>
      <c r="F220" s="65">
        <v>60.48</v>
      </c>
      <c r="G220" s="65">
        <f t="shared" si="3"/>
        <v>483.84</v>
      </c>
      <c r="L220" s="16"/>
      <c r="M220" s="16"/>
    </row>
    <row r="221" spans="1:13" ht="20.100000000000001" customHeight="1">
      <c r="A221" s="130" t="s">
        <v>537</v>
      </c>
      <c r="B221" s="121">
        <v>201023241</v>
      </c>
      <c r="C221" s="127" t="s">
        <v>538</v>
      </c>
      <c r="D221" s="128">
        <v>5</v>
      </c>
      <c r="E221" s="77"/>
      <c r="F221" s="65">
        <v>60.48</v>
      </c>
      <c r="G221" s="65">
        <f t="shared" si="3"/>
        <v>302.39999999999998</v>
      </c>
      <c r="L221" s="16"/>
      <c r="M221" s="16"/>
    </row>
    <row r="222" spans="1:13" ht="20.100000000000001" customHeight="1">
      <c r="A222" s="130" t="s">
        <v>537</v>
      </c>
      <c r="B222" s="121">
        <v>2300004184</v>
      </c>
      <c r="C222" s="127" t="s">
        <v>538</v>
      </c>
      <c r="D222" s="128">
        <v>1</v>
      </c>
      <c r="E222" s="77"/>
      <c r="F222" s="65">
        <v>60.48</v>
      </c>
      <c r="G222" s="65">
        <f t="shared" si="3"/>
        <v>60.48</v>
      </c>
      <c r="L222" s="16"/>
      <c r="M222" s="16"/>
    </row>
    <row r="223" spans="1:13" ht="20.100000000000001" customHeight="1">
      <c r="A223" s="130" t="s">
        <v>539</v>
      </c>
      <c r="B223" s="121">
        <v>2200100917</v>
      </c>
      <c r="C223" s="127" t="s">
        <v>540</v>
      </c>
      <c r="D223" s="128">
        <v>9</v>
      </c>
      <c r="E223" s="77"/>
      <c r="F223" s="65">
        <v>60.48</v>
      </c>
      <c r="G223" s="65">
        <f t="shared" si="3"/>
        <v>544.31999999999994</v>
      </c>
      <c r="L223" s="16"/>
      <c r="M223" s="16"/>
    </row>
    <row r="224" spans="1:13" ht="20.100000000000001" customHeight="1">
      <c r="A224" s="130" t="s">
        <v>541</v>
      </c>
      <c r="B224" s="121">
        <v>200316805</v>
      </c>
      <c r="C224" s="127" t="s">
        <v>542</v>
      </c>
      <c r="D224" s="128">
        <v>9</v>
      </c>
      <c r="E224" s="77"/>
      <c r="F224" s="65">
        <v>60.48</v>
      </c>
      <c r="G224" s="65">
        <f t="shared" si="3"/>
        <v>544.31999999999994</v>
      </c>
      <c r="L224" s="16"/>
      <c r="M224" s="16"/>
    </row>
    <row r="225" spans="1:13" ht="20.100000000000001" customHeight="1">
      <c r="A225" s="130" t="s">
        <v>543</v>
      </c>
      <c r="B225" s="121">
        <v>220316806</v>
      </c>
      <c r="C225" s="127" t="s">
        <v>544</v>
      </c>
      <c r="D225" s="128">
        <v>10</v>
      </c>
      <c r="E225" s="77"/>
      <c r="F225" s="65">
        <v>60.48</v>
      </c>
      <c r="G225" s="65">
        <f t="shared" si="3"/>
        <v>604.79999999999995</v>
      </c>
      <c r="L225" s="16"/>
      <c r="M225" s="16"/>
    </row>
    <row r="226" spans="1:13" ht="20.100000000000001" customHeight="1">
      <c r="A226" s="130" t="s">
        <v>545</v>
      </c>
      <c r="B226" s="131">
        <v>220316806</v>
      </c>
      <c r="C226" s="127" t="s">
        <v>546</v>
      </c>
      <c r="D226" s="128">
        <v>9</v>
      </c>
      <c r="E226" s="77"/>
      <c r="F226" s="65">
        <v>60.48</v>
      </c>
      <c r="G226" s="65">
        <f t="shared" si="3"/>
        <v>544.31999999999994</v>
      </c>
      <c r="L226" s="16"/>
      <c r="M226" s="16"/>
    </row>
    <row r="227" spans="1:13" ht="20.100000000000001" customHeight="1">
      <c r="A227" s="115" t="s">
        <v>547</v>
      </c>
      <c r="B227" s="132">
        <v>2100038807</v>
      </c>
      <c r="C227" s="127" t="s">
        <v>548</v>
      </c>
      <c r="D227" s="128">
        <v>3</v>
      </c>
      <c r="E227" s="77"/>
      <c r="F227" s="65">
        <v>60.48</v>
      </c>
      <c r="G227" s="65">
        <f t="shared" si="3"/>
        <v>181.44</v>
      </c>
      <c r="L227" s="16"/>
      <c r="M227" s="16"/>
    </row>
    <row r="228" spans="1:13" ht="20.100000000000001" customHeight="1">
      <c r="A228" s="115" t="s">
        <v>332</v>
      </c>
      <c r="B228" s="132"/>
      <c r="C228" s="127"/>
      <c r="D228" s="129">
        <f>SUM(D214:D227)</f>
        <v>104</v>
      </c>
      <c r="E228" s="77"/>
      <c r="F228" s="65"/>
      <c r="G228" s="65">
        <f t="shared" si="3"/>
        <v>0</v>
      </c>
      <c r="L228" s="16"/>
      <c r="M228" s="16"/>
    </row>
    <row r="229" spans="1:13" ht="20.100000000000001" customHeight="1">
      <c r="A229" s="121" t="s">
        <v>549</v>
      </c>
      <c r="B229" s="121">
        <v>2100022697</v>
      </c>
      <c r="C229" s="127" t="s">
        <v>550</v>
      </c>
      <c r="D229" s="128">
        <v>2</v>
      </c>
      <c r="E229" s="77"/>
      <c r="F229" s="65">
        <v>60.48</v>
      </c>
      <c r="G229" s="65">
        <f t="shared" si="3"/>
        <v>120.96</v>
      </c>
      <c r="L229" s="16"/>
      <c r="M229" s="16"/>
    </row>
    <row r="230" spans="1:13" ht="20.100000000000001" customHeight="1">
      <c r="A230" s="121" t="s">
        <v>551</v>
      </c>
      <c r="B230" s="121">
        <v>2100022698</v>
      </c>
      <c r="C230" s="127" t="s">
        <v>552</v>
      </c>
      <c r="D230" s="128">
        <v>2</v>
      </c>
      <c r="E230" s="77"/>
      <c r="F230" s="65">
        <v>60.48</v>
      </c>
      <c r="G230" s="65">
        <f t="shared" si="3"/>
        <v>120.96</v>
      </c>
      <c r="L230" s="16"/>
      <c r="M230" s="16"/>
    </row>
    <row r="231" spans="1:13" ht="20.100000000000001" customHeight="1">
      <c r="A231" s="121" t="s">
        <v>553</v>
      </c>
      <c r="B231" s="121">
        <v>2100028611</v>
      </c>
      <c r="C231" s="127" t="s">
        <v>554</v>
      </c>
      <c r="D231" s="128">
        <v>0</v>
      </c>
      <c r="E231" s="77"/>
      <c r="F231" s="65">
        <v>60.48</v>
      </c>
      <c r="G231" s="65">
        <f t="shared" si="3"/>
        <v>0</v>
      </c>
      <c r="L231" s="16"/>
      <c r="M231" s="16"/>
    </row>
    <row r="232" spans="1:13" ht="20.100000000000001" customHeight="1">
      <c r="A232" s="121" t="s">
        <v>555</v>
      </c>
      <c r="B232" s="121" t="s">
        <v>556</v>
      </c>
      <c r="C232" s="127" t="s">
        <v>557</v>
      </c>
      <c r="D232" s="128">
        <v>2</v>
      </c>
      <c r="E232" s="77"/>
      <c r="F232" s="65">
        <v>60.48</v>
      </c>
      <c r="G232" s="65">
        <f t="shared" si="3"/>
        <v>120.96</v>
      </c>
      <c r="L232" s="16"/>
      <c r="M232" s="16"/>
    </row>
    <row r="233" spans="1:13" ht="20.100000000000001" customHeight="1">
      <c r="A233" s="121" t="s">
        <v>558</v>
      </c>
      <c r="B233" s="121">
        <v>2100010645</v>
      </c>
      <c r="C233" s="127" t="s">
        <v>559</v>
      </c>
      <c r="D233" s="128">
        <v>2</v>
      </c>
      <c r="E233" s="77"/>
      <c r="F233" s="65">
        <v>60.48</v>
      </c>
      <c r="G233" s="65">
        <f t="shared" si="3"/>
        <v>120.96</v>
      </c>
      <c r="L233" s="16"/>
      <c r="M233" s="16"/>
    </row>
    <row r="234" spans="1:13" ht="20.100000000000001" customHeight="1">
      <c r="A234" s="121" t="s">
        <v>560</v>
      </c>
      <c r="B234" s="121">
        <v>2100007516</v>
      </c>
      <c r="C234" s="127" t="s">
        <v>561</v>
      </c>
      <c r="D234" s="128">
        <v>2</v>
      </c>
      <c r="E234" s="77"/>
      <c r="F234" s="65">
        <v>60.48</v>
      </c>
      <c r="G234" s="65">
        <f t="shared" si="3"/>
        <v>120.96</v>
      </c>
      <c r="L234" s="16"/>
      <c r="M234" s="16"/>
    </row>
    <row r="235" spans="1:13" ht="20.100000000000001" customHeight="1">
      <c r="A235" s="121" t="s">
        <v>562</v>
      </c>
      <c r="B235" s="121" t="s">
        <v>563</v>
      </c>
      <c r="C235" s="127" t="s">
        <v>564</v>
      </c>
      <c r="D235" s="128">
        <v>2</v>
      </c>
      <c r="E235" s="77"/>
      <c r="F235" s="65">
        <v>60.48</v>
      </c>
      <c r="G235" s="65">
        <f t="shared" si="3"/>
        <v>120.96</v>
      </c>
      <c r="L235" s="16"/>
      <c r="M235" s="16"/>
    </row>
    <row r="236" spans="1:13" ht="20.100000000000001" customHeight="1">
      <c r="A236" s="121" t="s">
        <v>565</v>
      </c>
      <c r="B236" s="121" t="s">
        <v>566</v>
      </c>
      <c r="C236" s="127" t="s">
        <v>567</v>
      </c>
      <c r="D236" s="128">
        <v>2</v>
      </c>
      <c r="E236" s="77"/>
      <c r="F236" s="65">
        <v>60.48</v>
      </c>
      <c r="G236" s="65">
        <f t="shared" si="3"/>
        <v>120.96</v>
      </c>
      <c r="L236" s="16"/>
      <c r="M236" s="16"/>
    </row>
    <row r="237" spans="1:13" ht="20.100000000000001" customHeight="1">
      <c r="A237" s="121" t="s">
        <v>568</v>
      </c>
      <c r="B237" s="121">
        <v>2100023365</v>
      </c>
      <c r="C237" s="127" t="s">
        <v>569</v>
      </c>
      <c r="D237" s="128">
        <v>2</v>
      </c>
      <c r="E237" s="77"/>
      <c r="F237" s="65">
        <v>60.48</v>
      </c>
      <c r="G237" s="65">
        <f t="shared" si="3"/>
        <v>120.96</v>
      </c>
      <c r="L237" s="16"/>
      <c r="M237" s="16"/>
    </row>
    <row r="238" spans="1:13" ht="20.100000000000001" customHeight="1">
      <c r="A238" s="121" t="s">
        <v>570</v>
      </c>
      <c r="B238" s="121">
        <v>2100007744</v>
      </c>
      <c r="C238" s="127" t="s">
        <v>571</v>
      </c>
      <c r="D238" s="128">
        <v>2</v>
      </c>
      <c r="E238" s="77"/>
      <c r="F238" s="65">
        <v>60.48</v>
      </c>
      <c r="G238" s="65">
        <f t="shared" si="3"/>
        <v>120.96</v>
      </c>
      <c r="L238" s="16"/>
      <c r="M238" s="16"/>
    </row>
    <row r="239" spans="1:13" ht="20.100000000000001" customHeight="1">
      <c r="A239" s="121" t="s">
        <v>572</v>
      </c>
      <c r="B239" s="121">
        <v>2100010389</v>
      </c>
      <c r="C239" s="127" t="s">
        <v>573</v>
      </c>
      <c r="D239" s="128">
        <v>2</v>
      </c>
      <c r="E239" s="77"/>
      <c r="F239" s="65">
        <v>60.48</v>
      </c>
      <c r="G239" s="65">
        <f t="shared" si="3"/>
        <v>120.96</v>
      </c>
      <c r="L239" s="16"/>
      <c r="M239" s="16"/>
    </row>
    <row r="240" spans="1:13" ht="20.100000000000001" customHeight="1">
      <c r="A240" s="121" t="s">
        <v>332</v>
      </c>
      <c r="B240" s="121"/>
      <c r="C240" s="127"/>
      <c r="D240" s="129">
        <f>SUM(D229:D239)</f>
        <v>20</v>
      </c>
      <c r="E240" s="77"/>
      <c r="F240" s="65"/>
      <c r="G240" s="65">
        <f t="shared" si="3"/>
        <v>0</v>
      </c>
      <c r="L240" s="16"/>
      <c r="M240" s="16"/>
    </row>
    <row r="241" spans="1:13" ht="20.100000000000001" customHeight="1">
      <c r="A241" s="104" t="s">
        <v>606</v>
      </c>
      <c r="B241" s="104" t="s">
        <v>607</v>
      </c>
      <c r="C241" s="116" t="s">
        <v>608</v>
      </c>
      <c r="D241" s="137">
        <v>3</v>
      </c>
      <c r="E241" s="77"/>
      <c r="F241" s="65">
        <v>332.64</v>
      </c>
      <c r="G241" s="65">
        <f t="shared" si="3"/>
        <v>997.92</v>
      </c>
      <c r="L241" s="16"/>
      <c r="M241" s="16"/>
    </row>
    <row r="242" spans="1:13" ht="20.100000000000001" customHeight="1">
      <c r="A242" s="102" t="s">
        <v>609</v>
      </c>
      <c r="B242" s="102" t="s">
        <v>610</v>
      </c>
      <c r="C242" s="120" t="s">
        <v>611</v>
      </c>
      <c r="D242" s="138">
        <v>3</v>
      </c>
      <c r="E242" s="77"/>
      <c r="F242" s="65">
        <v>332.64</v>
      </c>
      <c r="G242" s="65">
        <f t="shared" si="3"/>
        <v>997.92</v>
      </c>
      <c r="L242" s="16"/>
      <c r="M242" s="16"/>
    </row>
    <row r="243" spans="1:13" ht="20.100000000000001" customHeight="1">
      <c r="A243" s="104" t="s">
        <v>612</v>
      </c>
      <c r="B243" s="104" t="s">
        <v>613</v>
      </c>
      <c r="C243" s="116" t="s">
        <v>614</v>
      </c>
      <c r="D243" s="138">
        <v>3</v>
      </c>
      <c r="E243" s="77"/>
      <c r="F243" s="65">
        <v>332.64</v>
      </c>
      <c r="G243" s="65">
        <f t="shared" si="3"/>
        <v>997.92</v>
      </c>
      <c r="L243" s="16"/>
      <c r="M243" s="16"/>
    </row>
    <row r="244" spans="1:13" ht="20.100000000000001" customHeight="1">
      <c r="A244" s="102" t="s">
        <v>615</v>
      </c>
      <c r="B244" s="102" t="s">
        <v>616</v>
      </c>
      <c r="C244" s="120" t="s">
        <v>617</v>
      </c>
      <c r="D244" s="138">
        <v>3</v>
      </c>
      <c r="E244" s="77"/>
      <c r="F244" s="65">
        <v>332.64</v>
      </c>
      <c r="G244" s="65">
        <f t="shared" si="3"/>
        <v>997.92</v>
      </c>
      <c r="L244" s="16"/>
      <c r="M244" s="16"/>
    </row>
    <row r="245" spans="1:13" ht="20.100000000000001" customHeight="1">
      <c r="A245" s="104" t="s">
        <v>618</v>
      </c>
      <c r="B245" s="104" t="s">
        <v>619</v>
      </c>
      <c r="C245" s="116" t="s">
        <v>620</v>
      </c>
      <c r="D245" s="138">
        <v>3</v>
      </c>
      <c r="E245" s="77"/>
      <c r="F245" s="65">
        <v>332.64</v>
      </c>
      <c r="G245" s="65">
        <f t="shared" si="3"/>
        <v>997.92</v>
      </c>
      <c r="L245" s="16"/>
      <c r="M245" s="16"/>
    </row>
    <row r="246" spans="1:13" ht="20.100000000000001" customHeight="1">
      <c r="A246" s="102" t="s">
        <v>621</v>
      </c>
      <c r="B246" s="104" t="s">
        <v>622</v>
      </c>
      <c r="C246" s="120" t="s">
        <v>623</v>
      </c>
      <c r="D246" s="138">
        <v>1</v>
      </c>
      <c r="E246" s="77"/>
      <c r="F246" s="65">
        <v>332.64</v>
      </c>
      <c r="G246" s="65">
        <f t="shared" si="3"/>
        <v>332.64</v>
      </c>
      <c r="L246" s="16"/>
      <c r="M246" s="16"/>
    </row>
    <row r="247" spans="1:13" ht="20.100000000000001" customHeight="1">
      <c r="A247" s="104" t="s">
        <v>624</v>
      </c>
      <c r="B247" s="104" t="s">
        <v>625</v>
      </c>
      <c r="C247" s="116" t="s">
        <v>626</v>
      </c>
      <c r="D247" s="138">
        <v>3</v>
      </c>
      <c r="E247" s="77"/>
      <c r="F247" s="65">
        <v>332.64</v>
      </c>
      <c r="G247" s="65">
        <f t="shared" si="3"/>
        <v>997.92</v>
      </c>
      <c r="L247" s="16"/>
      <c r="M247" s="16"/>
    </row>
    <row r="248" spans="1:13" ht="20.100000000000001" customHeight="1">
      <c r="A248" s="102" t="s">
        <v>627</v>
      </c>
      <c r="B248" s="102" t="s">
        <v>628</v>
      </c>
      <c r="C248" s="120" t="s">
        <v>629</v>
      </c>
      <c r="D248" s="138">
        <v>3</v>
      </c>
      <c r="E248" s="77"/>
      <c r="F248" s="65">
        <v>332.64</v>
      </c>
      <c r="G248" s="65">
        <f t="shared" si="3"/>
        <v>997.92</v>
      </c>
      <c r="L248" s="16"/>
      <c r="M248" s="16"/>
    </row>
    <row r="249" spans="1:13" ht="20.100000000000001" customHeight="1">
      <c r="A249" s="104" t="s">
        <v>630</v>
      </c>
      <c r="B249" s="104" t="s">
        <v>631</v>
      </c>
      <c r="C249" s="116" t="s">
        <v>632</v>
      </c>
      <c r="D249" s="138">
        <v>3</v>
      </c>
      <c r="E249" s="77"/>
      <c r="F249" s="65">
        <v>332.64</v>
      </c>
      <c r="G249" s="65">
        <f t="shared" si="3"/>
        <v>997.92</v>
      </c>
      <c r="L249" s="16"/>
      <c r="M249" s="16"/>
    </row>
    <row r="250" spans="1:13" ht="20.100000000000001" customHeight="1">
      <c r="A250" s="102" t="s">
        <v>633</v>
      </c>
      <c r="B250" s="102" t="s">
        <v>634</v>
      </c>
      <c r="C250" s="120" t="s">
        <v>635</v>
      </c>
      <c r="D250" s="138">
        <v>3</v>
      </c>
      <c r="E250" s="77"/>
      <c r="F250" s="65">
        <v>332.64</v>
      </c>
      <c r="G250" s="65">
        <f t="shared" si="3"/>
        <v>997.92</v>
      </c>
      <c r="L250" s="16"/>
      <c r="M250" s="16"/>
    </row>
    <row r="251" spans="1:13" ht="20.100000000000001" customHeight="1">
      <c r="A251" s="104" t="s">
        <v>636</v>
      </c>
      <c r="B251" s="104" t="s">
        <v>637</v>
      </c>
      <c r="C251" s="116" t="s">
        <v>638</v>
      </c>
      <c r="D251" s="138">
        <v>3</v>
      </c>
      <c r="E251" s="77"/>
      <c r="F251" s="65">
        <v>332.64</v>
      </c>
      <c r="G251" s="65">
        <f t="shared" si="3"/>
        <v>997.92</v>
      </c>
      <c r="L251" s="16"/>
      <c r="M251" s="16"/>
    </row>
    <row r="252" spans="1:13" ht="20.100000000000001" customHeight="1">
      <c r="A252" s="102" t="s">
        <v>639</v>
      </c>
      <c r="B252" s="102">
        <v>2200022182</v>
      </c>
      <c r="C252" s="120" t="s">
        <v>640</v>
      </c>
      <c r="D252" s="138">
        <v>3</v>
      </c>
      <c r="E252" s="77"/>
      <c r="F252" s="65">
        <v>332.64</v>
      </c>
      <c r="G252" s="65">
        <f t="shared" si="3"/>
        <v>997.92</v>
      </c>
      <c r="L252" s="16"/>
      <c r="M252" s="16"/>
    </row>
    <row r="253" spans="1:13" ht="20.100000000000001" customHeight="1">
      <c r="A253" s="104" t="s">
        <v>641</v>
      </c>
      <c r="B253" s="104">
        <v>2200042941</v>
      </c>
      <c r="C253" s="116" t="s">
        <v>642</v>
      </c>
      <c r="D253" s="138">
        <v>3</v>
      </c>
      <c r="E253" s="77"/>
      <c r="F253" s="65">
        <v>332.64</v>
      </c>
      <c r="G253" s="65">
        <f t="shared" si="3"/>
        <v>997.92</v>
      </c>
      <c r="L253" s="16"/>
      <c r="M253" s="16"/>
    </row>
    <row r="254" spans="1:13" ht="20.100000000000001" customHeight="1">
      <c r="A254" s="102" t="s">
        <v>643</v>
      </c>
      <c r="B254" s="102">
        <v>2100088764</v>
      </c>
      <c r="C254" s="120" t="s">
        <v>644</v>
      </c>
      <c r="D254" s="138">
        <v>3</v>
      </c>
      <c r="E254" s="77"/>
      <c r="F254" s="65">
        <v>332.64</v>
      </c>
      <c r="G254" s="65">
        <f t="shared" si="3"/>
        <v>997.92</v>
      </c>
      <c r="L254" s="16"/>
      <c r="M254" s="16"/>
    </row>
    <row r="255" spans="1:13" ht="20.100000000000001" customHeight="1">
      <c r="A255" s="104" t="s">
        <v>645</v>
      </c>
      <c r="B255" s="102" t="s">
        <v>646</v>
      </c>
      <c r="C255" s="116" t="s">
        <v>647</v>
      </c>
      <c r="D255" s="138">
        <v>1</v>
      </c>
      <c r="E255" s="77"/>
      <c r="F255" s="65">
        <v>332.64</v>
      </c>
      <c r="G255" s="65">
        <f t="shared" si="3"/>
        <v>332.64</v>
      </c>
      <c r="L255" s="16"/>
      <c r="M255" s="16"/>
    </row>
    <row r="256" spans="1:13" ht="20.100000000000001" customHeight="1">
      <c r="A256" s="104" t="s">
        <v>645</v>
      </c>
      <c r="B256" s="104">
        <v>2200028899</v>
      </c>
      <c r="C256" s="116" t="s">
        <v>647</v>
      </c>
      <c r="D256" s="138">
        <v>2</v>
      </c>
      <c r="E256" s="77"/>
      <c r="F256" s="65">
        <v>332.64</v>
      </c>
      <c r="G256" s="65">
        <f t="shared" si="3"/>
        <v>665.28</v>
      </c>
      <c r="L256" s="16"/>
      <c r="M256" s="16"/>
    </row>
    <row r="257" spans="1:13" ht="20.100000000000001" customHeight="1">
      <c r="A257" s="23" t="s">
        <v>332</v>
      </c>
      <c r="B257" s="104"/>
      <c r="C257" s="116"/>
      <c r="D257" s="139">
        <f>SUM(D241:D256)</f>
        <v>43</v>
      </c>
      <c r="E257" s="77"/>
      <c r="F257" s="65"/>
      <c r="G257" s="65">
        <f t="shared" si="3"/>
        <v>0</v>
      </c>
      <c r="L257" s="16"/>
      <c r="M257" s="16"/>
    </row>
    <row r="258" spans="1:13" ht="20.100000000000001" customHeight="1">
      <c r="A258" s="102" t="s">
        <v>648</v>
      </c>
      <c r="B258" s="102" t="s">
        <v>649</v>
      </c>
      <c r="C258" s="120" t="s">
        <v>650</v>
      </c>
      <c r="D258" s="138">
        <v>3</v>
      </c>
      <c r="E258" s="77"/>
      <c r="F258" s="65">
        <v>332.64</v>
      </c>
      <c r="G258" s="65">
        <f t="shared" si="3"/>
        <v>997.92</v>
      </c>
      <c r="L258" s="16"/>
      <c r="M258" s="16"/>
    </row>
    <row r="259" spans="1:13" ht="20.100000000000001" customHeight="1">
      <c r="A259" s="104" t="s">
        <v>651</v>
      </c>
      <c r="B259" s="104" t="s">
        <v>652</v>
      </c>
      <c r="C259" s="116" t="s">
        <v>653</v>
      </c>
      <c r="D259" s="138">
        <v>3</v>
      </c>
      <c r="E259" s="77"/>
      <c r="F259" s="65">
        <v>332.64</v>
      </c>
      <c r="G259" s="65">
        <f t="shared" si="3"/>
        <v>997.92</v>
      </c>
      <c r="L259" s="16"/>
      <c r="M259" s="16"/>
    </row>
    <row r="260" spans="1:13" ht="20.100000000000001" customHeight="1">
      <c r="A260" s="102" t="s">
        <v>654</v>
      </c>
      <c r="B260" s="102" t="s">
        <v>655</v>
      </c>
      <c r="C260" s="120" t="s">
        <v>656</v>
      </c>
      <c r="D260" s="138">
        <v>3</v>
      </c>
      <c r="E260" s="77"/>
      <c r="F260" s="65">
        <v>332.64</v>
      </c>
      <c r="G260" s="65">
        <f t="shared" si="3"/>
        <v>997.92</v>
      </c>
      <c r="L260" s="16"/>
      <c r="M260" s="16"/>
    </row>
    <row r="261" spans="1:13" ht="20.100000000000001" customHeight="1">
      <c r="A261" s="104" t="s">
        <v>657</v>
      </c>
      <c r="B261" s="104" t="s">
        <v>658</v>
      </c>
      <c r="C261" s="116" t="s">
        <v>659</v>
      </c>
      <c r="D261" s="138">
        <v>3</v>
      </c>
      <c r="E261" s="77"/>
      <c r="F261" s="65">
        <v>332.64</v>
      </c>
      <c r="G261" s="65">
        <f t="shared" si="3"/>
        <v>997.92</v>
      </c>
      <c r="L261" s="16"/>
      <c r="M261" s="16"/>
    </row>
    <row r="262" spans="1:13" ht="20.100000000000001" customHeight="1">
      <c r="A262" s="102" t="s">
        <v>660</v>
      </c>
      <c r="B262" s="102" t="s">
        <v>661</v>
      </c>
      <c r="C262" s="120" t="s">
        <v>662</v>
      </c>
      <c r="D262" s="138">
        <v>3</v>
      </c>
      <c r="E262" s="77"/>
      <c r="F262" s="65">
        <v>332.64</v>
      </c>
      <c r="G262" s="65">
        <f t="shared" si="3"/>
        <v>997.92</v>
      </c>
      <c r="L262" s="16"/>
      <c r="M262" s="16"/>
    </row>
    <row r="263" spans="1:13" ht="20.100000000000001" customHeight="1">
      <c r="A263" s="104" t="s">
        <v>663</v>
      </c>
      <c r="B263" s="104" t="s">
        <v>664</v>
      </c>
      <c r="C263" s="116" t="s">
        <v>665</v>
      </c>
      <c r="D263" s="138">
        <v>3</v>
      </c>
      <c r="E263" s="77"/>
      <c r="F263" s="65">
        <v>332.64</v>
      </c>
      <c r="G263" s="65">
        <f t="shared" si="3"/>
        <v>997.92</v>
      </c>
      <c r="L263" s="16"/>
      <c r="M263" s="16"/>
    </row>
    <row r="264" spans="1:13" ht="20.100000000000001" customHeight="1">
      <c r="A264" s="102" t="s">
        <v>666</v>
      </c>
      <c r="B264" s="102" t="s">
        <v>667</v>
      </c>
      <c r="C264" s="120" t="s">
        <v>668</v>
      </c>
      <c r="D264" s="138">
        <v>3</v>
      </c>
      <c r="E264" s="77"/>
      <c r="F264" s="65">
        <v>332.64</v>
      </c>
      <c r="G264" s="65">
        <f t="shared" si="3"/>
        <v>997.92</v>
      </c>
      <c r="L264" s="16"/>
      <c r="M264" s="16"/>
    </row>
    <row r="265" spans="1:13" ht="20.100000000000001" customHeight="1">
      <c r="A265" s="104" t="s">
        <v>669</v>
      </c>
      <c r="B265" s="104" t="s">
        <v>670</v>
      </c>
      <c r="C265" s="116" t="s">
        <v>671</v>
      </c>
      <c r="D265" s="138">
        <v>3</v>
      </c>
      <c r="E265" s="77"/>
      <c r="F265" s="65">
        <v>332.64</v>
      </c>
      <c r="G265" s="65">
        <f t="shared" si="3"/>
        <v>997.92</v>
      </c>
      <c r="L265" s="16"/>
      <c r="M265" s="16"/>
    </row>
    <row r="266" spans="1:13" ht="20.100000000000001" customHeight="1">
      <c r="A266" s="102" t="s">
        <v>672</v>
      </c>
      <c r="B266" s="102" t="s">
        <v>673</v>
      </c>
      <c r="C266" s="120" t="s">
        <v>674</v>
      </c>
      <c r="D266" s="138">
        <v>3</v>
      </c>
      <c r="E266" s="77"/>
      <c r="F266" s="65">
        <v>332.64</v>
      </c>
      <c r="G266" s="65">
        <f t="shared" si="3"/>
        <v>997.92</v>
      </c>
      <c r="L266" s="16"/>
      <c r="M266" s="16"/>
    </row>
    <row r="267" spans="1:13" ht="20.100000000000001" customHeight="1">
      <c r="A267" s="104" t="s">
        <v>675</v>
      </c>
      <c r="B267" s="104" t="s">
        <v>676</v>
      </c>
      <c r="C267" s="116" t="s">
        <v>677</v>
      </c>
      <c r="D267" s="138">
        <v>3</v>
      </c>
      <c r="E267" s="77"/>
      <c r="F267" s="65">
        <v>332.64</v>
      </c>
      <c r="G267" s="65">
        <f t="shared" si="3"/>
        <v>997.92</v>
      </c>
      <c r="L267" s="16"/>
      <c r="M267" s="16"/>
    </row>
    <row r="268" spans="1:13" ht="20.100000000000001" customHeight="1">
      <c r="A268" s="102" t="s">
        <v>678</v>
      </c>
      <c r="B268" s="102" t="s">
        <v>679</v>
      </c>
      <c r="C268" s="120" t="s">
        <v>680</v>
      </c>
      <c r="D268" s="138">
        <v>1</v>
      </c>
      <c r="E268" s="77"/>
      <c r="F268" s="65">
        <v>332.64</v>
      </c>
      <c r="G268" s="65">
        <f t="shared" si="3"/>
        <v>332.64</v>
      </c>
      <c r="L268" s="16"/>
      <c r="M268" s="16"/>
    </row>
    <row r="269" spans="1:13" ht="20.100000000000001" customHeight="1">
      <c r="A269" s="104" t="s">
        <v>678</v>
      </c>
      <c r="B269" s="104" t="s">
        <v>681</v>
      </c>
      <c r="C269" s="116" t="s">
        <v>680</v>
      </c>
      <c r="D269" s="138">
        <v>1</v>
      </c>
      <c r="E269" s="77"/>
      <c r="F269" s="65">
        <v>332.64</v>
      </c>
      <c r="G269" s="65">
        <f t="shared" si="3"/>
        <v>332.64</v>
      </c>
      <c r="L269" s="16"/>
      <c r="M269" s="16"/>
    </row>
    <row r="270" spans="1:13" ht="20.100000000000001" customHeight="1">
      <c r="A270" s="104" t="s">
        <v>682</v>
      </c>
      <c r="B270" s="104" t="s">
        <v>683</v>
      </c>
      <c r="C270" s="116" t="s">
        <v>684</v>
      </c>
      <c r="D270" s="138">
        <v>2</v>
      </c>
      <c r="E270" s="77"/>
      <c r="F270" s="65">
        <v>332.64</v>
      </c>
      <c r="G270" s="65">
        <f t="shared" si="3"/>
        <v>665.28</v>
      </c>
      <c r="L270" s="16"/>
      <c r="M270" s="16"/>
    </row>
    <row r="271" spans="1:13" ht="20.100000000000001" customHeight="1">
      <c r="A271" s="104" t="s">
        <v>682</v>
      </c>
      <c r="B271" s="104" t="s">
        <v>685</v>
      </c>
      <c r="C271" s="116" t="s">
        <v>684</v>
      </c>
      <c r="D271" s="138">
        <v>1</v>
      </c>
      <c r="E271" s="77"/>
      <c r="F271" s="65">
        <v>332.64</v>
      </c>
      <c r="G271" s="65">
        <f t="shared" si="3"/>
        <v>332.64</v>
      </c>
      <c r="L271" s="16"/>
      <c r="M271" s="16"/>
    </row>
    <row r="272" spans="1:13" ht="20.100000000000001" customHeight="1">
      <c r="A272" s="104" t="s">
        <v>686</v>
      </c>
      <c r="B272" s="104" t="s">
        <v>687</v>
      </c>
      <c r="C272" s="116" t="s">
        <v>688</v>
      </c>
      <c r="D272" s="138">
        <v>0</v>
      </c>
      <c r="E272" s="77"/>
      <c r="F272" s="65">
        <v>332.64</v>
      </c>
      <c r="G272" s="65">
        <f t="shared" si="3"/>
        <v>0</v>
      </c>
      <c r="L272" s="16"/>
      <c r="M272" s="16"/>
    </row>
    <row r="273" spans="1:13" ht="20.100000000000001" customHeight="1">
      <c r="A273" s="23" t="s">
        <v>332</v>
      </c>
      <c r="B273" s="102"/>
      <c r="C273" s="120"/>
      <c r="D273" s="139">
        <f>SUM(D258:D272)</f>
        <v>35</v>
      </c>
      <c r="E273" s="77"/>
      <c r="F273" s="65"/>
      <c r="G273" s="65">
        <f t="shared" si="3"/>
        <v>0</v>
      </c>
      <c r="L273" s="16"/>
      <c r="M273" s="16"/>
    </row>
    <row r="274" spans="1:13" ht="20.100000000000001" customHeight="1">
      <c r="A274" s="104" t="s">
        <v>689</v>
      </c>
      <c r="B274" s="104" t="s">
        <v>690</v>
      </c>
      <c r="C274" s="116" t="s">
        <v>691</v>
      </c>
      <c r="D274" s="138">
        <v>3</v>
      </c>
      <c r="E274" s="77"/>
      <c r="F274" s="65">
        <v>332.64</v>
      </c>
      <c r="G274" s="65">
        <f t="shared" si="3"/>
        <v>997.92</v>
      </c>
      <c r="L274" s="16"/>
      <c r="M274" s="16"/>
    </row>
    <row r="275" spans="1:13" ht="20.100000000000001" customHeight="1">
      <c r="A275" s="102" t="s">
        <v>692</v>
      </c>
      <c r="B275" s="102">
        <v>2100041278</v>
      </c>
      <c r="C275" s="120" t="s">
        <v>693</v>
      </c>
      <c r="D275" s="138">
        <v>2</v>
      </c>
      <c r="E275" s="77"/>
      <c r="F275" s="65">
        <v>332.64</v>
      </c>
      <c r="G275" s="65">
        <f t="shared" si="3"/>
        <v>665.28</v>
      </c>
      <c r="L275" s="16"/>
      <c r="M275" s="16"/>
    </row>
    <row r="276" spans="1:13" ht="20.100000000000001" customHeight="1">
      <c r="A276" s="104" t="s">
        <v>694</v>
      </c>
      <c r="B276" s="104" t="s">
        <v>695</v>
      </c>
      <c r="C276" s="116" t="s">
        <v>696</v>
      </c>
      <c r="D276" s="138">
        <v>3</v>
      </c>
      <c r="E276" s="77"/>
      <c r="F276" s="65">
        <v>332.64</v>
      </c>
      <c r="G276" s="65">
        <f t="shared" si="3"/>
        <v>997.92</v>
      </c>
      <c r="L276" s="16"/>
      <c r="M276" s="16"/>
    </row>
    <row r="277" spans="1:13" ht="20.100000000000001" customHeight="1">
      <c r="A277" s="102" t="s">
        <v>697</v>
      </c>
      <c r="B277" s="102" t="s">
        <v>698</v>
      </c>
      <c r="C277" s="120" t="s">
        <v>699</v>
      </c>
      <c r="D277" s="138">
        <v>3</v>
      </c>
      <c r="E277" s="77"/>
      <c r="F277" s="65">
        <v>332.64</v>
      </c>
      <c r="G277" s="65">
        <f t="shared" si="3"/>
        <v>997.92</v>
      </c>
      <c r="L277" s="16"/>
      <c r="M277" s="16"/>
    </row>
    <row r="278" spans="1:13" ht="20.100000000000001" customHeight="1">
      <c r="A278" s="104" t="s">
        <v>700</v>
      </c>
      <c r="B278" s="104" t="s">
        <v>701</v>
      </c>
      <c r="C278" s="116" t="s">
        <v>702</v>
      </c>
      <c r="D278" s="138">
        <v>3</v>
      </c>
      <c r="E278" s="77"/>
      <c r="F278" s="65">
        <v>332.64</v>
      </c>
      <c r="G278" s="65">
        <f t="shared" si="3"/>
        <v>997.92</v>
      </c>
      <c r="L278" s="16"/>
      <c r="M278" s="16"/>
    </row>
    <row r="279" spans="1:13" ht="20.100000000000001" customHeight="1">
      <c r="A279" s="102" t="s">
        <v>703</v>
      </c>
      <c r="B279" s="102" t="s">
        <v>704</v>
      </c>
      <c r="C279" s="120" t="s">
        <v>705</v>
      </c>
      <c r="D279" s="138">
        <v>3</v>
      </c>
      <c r="E279" s="77"/>
      <c r="F279" s="65">
        <v>332.64</v>
      </c>
      <c r="G279" s="65">
        <f t="shared" si="3"/>
        <v>997.92</v>
      </c>
      <c r="L279" s="16"/>
      <c r="M279" s="16"/>
    </row>
    <row r="280" spans="1:13" ht="20.100000000000001" customHeight="1">
      <c r="A280" s="104" t="s">
        <v>706</v>
      </c>
      <c r="B280" s="104" t="s">
        <v>707</v>
      </c>
      <c r="C280" s="116" t="s">
        <v>708</v>
      </c>
      <c r="D280" s="138">
        <v>3</v>
      </c>
      <c r="E280" s="77"/>
      <c r="F280" s="65">
        <v>332.64</v>
      </c>
      <c r="G280" s="65">
        <f t="shared" ref="G280:G289" si="4">D280*F280</f>
        <v>997.92</v>
      </c>
      <c r="L280" s="16"/>
      <c r="M280" s="16"/>
    </row>
    <row r="281" spans="1:13" ht="20.100000000000001" customHeight="1">
      <c r="A281" s="102" t="s">
        <v>709</v>
      </c>
      <c r="B281" s="102" t="s">
        <v>710</v>
      </c>
      <c r="C281" s="120" t="s">
        <v>711</v>
      </c>
      <c r="D281" s="138">
        <v>3</v>
      </c>
      <c r="E281" s="77"/>
      <c r="F281" s="65">
        <v>332.64</v>
      </c>
      <c r="G281" s="65">
        <f t="shared" si="4"/>
        <v>997.92</v>
      </c>
      <c r="L281" s="16"/>
      <c r="M281" s="16"/>
    </row>
    <row r="282" spans="1:13" ht="20.100000000000001" customHeight="1">
      <c r="A282" s="104" t="s">
        <v>712</v>
      </c>
      <c r="B282" s="104" t="s">
        <v>713</v>
      </c>
      <c r="C282" s="116" t="s">
        <v>714</v>
      </c>
      <c r="D282" s="138">
        <v>3</v>
      </c>
      <c r="E282" s="77"/>
      <c r="F282" s="65">
        <v>332.64</v>
      </c>
      <c r="G282" s="65">
        <f t="shared" si="4"/>
        <v>997.92</v>
      </c>
      <c r="L282" s="16"/>
      <c r="M282" s="16"/>
    </row>
    <row r="283" spans="1:13" ht="20.100000000000001" customHeight="1">
      <c r="A283" s="102" t="s">
        <v>715</v>
      </c>
      <c r="B283" s="102" t="s">
        <v>716</v>
      </c>
      <c r="C283" s="120" t="s">
        <v>717</v>
      </c>
      <c r="D283" s="138">
        <v>3</v>
      </c>
      <c r="E283" s="77"/>
      <c r="F283" s="65">
        <v>332.64</v>
      </c>
      <c r="G283" s="65">
        <f t="shared" si="4"/>
        <v>997.92</v>
      </c>
      <c r="L283" s="16"/>
      <c r="M283" s="16"/>
    </row>
    <row r="284" spans="1:13" ht="20.100000000000001" customHeight="1">
      <c r="A284" s="104" t="s">
        <v>718</v>
      </c>
      <c r="B284" s="104" t="s">
        <v>719</v>
      </c>
      <c r="C284" s="116" t="s">
        <v>720</v>
      </c>
      <c r="D284" s="138">
        <v>3</v>
      </c>
      <c r="E284" s="77"/>
      <c r="F284" s="65">
        <v>332.64</v>
      </c>
      <c r="G284" s="65">
        <f t="shared" si="4"/>
        <v>997.92</v>
      </c>
      <c r="L284" s="16"/>
      <c r="M284" s="16"/>
    </row>
    <row r="285" spans="1:13" ht="20.100000000000001" customHeight="1">
      <c r="A285" s="102" t="s">
        <v>721</v>
      </c>
      <c r="B285" s="102" t="s">
        <v>722</v>
      </c>
      <c r="C285" s="120" t="s">
        <v>723</v>
      </c>
      <c r="D285" s="138">
        <v>3</v>
      </c>
      <c r="E285" s="77"/>
      <c r="F285" s="65">
        <v>332.64</v>
      </c>
      <c r="G285" s="65">
        <f t="shared" si="4"/>
        <v>997.92</v>
      </c>
      <c r="L285" s="16"/>
      <c r="M285" s="16"/>
    </row>
    <row r="286" spans="1:13" ht="20.100000000000001" customHeight="1">
      <c r="A286" s="104" t="s">
        <v>724</v>
      </c>
      <c r="B286" s="104" t="s">
        <v>725</v>
      </c>
      <c r="C286" s="116" t="s">
        <v>726</v>
      </c>
      <c r="D286" s="138">
        <v>1</v>
      </c>
      <c r="E286" s="77"/>
      <c r="F286" s="65">
        <v>332.64</v>
      </c>
      <c r="G286" s="65">
        <f t="shared" si="4"/>
        <v>332.64</v>
      </c>
      <c r="L286" s="16"/>
      <c r="M286" s="16"/>
    </row>
    <row r="287" spans="1:13" ht="20.100000000000001" customHeight="1">
      <c r="A287" s="104" t="s">
        <v>727</v>
      </c>
      <c r="B287" s="104" t="s">
        <v>728</v>
      </c>
      <c r="C287" s="116" t="s">
        <v>726</v>
      </c>
      <c r="D287" s="138">
        <v>2</v>
      </c>
      <c r="E287" s="77"/>
      <c r="F287" s="65">
        <v>332.64</v>
      </c>
      <c r="G287" s="65">
        <f t="shared" si="4"/>
        <v>665.28</v>
      </c>
      <c r="L287" s="16"/>
      <c r="M287" s="16"/>
    </row>
    <row r="288" spans="1:13" ht="20.100000000000001" customHeight="1">
      <c r="A288" s="102" t="s">
        <v>729</v>
      </c>
      <c r="B288" s="102" t="s">
        <v>730</v>
      </c>
      <c r="C288" s="120" t="s">
        <v>731</v>
      </c>
      <c r="D288" s="138">
        <v>0</v>
      </c>
      <c r="E288" s="77"/>
      <c r="F288" s="65">
        <v>332.64</v>
      </c>
      <c r="G288" s="65">
        <f t="shared" si="4"/>
        <v>0</v>
      </c>
      <c r="L288" s="16"/>
      <c r="M288" s="16"/>
    </row>
    <row r="289" spans="1:13" ht="20.100000000000001" customHeight="1">
      <c r="A289" s="104" t="s">
        <v>732</v>
      </c>
      <c r="B289" s="104" t="s">
        <v>733</v>
      </c>
      <c r="C289" s="116" t="s">
        <v>734</v>
      </c>
      <c r="D289" s="138">
        <v>0</v>
      </c>
      <c r="E289" s="77"/>
      <c r="F289" s="65">
        <v>332.64</v>
      </c>
      <c r="G289" s="65">
        <f t="shared" si="4"/>
        <v>0</v>
      </c>
      <c r="L289" s="16"/>
      <c r="M289" s="16"/>
    </row>
    <row r="290" spans="1:13" ht="20.100000000000001" customHeight="1">
      <c r="A290" s="140"/>
      <c r="B290" s="48"/>
      <c r="C290" s="48"/>
      <c r="D290" s="141">
        <f>SUM(D274:D289)</f>
        <v>38</v>
      </c>
      <c r="E290" s="77"/>
      <c r="F290" s="65"/>
      <c r="G290" s="65"/>
      <c r="L290" s="16"/>
      <c r="M290" s="16"/>
    </row>
    <row r="291" spans="1:13" ht="20.100000000000001" customHeight="1">
      <c r="A291" s="71"/>
      <c r="B291" s="71"/>
      <c r="C291" s="24"/>
      <c r="D291" s="72"/>
      <c r="E291" s="19"/>
      <c r="F291" s="66" t="s">
        <v>37</v>
      </c>
      <c r="G291" s="67">
        <f>SUM(G24:G290)</f>
        <v>141980.96</v>
      </c>
    </row>
    <row r="292" spans="1:13" ht="20.100000000000001" customHeight="1">
      <c r="A292" s="71"/>
      <c r="B292" s="71"/>
      <c r="C292" s="24"/>
      <c r="D292" s="72"/>
      <c r="E292" s="19"/>
      <c r="F292" s="68" t="s">
        <v>38</v>
      </c>
      <c r="G292" s="67">
        <f>+G291*0.12</f>
        <v>17037.715199999999</v>
      </c>
    </row>
    <row r="293" spans="1:13" ht="20.100000000000001" customHeight="1">
      <c r="A293" s="71"/>
      <c r="B293" s="71"/>
      <c r="C293" s="24"/>
      <c r="D293" s="72"/>
      <c r="E293" s="19"/>
      <c r="F293" s="66" t="s">
        <v>39</v>
      </c>
      <c r="G293" s="67">
        <f>+G291+G292</f>
        <v>159018.6752</v>
      </c>
    </row>
    <row r="294" spans="1:13" ht="20.100000000000001" customHeight="1">
      <c r="A294" s="71"/>
      <c r="B294" s="71"/>
      <c r="C294" s="24"/>
      <c r="D294" s="72"/>
      <c r="E294" s="19"/>
      <c r="F294" s="69"/>
      <c r="G294" s="70"/>
    </row>
    <row r="295" spans="1:13" ht="20.100000000000001" customHeight="1">
      <c r="A295" s="19"/>
      <c r="B295" s="109" t="s">
        <v>249</v>
      </c>
      <c r="C295" s="110"/>
      <c r="D295" s="110"/>
      <c r="E295" s="19"/>
      <c r="F295" s="19"/>
      <c r="G295" s="19"/>
    </row>
    <row r="296" spans="1:13" ht="20.100000000000001" customHeight="1">
      <c r="A296" s="19"/>
      <c r="B296" s="109" t="s">
        <v>250</v>
      </c>
      <c r="C296" s="110"/>
      <c r="D296" s="110"/>
      <c r="E296" s="19"/>
      <c r="F296" s="19"/>
      <c r="G296" s="19"/>
    </row>
    <row r="297" spans="1:13" ht="20.100000000000001" customHeight="1">
      <c r="A297" s="19"/>
      <c r="B297" s="111" t="s">
        <v>251</v>
      </c>
      <c r="C297" s="78" t="s">
        <v>252</v>
      </c>
      <c r="D297" s="78" t="s">
        <v>40</v>
      </c>
      <c r="E297" s="19"/>
      <c r="F297" s="19"/>
      <c r="G297" s="19"/>
    </row>
    <row r="298" spans="1:13" ht="20.100000000000001" customHeight="1">
      <c r="A298" s="19"/>
      <c r="B298" s="77" t="s">
        <v>253</v>
      </c>
      <c r="C298" s="112" t="s">
        <v>254</v>
      </c>
      <c r="D298" s="77">
        <v>1</v>
      </c>
      <c r="E298" s="19"/>
      <c r="F298" s="19"/>
      <c r="G298" s="19"/>
    </row>
    <row r="299" spans="1:13" ht="20.100000000000001" customHeight="1">
      <c r="A299" s="19"/>
      <c r="B299" s="77" t="s">
        <v>255</v>
      </c>
      <c r="C299" s="112" t="s">
        <v>256</v>
      </c>
      <c r="D299" s="77">
        <v>1</v>
      </c>
      <c r="E299" s="19"/>
      <c r="F299" s="19"/>
      <c r="G299" s="19"/>
    </row>
    <row r="300" spans="1:13" ht="20.100000000000001" customHeight="1">
      <c r="A300" s="19"/>
      <c r="B300" s="77" t="s">
        <v>257</v>
      </c>
      <c r="C300" s="112" t="s">
        <v>258</v>
      </c>
      <c r="D300" s="77">
        <v>1</v>
      </c>
      <c r="E300" s="19"/>
      <c r="F300" s="19"/>
      <c r="G300" s="19"/>
    </row>
    <row r="301" spans="1:13" ht="20.100000000000001" customHeight="1">
      <c r="A301" s="19"/>
      <c r="B301" s="77" t="s">
        <v>259</v>
      </c>
      <c r="C301" s="112" t="s">
        <v>260</v>
      </c>
      <c r="D301" s="77">
        <v>2</v>
      </c>
      <c r="E301" s="19"/>
      <c r="F301" s="19"/>
      <c r="G301" s="19"/>
    </row>
    <row r="302" spans="1:13" ht="20.100000000000001" customHeight="1">
      <c r="A302" s="19"/>
      <c r="B302" s="77" t="s">
        <v>261</v>
      </c>
      <c r="C302" s="112" t="s">
        <v>262</v>
      </c>
      <c r="D302" s="77">
        <v>1</v>
      </c>
      <c r="E302" s="19"/>
      <c r="F302" s="19"/>
      <c r="G302" s="19"/>
    </row>
    <row r="303" spans="1:13" ht="20.100000000000001" customHeight="1">
      <c r="A303" s="19"/>
      <c r="B303" s="77" t="s">
        <v>263</v>
      </c>
      <c r="C303" s="113" t="s">
        <v>264</v>
      </c>
      <c r="D303" s="77">
        <v>1</v>
      </c>
      <c r="E303" s="19"/>
      <c r="F303" s="19"/>
      <c r="G303" s="19"/>
    </row>
    <row r="304" spans="1:13" ht="20.100000000000001" customHeight="1">
      <c r="A304" s="19"/>
      <c r="B304" s="77" t="s">
        <v>265</v>
      </c>
      <c r="C304" s="112" t="s">
        <v>266</v>
      </c>
      <c r="D304" s="77">
        <v>1</v>
      </c>
      <c r="E304" s="19"/>
      <c r="F304" s="19"/>
      <c r="G304" s="19"/>
    </row>
    <row r="305" spans="1:7" ht="20.100000000000001" customHeight="1">
      <c r="A305" s="19"/>
      <c r="B305" s="77" t="s">
        <v>267</v>
      </c>
      <c r="C305" s="112" t="s">
        <v>268</v>
      </c>
      <c r="D305" s="77">
        <v>2</v>
      </c>
      <c r="E305" s="19"/>
      <c r="F305" s="19"/>
      <c r="G305" s="19"/>
    </row>
    <row r="306" spans="1:7" ht="20.100000000000001" customHeight="1">
      <c r="A306" s="19"/>
      <c r="B306" s="77"/>
      <c r="C306" s="112" t="s">
        <v>268</v>
      </c>
      <c r="D306" s="77">
        <v>2</v>
      </c>
      <c r="E306" s="19"/>
      <c r="F306" s="19"/>
      <c r="G306" s="19"/>
    </row>
    <row r="307" spans="1:7" ht="20.100000000000001" customHeight="1">
      <c r="A307" s="19"/>
      <c r="B307" s="77" t="s">
        <v>269</v>
      </c>
      <c r="C307" s="112" t="s">
        <v>270</v>
      </c>
      <c r="D307" s="77">
        <v>1</v>
      </c>
      <c r="E307" s="19"/>
      <c r="F307" s="19"/>
      <c r="G307" s="19"/>
    </row>
    <row r="308" spans="1:7" ht="20.100000000000001" customHeight="1">
      <c r="A308" s="19"/>
      <c r="B308" s="77" t="s">
        <v>271</v>
      </c>
      <c r="C308" s="112" t="s">
        <v>272</v>
      </c>
      <c r="D308" s="77">
        <v>2</v>
      </c>
      <c r="E308" s="19"/>
      <c r="F308" s="19"/>
      <c r="G308" s="19"/>
    </row>
    <row r="309" spans="1:7" ht="20.100000000000001" customHeight="1">
      <c r="A309" s="19"/>
      <c r="B309" s="77" t="s">
        <v>273</v>
      </c>
      <c r="C309" s="112" t="s">
        <v>274</v>
      </c>
      <c r="D309" s="77">
        <v>2</v>
      </c>
      <c r="E309" s="19"/>
      <c r="F309" s="19"/>
      <c r="G309" s="19"/>
    </row>
    <row r="310" spans="1:7" ht="20.100000000000001" customHeight="1">
      <c r="A310" s="19"/>
      <c r="B310" s="77"/>
      <c r="C310" s="80" t="s">
        <v>275</v>
      </c>
      <c r="D310" s="77">
        <v>1</v>
      </c>
      <c r="E310" s="19"/>
      <c r="F310" s="19"/>
      <c r="G310" s="19"/>
    </row>
    <row r="311" spans="1:7" ht="20.100000000000001" customHeight="1">
      <c r="A311" s="19"/>
      <c r="B311" s="77"/>
      <c r="C311" s="112"/>
      <c r="D311" s="78">
        <v>17</v>
      </c>
      <c r="E311" s="19"/>
      <c r="F311" s="19"/>
      <c r="G311" s="19"/>
    </row>
    <row r="312" spans="1:7" ht="20.100000000000001" customHeight="1">
      <c r="A312" s="19"/>
      <c r="B312" s="48" t="s">
        <v>276</v>
      </c>
      <c r="C312" s="80" t="s">
        <v>277</v>
      </c>
      <c r="D312" s="77">
        <v>1</v>
      </c>
      <c r="E312" s="19"/>
      <c r="F312" s="19"/>
      <c r="G312" s="19"/>
    </row>
    <row r="313" spans="1:7" ht="20.100000000000001" customHeight="1">
      <c r="A313" s="19"/>
      <c r="B313" s="48" t="s">
        <v>278</v>
      </c>
      <c r="C313" s="80" t="s">
        <v>279</v>
      </c>
      <c r="D313" s="77">
        <v>1</v>
      </c>
      <c r="E313" s="19"/>
      <c r="F313" s="19"/>
      <c r="G313" s="19"/>
    </row>
    <row r="314" spans="1:7" ht="20.100000000000001" customHeight="1">
      <c r="A314" s="19"/>
      <c r="B314" s="48" t="s">
        <v>280</v>
      </c>
      <c r="C314" s="80" t="s">
        <v>281</v>
      </c>
      <c r="D314" s="77">
        <v>1</v>
      </c>
      <c r="E314" s="19"/>
      <c r="F314" s="19"/>
      <c r="G314" s="19"/>
    </row>
    <row r="315" spans="1:7" ht="20.100000000000001" customHeight="1">
      <c r="A315" s="19"/>
      <c r="B315" s="48" t="s">
        <v>282</v>
      </c>
      <c r="C315" s="80" t="s">
        <v>283</v>
      </c>
      <c r="D315" s="77">
        <v>1</v>
      </c>
      <c r="E315" s="19"/>
      <c r="F315" s="19"/>
      <c r="G315" s="19"/>
    </row>
    <row r="316" spans="1:7" ht="20.100000000000001" customHeight="1">
      <c r="A316" s="19"/>
      <c r="B316" s="48" t="s">
        <v>284</v>
      </c>
      <c r="C316" s="80" t="s">
        <v>285</v>
      </c>
      <c r="D316" s="77">
        <v>1</v>
      </c>
      <c r="E316" s="19"/>
      <c r="F316" s="19"/>
      <c r="G316" s="19"/>
    </row>
    <row r="317" spans="1:7" ht="20.100000000000001" customHeight="1">
      <c r="A317" s="19"/>
      <c r="B317" s="48" t="s">
        <v>286</v>
      </c>
      <c r="C317" s="80" t="s">
        <v>287</v>
      </c>
      <c r="D317" s="77">
        <v>1</v>
      </c>
      <c r="E317" s="19"/>
      <c r="F317" s="19"/>
      <c r="G317" s="19"/>
    </row>
    <row r="318" spans="1:7" ht="20.100000000000001" customHeight="1">
      <c r="A318" s="19"/>
      <c r="B318" s="48" t="s">
        <v>288</v>
      </c>
      <c r="C318" s="80" t="s">
        <v>289</v>
      </c>
      <c r="D318" s="77">
        <v>1</v>
      </c>
      <c r="E318" s="19"/>
      <c r="F318" s="19"/>
      <c r="G318" s="19"/>
    </row>
    <row r="319" spans="1:7" ht="20.100000000000001" customHeight="1">
      <c r="A319" s="19"/>
      <c r="B319" s="48" t="s">
        <v>290</v>
      </c>
      <c r="C319" s="80" t="s">
        <v>289</v>
      </c>
      <c r="D319" s="77">
        <v>1</v>
      </c>
      <c r="E319" s="19"/>
      <c r="F319" s="19"/>
      <c r="G319" s="19"/>
    </row>
    <row r="320" spans="1:7" ht="20.100000000000001" customHeight="1">
      <c r="A320" s="19"/>
      <c r="B320" s="48" t="s">
        <v>291</v>
      </c>
      <c r="C320" s="80" t="s">
        <v>292</v>
      </c>
      <c r="D320" s="77">
        <v>1</v>
      </c>
      <c r="E320" s="19"/>
      <c r="F320" s="19"/>
      <c r="G320" s="19"/>
    </row>
    <row r="321" spans="1:7" ht="20.100000000000001" customHeight="1">
      <c r="A321" s="19"/>
      <c r="B321" s="48" t="s">
        <v>293</v>
      </c>
      <c r="C321" s="80" t="s">
        <v>292</v>
      </c>
      <c r="D321" s="77">
        <v>1</v>
      </c>
      <c r="E321" s="19"/>
      <c r="F321" s="19"/>
      <c r="G321" s="19"/>
    </row>
    <row r="322" spans="1:7" ht="20.100000000000001" customHeight="1">
      <c r="A322" s="19"/>
      <c r="B322" s="48" t="s">
        <v>294</v>
      </c>
      <c r="C322" s="80" t="s">
        <v>295</v>
      </c>
      <c r="D322" s="77">
        <v>1</v>
      </c>
      <c r="E322" s="19"/>
      <c r="F322" s="19"/>
      <c r="G322" s="19"/>
    </row>
    <row r="323" spans="1:7" ht="20.100000000000001" customHeight="1">
      <c r="A323" s="19"/>
      <c r="B323" s="48" t="s">
        <v>296</v>
      </c>
      <c r="C323" s="80" t="s">
        <v>297</v>
      </c>
      <c r="D323" s="77">
        <v>1</v>
      </c>
      <c r="E323" s="19"/>
      <c r="F323" s="19"/>
      <c r="G323" s="19"/>
    </row>
    <row r="324" spans="1:7" ht="20.100000000000001" customHeight="1">
      <c r="A324" s="19"/>
      <c r="B324" s="77" t="s">
        <v>298</v>
      </c>
      <c r="C324" s="112" t="s">
        <v>299</v>
      </c>
      <c r="D324" s="77">
        <v>1</v>
      </c>
      <c r="E324" s="19"/>
      <c r="F324" s="19"/>
      <c r="G324" s="19"/>
    </row>
    <row r="325" spans="1:7" ht="20.100000000000001" customHeight="1">
      <c r="A325" s="19"/>
      <c r="B325" s="77" t="s">
        <v>300</v>
      </c>
      <c r="C325" s="112" t="s">
        <v>301</v>
      </c>
      <c r="D325" s="77">
        <v>1</v>
      </c>
      <c r="E325" s="19"/>
      <c r="F325" s="19"/>
      <c r="G325" s="19"/>
    </row>
    <row r="326" spans="1:7" ht="20.100000000000001" customHeight="1">
      <c r="A326" s="19"/>
      <c r="B326" s="77"/>
      <c r="C326" s="78" t="s">
        <v>302</v>
      </c>
      <c r="D326" s="77"/>
      <c r="E326" s="19"/>
      <c r="F326" s="19"/>
      <c r="G326" s="19"/>
    </row>
    <row r="327" spans="1:7" ht="20.100000000000001" customHeight="1">
      <c r="A327" s="19"/>
      <c r="B327" s="48" t="s">
        <v>303</v>
      </c>
      <c r="C327" s="80" t="s">
        <v>304</v>
      </c>
      <c r="D327" s="77">
        <v>2</v>
      </c>
      <c r="E327" s="19"/>
      <c r="F327" s="19"/>
      <c r="G327" s="19"/>
    </row>
    <row r="328" spans="1:7" ht="20.100000000000001" customHeight="1">
      <c r="A328" s="19"/>
      <c r="B328" s="48" t="s">
        <v>305</v>
      </c>
      <c r="C328" s="80" t="s">
        <v>306</v>
      </c>
      <c r="D328" s="77">
        <v>2</v>
      </c>
      <c r="E328" s="19"/>
      <c r="F328" s="19"/>
      <c r="G328" s="19"/>
    </row>
    <row r="329" spans="1:7" ht="20.100000000000001" customHeight="1">
      <c r="A329" s="19"/>
      <c r="B329" s="48" t="s">
        <v>307</v>
      </c>
      <c r="C329" s="80" t="s">
        <v>308</v>
      </c>
      <c r="D329" s="77">
        <v>1</v>
      </c>
      <c r="E329" s="19"/>
      <c r="F329" s="19"/>
      <c r="G329" s="19"/>
    </row>
    <row r="330" spans="1:7" ht="20.100000000000001" customHeight="1">
      <c r="A330" s="19"/>
      <c r="B330" s="114"/>
      <c r="C330" s="80"/>
      <c r="D330" s="78">
        <f>SUM(D312:D329)</f>
        <v>19</v>
      </c>
      <c r="E330" s="19"/>
      <c r="F330" s="19"/>
      <c r="G330" s="19"/>
    </row>
    <row r="331" spans="1:7" ht="20.100000000000001" customHeight="1">
      <c r="A331" s="19"/>
      <c r="B331" s="101" t="s">
        <v>574</v>
      </c>
      <c r="C331" s="101"/>
      <c r="D331" s="74"/>
      <c r="E331" s="19"/>
      <c r="F331" s="19"/>
      <c r="G331" s="19"/>
    </row>
    <row r="332" spans="1:7" ht="20.100000000000001" customHeight="1">
      <c r="A332" s="19"/>
      <c r="B332" s="133" t="s">
        <v>40</v>
      </c>
      <c r="C332" s="133" t="s">
        <v>252</v>
      </c>
      <c r="D332" s="74"/>
      <c r="E332" s="19"/>
      <c r="F332" s="19"/>
      <c r="G332" s="19"/>
    </row>
    <row r="333" spans="1:7" ht="20.100000000000001" customHeight="1">
      <c r="A333" s="19"/>
      <c r="B333" s="134"/>
      <c r="C333" s="133" t="s">
        <v>575</v>
      </c>
      <c r="D333" s="74"/>
      <c r="E333" s="19"/>
      <c r="F333" s="19"/>
      <c r="G333" s="19"/>
    </row>
    <row r="334" spans="1:7" ht="20.100000000000001" customHeight="1">
      <c r="A334" s="19"/>
      <c r="B334" s="135">
        <v>1</v>
      </c>
      <c r="C334" s="136" t="s">
        <v>576</v>
      </c>
      <c r="D334" s="74"/>
      <c r="E334" s="19"/>
      <c r="F334" s="19"/>
      <c r="G334" s="19"/>
    </row>
    <row r="335" spans="1:7" ht="20.100000000000001" customHeight="1">
      <c r="A335" s="19"/>
      <c r="B335" s="77">
        <v>1</v>
      </c>
      <c r="C335" s="63" t="s">
        <v>577</v>
      </c>
      <c r="D335" s="74"/>
      <c r="E335" s="19"/>
      <c r="F335" s="19"/>
      <c r="G335" s="19"/>
    </row>
    <row r="336" spans="1:7" ht="20.100000000000001" customHeight="1">
      <c r="A336" s="19"/>
      <c r="B336" s="77">
        <v>1</v>
      </c>
      <c r="C336" s="63" t="s">
        <v>578</v>
      </c>
      <c r="D336" s="74"/>
      <c r="E336" s="19"/>
      <c r="F336" s="19"/>
      <c r="G336" s="19"/>
    </row>
    <row r="337" spans="1:7" ht="20.100000000000001" customHeight="1">
      <c r="A337" s="19"/>
      <c r="B337" s="77">
        <v>1</v>
      </c>
      <c r="C337" s="63" t="s">
        <v>579</v>
      </c>
      <c r="D337" s="74"/>
      <c r="E337" s="19"/>
      <c r="F337" s="19"/>
      <c r="G337" s="19"/>
    </row>
    <row r="338" spans="1:7" ht="20.100000000000001" customHeight="1">
      <c r="A338" s="19"/>
      <c r="B338" s="77">
        <v>1</v>
      </c>
      <c r="C338" s="63" t="s">
        <v>580</v>
      </c>
      <c r="D338" s="74"/>
      <c r="E338" s="19"/>
      <c r="F338" s="19"/>
      <c r="G338" s="19"/>
    </row>
    <row r="339" spans="1:7" ht="20.100000000000001" customHeight="1">
      <c r="A339" s="19"/>
      <c r="B339" s="77">
        <v>1</v>
      </c>
      <c r="C339" s="63" t="s">
        <v>581</v>
      </c>
      <c r="D339" s="74"/>
      <c r="E339" s="19"/>
      <c r="F339" s="19"/>
      <c r="G339" s="19"/>
    </row>
    <row r="340" spans="1:7" ht="20.100000000000001" customHeight="1">
      <c r="A340" s="19"/>
      <c r="B340" s="77">
        <v>1</v>
      </c>
      <c r="C340" s="63" t="s">
        <v>579</v>
      </c>
      <c r="D340" s="74"/>
      <c r="E340" s="19"/>
      <c r="F340" s="19"/>
      <c r="G340" s="19"/>
    </row>
    <row r="341" spans="1:7" ht="20.100000000000001" customHeight="1">
      <c r="A341" s="19"/>
      <c r="B341" s="77">
        <v>2</v>
      </c>
      <c r="C341" s="63" t="s">
        <v>582</v>
      </c>
      <c r="D341" s="74"/>
      <c r="E341" s="19"/>
      <c r="F341" s="19"/>
      <c r="G341" s="19"/>
    </row>
    <row r="342" spans="1:7" ht="20.100000000000001" customHeight="1">
      <c r="A342" s="19"/>
      <c r="B342" s="77">
        <v>2</v>
      </c>
      <c r="C342" s="63" t="s">
        <v>583</v>
      </c>
      <c r="D342" s="74"/>
      <c r="E342" s="19"/>
      <c r="F342" s="19"/>
      <c r="G342" s="19"/>
    </row>
    <row r="343" spans="1:7" ht="20.100000000000001" customHeight="1">
      <c r="A343" s="19"/>
      <c r="B343" s="77">
        <v>1</v>
      </c>
      <c r="C343" s="63" t="s">
        <v>584</v>
      </c>
      <c r="D343" s="74"/>
      <c r="E343" s="19"/>
      <c r="F343" s="19"/>
      <c r="G343" s="19"/>
    </row>
    <row r="344" spans="1:7" ht="20.100000000000001" customHeight="1">
      <c r="A344" s="19"/>
      <c r="B344" s="77">
        <v>1</v>
      </c>
      <c r="C344" s="63" t="s">
        <v>585</v>
      </c>
      <c r="D344" s="74"/>
      <c r="E344" s="19"/>
      <c r="F344" s="19"/>
      <c r="G344" s="19"/>
    </row>
    <row r="345" spans="1:7" ht="20.100000000000001" customHeight="1">
      <c r="A345" s="19"/>
      <c r="B345" s="77">
        <v>2</v>
      </c>
      <c r="C345" s="63" t="s">
        <v>586</v>
      </c>
      <c r="D345" s="74"/>
      <c r="E345" s="19"/>
      <c r="F345" s="19"/>
      <c r="G345" s="19"/>
    </row>
    <row r="346" spans="1:7" ht="20.100000000000001" customHeight="1">
      <c r="A346" s="19"/>
      <c r="B346" s="77">
        <v>2</v>
      </c>
      <c r="C346" s="63" t="s">
        <v>587</v>
      </c>
      <c r="D346" s="74"/>
      <c r="E346" s="19"/>
      <c r="F346" s="19"/>
      <c r="G346" s="19"/>
    </row>
    <row r="347" spans="1:7" ht="20.100000000000001" customHeight="1">
      <c r="A347" s="19"/>
      <c r="B347" s="77">
        <v>2</v>
      </c>
      <c r="C347" s="63" t="s">
        <v>588</v>
      </c>
      <c r="D347" s="74"/>
      <c r="E347" s="19"/>
      <c r="F347" s="19"/>
      <c r="G347" s="19"/>
    </row>
    <row r="348" spans="1:7" ht="20.100000000000001" customHeight="1">
      <c r="A348" s="19"/>
      <c r="B348" s="77">
        <v>1</v>
      </c>
      <c r="C348" s="63" t="s">
        <v>589</v>
      </c>
      <c r="D348" s="74"/>
      <c r="E348" s="19"/>
      <c r="F348" s="19"/>
      <c r="G348" s="19"/>
    </row>
    <row r="349" spans="1:7" ht="20.100000000000001" customHeight="1">
      <c r="A349" s="19"/>
      <c r="B349" s="77">
        <v>2</v>
      </c>
      <c r="C349" s="63" t="s">
        <v>590</v>
      </c>
      <c r="D349" s="74"/>
      <c r="E349" s="19"/>
      <c r="F349" s="19"/>
      <c r="G349" s="19"/>
    </row>
    <row r="350" spans="1:7" ht="20.100000000000001" customHeight="1">
      <c r="A350" s="19"/>
      <c r="B350" s="77">
        <v>1</v>
      </c>
      <c r="C350" s="63" t="s">
        <v>591</v>
      </c>
      <c r="D350" s="74"/>
      <c r="E350" s="19"/>
      <c r="F350" s="19"/>
      <c r="G350" s="19"/>
    </row>
    <row r="351" spans="1:7" ht="20.100000000000001" customHeight="1">
      <c r="A351" s="19"/>
      <c r="B351" s="77">
        <v>6</v>
      </c>
      <c r="C351" s="63" t="s">
        <v>592</v>
      </c>
      <c r="D351" s="74"/>
      <c r="E351" s="19"/>
      <c r="F351" s="19"/>
      <c r="G351" s="19"/>
    </row>
    <row r="352" spans="1:7" ht="20.100000000000001" customHeight="1">
      <c r="A352" s="19"/>
      <c r="B352" s="78">
        <f>SUM(B334:B351)</f>
        <v>29</v>
      </c>
      <c r="C352" s="63"/>
      <c r="D352" s="74"/>
      <c r="E352" s="19"/>
      <c r="F352" s="19"/>
      <c r="G352" s="19"/>
    </row>
    <row r="353" spans="1:7" ht="20.100000000000001" customHeight="1">
      <c r="A353" s="19"/>
      <c r="B353" s="133"/>
      <c r="C353" s="133"/>
      <c r="D353" s="74"/>
      <c r="E353" s="19"/>
      <c r="F353" s="19"/>
      <c r="G353" s="19"/>
    </row>
    <row r="354" spans="1:7" ht="20.100000000000001" customHeight="1">
      <c r="A354" s="19"/>
      <c r="B354" s="133"/>
      <c r="C354" s="133" t="s">
        <v>593</v>
      </c>
      <c r="D354" s="74"/>
      <c r="E354" s="19"/>
      <c r="F354" s="19"/>
      <c r="G354" s="19"/>
    </row>
    <row r="355" spans="1:7" ht="20.100000000000001" customHeight="1">
      <c r="A355" s="19"/>
      <c r="B355" s="135">
        <v>1</v>
      </c>
      <c r="C355" s="136" t="s">
        <v>594</v>
      </c>
      <c r="D355" s="74"/>
      <c r="E355" s="19"/>
      <c r="F355" s="19"/>
      <c r="G355" s="19"/>
    </row>
    <row r="356" spans="1:7" ht="20.100000000000001" customHeight="1">
      <c r="A356" s="19"/>
      <c r="B356" s="77">
        <v>1</v>
      </c>
      <c r="C356" s="63" t="s">
        <v>595</v>
      </c>
      <c r="D356" s="74"/>
      <c r="E356" s="19"/>
      <c r="F356" s="19"/>
      <c r="G356" s="19"/>
    </row>
    <row r="357" spans="1:7" ht="20.100000000000001" customHeight="1">
      <c r="A357" s="19"/>
      <c r="B357" s="77">
        <v>1</v>
      </c>
      <c r="C357" s="63" t="s">
        <v>596</v>
      </c>
      <c r="D357" s="74"/>
      <c r="E357" s="19"/>
      <c r="F357" s="19"/>
      <c r="G357" s="19"/>
    </row>
    <row r="358" spans="1:7" ht="20.100000000000001" customHeight="1">
      <c r="A358" s="19"/>
      <c r="B358" s="77">
        <v>1</v>
      </c>
      <c r="C358" s="63" t="s">
        <v>597</v>
      </c>
      <c r="D358" s="74"/>
      <c r="E358" s="19"/>
      <c r="F358" s="19"/>
      <c r="G358" s="19"/>
    </row>
    <row r="359" spans="1:7" ht="20.100000000000001" customHeight="1">
      <c r="A359" s="19"/>
      <c r="B359" s="77">
        <v>1</v>
      </c>
      <c r="C359" s="63" t="s">
        <v>598</v>
      </c>
      <c r="D359" s="74"/>
      <c r="E359" s="19"/>
      <c r="F359" s="19"/>
      <c r="G359" s="19"/>
    </row>
    <row r="360" spans="1:7" ht="20.100000000000001" customHeight="1">
      <c r="A360" s="19"/>
      <c r="B360" s="77">
        <v>1</v>
      </c>
      <c r="C360" s="63" t="s">
        <v>599</v>
      </c>
      <c r="D360" s="74"/>
      <c r="E360" s="19"/>
      <c r="F360" s="19"/>
      <c r="G360" s="19"/>
    </row>
    <row r="361" spans="1:7" ht="20.100000000000001" customHeight="1">
      <c r="A361" s="19"/>
      <c r="B361" s="77">
        <v>1</v>
      </c>
      <c r="C361" s="63" t="s">
        <v>600</v>
      </c>
      <c r="D361" s="74"/>
      <c r="E361" s="19"/>
      <c r="F361" s="19"/>
      <c r="G361" s="19"/>
    </row>
    <row r="362" spans="1:7" ht="20.100000000000001" customHeight="1">
      <c r="A362" s="19"/>
      <c r="B362" s="77">
        <v>1</v>
      </c>
      <c r="C362" s="63" t="s">
        <v>601</v>
      </c>
      <c r="D362" s="74"/>
      <c r="E362" s="19"/>
      <c r="F362" s="19"/>
      <c r="G362" s="19"/>
    </row>
    <row r="363" spans="1:7" ht="20.100000000000001" customHeight="1">
      <c r="A363" s="19"/>
      <c r="B363" s="77">
        <v>1</v>
      </c>
      <c r="C363" s="63" t="s">
        <v>602</v>
      </c>
      <c r="D363" s="74"/>
      <c r="E363" s="19"/>
      <c r="F363" s="19"/>
      <c r="G363" s="19"/>
    </row>
    <row r="364" spans="1:7" ht="20.100000000000001" customHeight="1">
      <c r="A364" s="19"/>
      <c r="B364" s="135">
        <v>1</v>
      </c>
      <c r="C364" s="63" t="s">
        <v>603</v>
      </c>
      <c r="D364" s="74"/>
      <c r="E364" s="19"/>
      <c r="F364" s="19"/>
      <c r="G364" s="19"/>
    </row>
    <row r="365" spans="1:7" ht="20.100000000000001" customHeight="1">
      <c r="A365" s="19"/>
      <c r="B365" s="77">
        <v>2</v>
      </c>
      <c r="C365" s="63" t="s">
        <v>604</v>
      </c>
      <c r="D365" s="74"/>
      <c r="E365" s="19"/>
      <c r="F365" s="19"/>
      <c r="G365" s="19"/>
    </row>
    <row r="366" spans="1:7" ht="20.100000000000001" customHeight="1">
      <c r="A366" s="19"/>
      <c r="B366" s="135">
        <v>1</v>
      </c>
      <c r="C366" s="63" t="s">
        <v>605</v>
      </c>
      <c r="D366" s="74"/>
      <c r="E366" s="19"/>
      <c r="F366" s="19"/>
      <c r="G366" s="19"/>
    </row>
    <row r="367" spans="1:7" ht="20.100000000000001" customHeight="1">
      <c r="A367" s="19"/>
      <c r="B367" s="78">
        <f>SUM(B355:B366)</f>
        <v>13</v>
      </c>
      <c r="C367" s="63"/>
      <c r="D367" s="74"/>
      <c r="E367" s="19"/>
      <c r="F367" s="19"/>
      <c r="G367" s="19"/>
    </row>
    <row r="368" spans="1:7" ht="20.100000000000001" customHeight="1">
      <c r="A368" s="19"/>
      <c r="B368" s="78"/>
      <c r="C368" s="78"/>
      <c r="D368" s="74"/>
      <c r="E368" s="19"/>
      <c r="F368" s="19"/>
      <c r="G368" s="19"/>
    </row>
    <row r="369" spans="1:7" ht="20.100000000000001" customHeight="1">
      <c r="A369" s="19"/>
      <c r="B369" s="142" t="s">
        <v>735</v>
      </c>
      <c r="C369" s="142"/>
      <c r="D369" s="74"/>
      <c r="E369" s="19"/>
      <c r="F369" s="19"/>
      <c r="G369" s="19"/>
    </row>
    <row r="370" spans="1:7" ht="20.100000000000001" customHeight="1">
      <c r="A370" s="19"/>
      <c r="B370" s="143" t="s">
        <v>40</v>
      </c>
      <c r="C370" s="144" t="s">
        <v>736</v>
      </c>
      <c r="D370" s="74"/>
      <c r="E370" s="19"/>
      <c r="F370" s="19"/>
      <c r="G370" s="19"/>
    </row>
    <row r="371" spans="1:7" ht="20.100000000000001" customHeight="1">
      <c r="A371" s="19"/>
      <c r="B371" s="145">
        <v>2</v>
      </c>
      <c r="C371" s="79" t="s">
        <v>737</v>
      </c>
      <c r="D371" s="74"/>
      <c r="E371" s="19"/>
      <c r="F371" s="19"/>
      <c r="G371" s="19"/>
    </row>
    <row r="372" spans="1:7" ht="20.100000000000001" customHeight="1">
      <c r="A372" s="19"/>
      <c r="B372" s="145">
        <v>1</v>
      </c>
      <c r="C372" s="79" t="s">
        <v>738</v>
      </c>
      <c r="D372" s="74"/>
      <c r="E372" s="19"/>
      <c r="F372" s="19"/>
      <c r="G372" s="19"/>
    </row>
    <row r="373" spans="1:7" ht="20.100000000000001" customHeight="1">
      <c r="A373" s="19"/>
      <c r="B373" s="145">
        <v>1</v>
      </c>
      <c r="C373" s="79" t="s">
        <v>739</v>
      </c>
      <c r="D373" s="74"/>
      <c r="E373" s="19"/>
      <c r="F373" s="19"/>
      <c r="G373" s="19"/>
    </row>
    <row r="374" spans="1:7" ht="20.100000000000001" customHeight="1">
      <c r="A374" s="19"/>
      <c r="B374" s="145">
        <v>1</v>
      </c>
      <c r="C374" s="79" t="s">
        <v>740</v>
      </c>
      <c r="D374" s="74"/>
      <c r="E374" s="19"/>
      <c r="F374" s="19"/>
      <c r="G374" s="19"/>
    </row>
    <row r="375" spans="1:7" ht="20.100000000000001" customHeight="1">
      <c r="A375" s="19"/>
      <c r="B375" s="145">
        <v>1</v>
      </c>
      <c r="C375" s="79" t="s">
        <v>741</v>
      </c>
      <c r="D375" s="74"/>
      <c r="E375" s="19"/>
      <c r="F375" s="19"/>
      <c r="G375" s="19"/>
    </row>
    <row r="376" spans="1:7" ht="20.100000000000001" customHeight="1">
      <c r="A376" s="19"/>
      <c r="B376" s="143">
        <f>SUM(B371:B375)</f>
        <v>6</v>
      </c>
      <c r="C376" s="79"/>
      <c r="D376" s="74"/>
      <c r="E376" s="19"/>
      <c r="F376" s="19"/>
      <c r="G376" s="19"/>
    </row>
    <row r="377" spans="1:7" ht="20.100000000000001" customHeight="1">
      <c r="A377" s="19"/>
      <c r="B377" s="145"/>
      <c r="C377" s="146"/>
      <c r="D377" s="74"/>
      <c r="E377" s="19"/>
      <c r="F377" s="19"/>
      <c r="G377" s="19"/>
    </row>
    <row r="378" spans="1:7" ht="20.100000000000001" customHeight="1">
      <c r="A378" s="19"/>
      <c r="B378" s="145"/>
      <c r="C378" s="147" t="s">
        <v>742</v>
      </c>
      <c r="D378" s="74"/>
      <c r="E378" s="19"/>
      <c r="F378" s="19"/>
      <c r="G378" s="19"/>
    </row>
    <row r="379" spans="1:7" ht="20.100000000000001" customHeight="1">
      <c r="A379" s="19"/>
      <c r="B379" s="145">
        <v>1</v>
      </c>
      <c r="C379" s="79" t="s">
        <v>743</v>
      </c>
      <c r="D379" s="74"/>
      <c r="E379" s="19"/>
      <c r="F379" s="19"/>
      <c r="G379" s="19"/>
    </row>
    <row r="380" spans="1:7" ht="20.100000000000001" customHeight="1">
      <c r="A380" s="19"/>
      <c r="B380" s="145">
        <v>1</v>
      </c>
      <c r="C380" s="79" t="s">
        <v>744</v>
      </c>
      <c r="D380" s="74"/>
      <c r="E380" s="19"/>
      <c r="F380" s="19"/>
      <c r="G380" s="19"/>
    </row>
    <row r="381" spans="1:7" ht="20.100000000000001" customHeight="1">
      <c r="A381" s="19"/>
      <c r="B381" s="145">
        <v>1</v>
      </c>
      <c r="C381" s="79" t="s">
        <v>745</v>
      </c>
      <c r="D381" s="74"/>
      <c r="E381" s="19"/>
      <c r="F381" s="19"/>
      <c r="G381" s="19"/>
    </row>
    <row r="382" spans="1:7" ht="20.100000000000001" customHeight="1">
      <c r="A382" s="19"/>
      <c r="B382" s="145">
        <v>1</v>
      </c>
      <c r="C382" s="79" t="s">
        <v>746</v>
      </c>
      <c r="D382" s="74"/>
      <c r="E382" s="19"/>
      <c r="F382" s="19"/>
      <c r="G382" s="19"/>
    </row>
    <row r="383" spans="1:7" ht="20.100000000000001" customHeight="1">
      <c r="A383" s="19"/>
      <c r="B383" s="145">
        <v>1</v>
      </c>
      <c r="C383" s="79" t="s">
        <v>747</v>
      </c>
      <c r="D383" s="74"/>
      <c r="E383" s="19"/>
      <c r="F383" s="19"/>
      <c r="G383" s="19"/>
    </row>
    <row r="384" spans="1:7" ht="20.100000000000001" customHeight="1">
      <c r="A384" s="19"/>
      <c r="B384" s="145">
        <v>4</v>
      </c>
      <c r="C384" s="146" t="s">
        <v>748</v>
      </c>
      <c r="D384" s="74"/>
      <c r="E384" s="19"/>
      <c r="F384" s="19"/>
      <c r="G384" s="19"/>
    </row>
    <row r="385" spans="1:7" ht="20.100000000000001" customHeight="1">
      <c r="A385" s="19"/>
      <c r="B385" s="143">
        <f>SUM(B379:B384)</f>
        <v>9</v>
      </c>
      <c r="C385" s="146"/>
      <c r="D385" s="74"/>
      <c r="E385" s="19"/>
      <c r="F385" s="19"/>
      <c r="G385" s="19"/>
    </row>
    <row r="386" spans="1:7" ht="20.100000000000001" customHeight="1">
      <c r="A386" s="19"/>
      <c r="B386" s="145"/>
      <c r="C386" s="146"/>
      <c r="D386" s="74"/>
      <c r="E386" s="19"/>
      <c r="F386" s="19"/>
      <c r="G386" s="19"/>
    </row>
    <row r="387" spans="1:7" ht="20.100000000000001" customHeight="1">
      <c r="A387" s="19"/>
      <c r="B387" s="145"/>
      <c r="C387" s="147" t="s">
        <v>749</v>
      </c>
      <c r="D387" s="74"/>
      <c r="E387" s="19"/>
      <c r="F387" s="19"/>
      <c r="G387" s="19"/>
    </row>
    <row r="388" spans="1:7" ht="20.100000000000001" customHeight="1">
      <c r="A388" s="19"/>
      <c r="B388" s="145">
        <v>1</v>
      </c>
      <c r="C388" s="79" t="s">
        <v>743</v>
      </c>
      <c r="D388" s="74"/>
      <c r="E388" s="19"/>
      <c r="F388" s="19"/>
      <c r="G388" s="19"/>
    </row>
    <row r="389" spans="1:7" ht="20.100000000000001" customHeight="1">
      <c r="A389" s="19"/>
      <c r="B389" s="145">
        <v>1</v>
      </c>
      <c r="C389" s="79" t="s">
        <v>744</v>
      </c>
      <c r="D389" s="74"/>
      <c r="E389" s="19"/>
      <c r="F389" s="19"/>
      <c r="G389" s="19"/>
    </row>
    <row r="390" spans="1:7" ht="20.100000000000001" customHeight="1">
      <c r="A390" s="19"/>
      <c r="B390" s="145">
        <v>1</v>
      </c>
      <c r="C390" s="79" t="s">
        <v>745</v>
      </c>
      <c r="D390" s="74"/>
      <c r="E390" s="19"/>
      <c r="F390" s="19"/>
      <c r="G390" s="19"/>
    </row>
    <row r="391" spans="1:7" ht="20.100000000000001" customHeight="1">
      <c r="A391" s="19"/>
      <c r="B391" s="145">
        <v>1</v>
      </c>
      <c r="C391" s="79" t="s">
        <v>746</v>
      </c>
      <c r="D391" s="74"/>
      <c r="E391" s="19"/>
      <c r="F391" s="19"/>
      <c r="G391" s="19"/>
    </row>
    <row r="392" spans="1:7" ht="20.100000000000001" customHeight="1">
      <c r="A392" s="19"/>
      <c r="B392" s="145">
        <v>1</v>
      </c>
      <c r="C392" s="79" t="s">
        <v>747</v>
      </c>
      <c r="D392" s="74"/>
      <c r="E392" s="19"/>
      <c r="F392" s="19"/>
      <c r="G392" s="19"/>
    </row>
    <row r="393" spans="1:7" ht="20.100000000000001" customHeight="1">
      <c r="A393" s="19"/>
      <c r="B393" s="145">
        <v>4</v>
      </c>
      <c r="C393" s="79" t="s">
        <v>748</v>
      </c>
      <c r="D393" s="74"/>
      <c r="E393" s="19"/>
      <c r="F393" s="19"/>
      <c r="G393" s="19"/>
    </row>
    <row r="394" spans="1:7" ht="20.100000000000001" customHeight="1">
      <c r="A394" s="19"/>
      <c r="B394" s="143">
        <f>SUM(B388:B393)</f>
        <v>9</v>
      </c>
      <c r="C394" s="146"/>
      <c r="D394" s="74"/>
      <c r="E394" s="19"/>
      <c r="F394" s="19"/>
      <c r="G394" s="19"/>
    </row>
    <row r="395" spans="1:7" ht="20.100000000000001" customHeight="1">
      <c r="A395" s="19"/>
      <c r="B395" s="145"/>
      <c r="C395" s="146"/>
      <c r="D395" s="74"/>
      <c r="E395" s="19"/>
      <c r="F395" s="19"/>
      <c r="G395" s="19"/>
    </row>
    <row r="396" spans="1:7" ht="20.100000000000001" customHeight="1">
      <c r="A396" s="19"/>
      <c r="B396" s="145"/>
      <c r="C396" s="147" t="s">
        <v>750</v>
      </c>
      <c r="D396" s="74"/>
      <c r="E396" s="19"/>
      <c r="F396" s="19"/>
      <c r="G396" s="19"/>
    </row>
    <row r="397" spans="1:7" ht="20.100000000000001" customHeight="1">
      <c r="A397" s="19"/>
      <c r="B397" s="145">
        <v>1</v>
      </c>
      <c r="C397" s="79" t="s">
        <v>743</v>
      </c>
      <c r="D397" s="74"/>
      <c r="E397" s="19"/>
      <c r="F397" s="19"/>
      <c r="G397" s="19"/>
    </row>
    <row r="398" spans="1:7" ht="20.100000000000001" customHeight="1">
      <c r="A398" s="19"/>
      <c r="B398" s="145">
        <v>1</v>
      </c>
      <c r="C398" s="79" t="s">
        <v>744</v>
      </c>
      <c r="D398" s="74"/>
      <c r="E398" s="19"/>
      <c r="F398" s="19"/>
      <c r="G398" s="19"/>
    </row>
    <row r="399" spans="1:7" ht="20.100000000000001" customHeight="1">
      <c r="A399" s="19"/>
      <c r="B399" s="145">
        <v>1</v>
      </c>
      <c r="C399" s="79" t="s">
        <v>745</v>
      </c>
      <c r="D399" s="74"/>
      <c r="E399" s="19"/>
      <c r="F399" s="19"/>
      <c r="G399" s="19"/>
    </row>
    <row r="400" spans="1:7" ht="20.100000000000001" customHeight="1">
      <c r="A400" s="19"/>
      <c r="B400" s="145">
        <v>1</v>
      </c>
      <c r="C400" s="79" t="s">
        <v>746</v>
      </c>
      <c r="D400" s="74"/>
      <c r="E400" s="19"/>
      <c r="F400" s="19"/>
      <c r="G400" s="19"/>
    </row>
    <row r="401" spans="1:7" ht="20.100000000000001" customHeight="1">
      <c r="A401" s="19"/>
      <c r="B401" s="145">
        <v>1</v>
      </c>
      <c r="C401" s="79" t="s">
        <v>747</v>
      </c>
      <c r="D401" s="74"/>
      <c r="E401" s="19"/>
      <c r="F401" s="19"/>
      <c r="G401" s="19"/>
    </row>
    <row r="402" spans="1:7" ht="20.100000000000001" customHeight="1">
      <c r="A402" s="19"/>
      <c r="B402" s="48">
        <v>4</v>
      </c>
      <c r="C402" s="79" t="s">
        <v>748</v>
      </c>
      <c r="D402" s="74"/>
      <c r="E402" s="19"/>
      <c r="F402" s="19"/>
      <c r="G402" s="19"/>
    </row>
    <row r="403" spans="1:7" ht="20.100000000000001" customHeight="1">
      <c r="A403" s="19"/>
      <c r="B403" s="148">
        <f>SUM(B397:B402)</f>
        <v>9</v>
      </c>
      <c r="C403" s="146"/>
      <c r="D403" s="74"/>
      <c r="E403" s="19"/>
      <c r="F403" s="19"/>
      <c r="G403" s="19"/>
    </row>
    <row r="404" spans="1:7" ht="20.100000000000001" customHeight="1">
      <c r="A404" s="19"/>
      <c r="B404" s="77"/>
      <c r="C404" s="87"/>
      <c r="D404" s="74"/>
      <c r="E404" s="19"/>
      <c r="F404" s="19"/>
      <c r="G404" s="19"/>
    </row>
    <row r="405" spans="1:7" ht="20.100000000000001" customHeight="1">
      <c r="A405" s="19"/>
      <c r="B405" s="149">
        <v>1</v>
      </c>
      <c r="C405" s="150" t="s">
        <v>751</v>
      </c>
      <c r="D405" s="74"/>
      <c r="E405" s="19"/>
      <c r="F405" s="19"/>
      <c r="G405" s="19"/>
    </row>
    <row r="406" spans="1:7" ht="20.100000000000001" customHeight="1">
      <c r="A406" s="19"/>
      <c r="B406" s="149">
        <v>3</v>
      </c>
      <c r="C406" s="150" t="s">
        <v>752</v>
      </c>
      <c r="D406" s="74"/>
      <c r="E406" s="19"/>
      <c r="F406" s="19"/>
      <c r="G406" s="19"/>
    </row>
    <row r="407" spans="1:7" ht="20.100000000000001" customHeight="1">
      <c r="A407" s="19"/>
      <c r="B407" s="149">
        <v>1</v>
      </c>
      <c r="C407" s="150" t="s">
        <v>753</v>
      </c>
      <c r="D407" s="74"/>
      <c r="E407" s="19"/>
      <c r="F407" s="19"/>
      <c r="G407" s="19"/>
    </row>
    <row r="408" spans="1:7" ht="20.100000000000001" customHeight="1">
      <c r="A408" s="19"/>
      <c r="B408" s="149">
        <v>0</v>
      </c>
      <c r="C408" s="150" t="s">
        <v>754</v>
      </c>
      <c r="D408" s="74"/>
      <c r="E408" s="19"/>
      <c r="F408" s="19"/>
      <c r="G408" s="19"/>
    </row>
    <row r="409" spans="1:7" ht="20.100000000000001" customHeight="1">
      <c r="A409" s="19"/>
      <c r="B409" s="149">
        <v>1</v>
      </c>
      <c r="C409" s="150" t="s">
        <v>755</v>
      </c>
      <c r="D409" s="74"/>
      <c r="E409" s="19"/>
      <c r="F409" s="19"/>
      <c r="G409" s="19"/>
    </row>
    <row r="410" spans="1:7" ht="20.100000000000001" customHeight="1">
      <c r="A410" s="19"/>
      <c r="B410" s="149">
        <v>2</v>
      </c>
      <c r="C410" s="150" t="s">
        <v>756</v>
      </c>
      <c r="D410" s="74"/>
      <c r="E410" s="19"/>
      <c r="F410" s="19"/>
      <c r="G410" s="19"/>
    </row>
    <row r="411" spans="1:7" ht="20.100000000000001" customHeight="1">
      <c r="A411" s="19"/>
      <c r="B411" s="151">
        <v>1</v>
      </c>
      <c r="C411" s="152" t="s">
        <v>757</v>
      </c>
      <c r="D411" s="74"/>
      <c r="E411" s="19"/>
      <c r="F411" s="19"/>
      <c r="G411" s="19"/>
    </row>
    <row r="412" spans="1:7" ht="20.100000000000001" customHeight="1">
      <c r="A412" s="19"/>
      <c r="B412" s="153">
        <f>SUM(B405:B411)</f>
        <v>9</v>
      </c>
      <c r="C412" s="154"/>
      <c r="D412" s="74"/>
      <c r="E412" s="19"/>
      <c r="F412" s="19"/>
      <c r="G412" s="19"/>
    </row>
    <row r="413" spans="1:7" ht="20.100000000000001" customHeight="1">
      <c r="A413" s="19"/>
      <c r="B413" s="73"/>
      <c r="C413" s="64"/>
      <c r="D413" s="19"/>
      <c r="E413" s="19"/>
      <c r="F413" s="19"/>
      <c r="G413" s="19"/>
    </row>
    <row r="414" spans="1:7" ht="20.100000000000001" customHeight="1">
      <c r="A414" s="19"/>
      <c r="B414" s="20"/>
      <c r="C414" s="81"/>
      <c r="D414" s="19"/>
      <c r="E414" s="19"/>
      <c r="F414" s="19"/>
      <c r="G414" s="19"/>
    </row>
    <row r="415" spans="1:7" ht="20.100000000000001" customHeight="1">
      <c r="A415" s="19"/>
      <c r="B415" s="82"/>
      <c r="C415" s="83" t="s">
        <v>47</v>
      </c>
      <c r="D415" s="19"/>
      <c r="E415" s="19"/>
      <c r="F415" s="19"/>
      <c r="G415" s="19"/>
    </row>
    <row r="416" spans="1:7" ht="20.100000000000001" customHeight="1">
      <c r="A416" s="19"/>
      <c r="B416" s="82"/>
      <c r="C416" s="83" t="s">
        <v>48</v>
      </c>
      <c r="D416" s="19"/>
      <c r="E416" s="19"/>
      <c r="F416" s="19"/>
      <c r="G416" s="19"/>
    </row>
    <row r="417" spans="1:7" ht="20.100000000000001" customHeight="1">
      <c r="A417" s="19"/>
      <c r="B417" s="82"/>
      <c r="C417" s="83" t="s">
        <v>49</v>
      </c>
      <c r="D417" s="19"/>
      <c r="E417" s="19"/>
      <c r="F417" s="19"/>
      <c r="G417" s="19"/>
    </row>
    <row r="418" spans="1:7" ht="20.100000000000001" customHeight="1">
      <c r="A418" s="19"/>
      <c r="B418" s="82"/>
      <c r="C418" s="83" t="s">
        <v>50</v>
      </c>
      <c r="D418" s="19"/>
      <c r="E418" s="19"/>
      <c r="F418" s="19"/>
      <c r="G418" s="19"/>
    </row>
    <row r="419" spans="1:7" ht="20.100000000000001" customHeight="1">
      <c r="A419" s="19"/>
      <c r="B419" s="82"/>
      <c r="C419" s="83"/>
      <c r="D419" s="19"/>
      <c r="E419" s="19"/>
      <c r="F419" s="19"/>
      <c r="G419" s="19"/>
    </row>
    <row r="420" spans="1:7" ht="20.100000000000001" customHeight="1">
      <c r="A420" s="19"/>
      <c r="B420" s="84" t="s">
        <v>23</v>
      </c>
      <c r="C420" s="85" t="s">
        <v>51</v>
      </c>
      <c r="D420" s="19"/>
      <c r="E420" s="19"/>
      <c r="F420" s="19"/>
      <c r="G420" s="19"/>
    </row>
    <row r="421" spans="1:7" ht="20.100000000000001" customHeight="1">
      <c r="A421" s="19"/>
      <c r="B421" s="84"/>
      <c r="C421" s="85" t="s">
        <v>52</v>
      </c>
      <c r="D421" s="19"/>
      <c r="E421" s="19"/>
      <c r="F421" s="19"/>
      <c r="G421" s="19"/>
    </row>
    <row r="422" spans="1:7" ht="20.100000000000001" customHeight="1">
      <c r="A422" s="19"/>
      <c r="B422" s="84"/>
      <c r="C422" s="85" t="s">
        <v>53</v>
      </c>
      <c r="D422" s="19"/>
      <c r="E422" s="19"/>
      <c r="F422" s="19"/>
      <c r="G422" s="19"/>
    </row>
    <row r="423" spans="1:7" ht="20.100000000000001" customHeight="1">
      <c r="A423" s="19"/>
      <c r="B423" s="75"/>
      <c r="C423" s="19"/>
      <c r="D423" s="19"/>
      <c r="E423" s="19"/>
      <c r="F423" s="19"/>
      <c r="G423" s="19"/>
    </row>
    <row r="424" spans="1:7" ht="20.100000000000001" customHeight="1" thickBot="1">
      <c r="A424" s="19"/>
      <c r="B424" s="19" t="s">
        <v>42</v>
      </c>
      <c r="C424" s="76"/>
      <c r="D424" s="19"/>
      <c r="E424" s="19"/>
      <c r="F424" s="19"/>
      <c r="G424" s="19"/>
    </row>
    <row r="425" spans="1:7" ht="20.100000000000001" customHeight="1">
      <c r="A425" s="19"/>
      <c r="B425" s="19"/>
      <c r="C425" s="19"/>
      <c r="D425" s="19"/>
      <c r="E425" s="19"/>
      <c r="F425" s="19"/>
      <c r="G425" s="19"/>
    </row>
    <row r="426" spans="1:7" ht="20.100000000000001" customHeight="1">
      <c r="A426" s="19"/>
      <c r="B426" s="19"/>
      <c r="C426" s="19"/>
      <c r="D426" s="19"/>
      <c r="E426" s="19"/>
      <c r="F426" s="19"/>
      <c r="G426" s="19"/>
    </row>
    <row r="427" spans="1:7" ht="20.100000000000001" customHeight="1" thickBot="1">
      <c r="A427" s="19"/>
      <c r="B427" s="19" t="s">
        <v>43</v>
      </c>
      <c r="C427" s="76"/>
      <c r="D427" s="19"/>
      <c r="E427" s="19"/>
      <c r="F427" s="19"/>
      <c r="G427" s="19"/>
    </row>
    <row r="428" spans="1:7" ht="20.100000000000001" customHeight="1">
      <c r="A428" s="19"/>
      <c r="B428" s="19"/>
      <c r="C428" s="19"/>
      <c r="D428" s="19"/>
      <c r="E428" s="19"/>
      <c r="F428" s="19"/>
      <c r="G428" s="19"/>
    </row>
    <row r="429" spans="1:7" ht="20.100000000000001" customHeight="1">
      <c r="A429" s="19"/>
      <c r="B429" s="19"/>
      <c r="C429" s="19"/>
      <c r="D429" s="19"/>
      <c r="E429" s="19"/>
      <c r="F429" s="19"/>
      <c r="G429" s="19"/>
    </row>
    <row r="430" spans="1:7" ht="20.100000000000001" customHeight="1" thickBot="1">
      <c r="A430" s="19"/>
      <c r="B430" s="19" t="s">
        <v>17</v>
      </c>
      <c r="C430" s="76"/>
      <c r="D430" s="19"/>
      <c r="E430" s="19"/>
      <c r="F430" s="19"/>
      <c r="G430" s="19"/>
    </row>
    <row r="431" spans="1:7" ht="20.100000000000001" customHeight="1">
      <c r="A431" s="19"/>
      <c r="B431" s="19"/>
      <c r="C431" s="19"/>
      <c r="D431" s="19"/>
      <c r="E431" s="19"/>
      <c r="F431" s="19"/>
      <c r="G431" s="19"/>
    </row>
    <row r="432" spans="1:7" ht="20.100000000000001" customHeight="1">
      <c r="A432" s="19"/>
      <c r="B432" s="19"/>
      <c r="C432" s="19"/>
      <c r="D432" s="19"/>
      <c r="E432" s="19"/>
      <c r="F432" s="19"/>
      <c r="G432" s="19"/>
    </row>
    <row r="433" spans="1:7" ht="20.100000000000001" customHeight="1" thickBot="1">
      <c r="A433" s="19"/>
      <c r="B433" s="19" t="s">
        <v>44</v>
      </c>
      <c r="C433" s="76"/>
      <c r="D433" s="19"/>
      <c r="E433" s="19"/>
      <c r="F433" s="19"/>
      <c r="G433" s="19"/>
    </row>
    <row r="434" spans="1:7" ht="20.100000000000001" customHeight="1">
      <c r="A434" s="19"/>
      <c r="B434" s="19"/>
      <c r="C434" s="19"/>
      <c r="D434" s="19"/>
      <c r="E434" s="19"/>
      <c r="F434" s="19"/>
      <c r="G434" s="19"/>
    </row>
    <row r="435" spans="1:7" ht="20.100000000000001" customHeight="1">
      <c r="A435" s="19"/>
      <c r="B435" s="19"/>
      <c r="C435" s="19"/>
      <c r="D435" s="19"/>
      <c r="E435" s="19"/>
      <c r="F435" s="19"/>
      <c r="G435" s="19"/>
    </row>
    <row r="436" spans="1:7" ht="20.100000000000001" customHeight="1" thickBot="1">
      <c r="A436" s="19"/>
      <c r="B436" s="19" t="s">
        <v>19</v>
      </c>
      <c r="C436" s="76"/>
      <c r="D436" s="19"/>
      <c r="E436" s="19"/>
      <c r="F436" s="19"/>
      <c r="G436" s="19"/>
    </row>
    <row r="437" spans="1:7" ht="20.100000000000001" customHeight="1">
      <c r="A437" s="19"/>
      <c r="B437" s="75"/>
      <c r="C437" s="19"/>
      <c r="D437" s="19"/>
      <c r="E437" s="19"/>
      <c r="F437" s="19"/>
      <c r="G437" s="19"/>
    </row>
    <row r="438" spans="1:7" ht="20.100000000000001" customHeight="1">
      <c r="A438" s="19"/>
      <c r="B438" s="75"/>
      <c r="C438" s="19"/>
      <c r="D438" s="19"/>
      <c r="E438" s="19"/>
      <c r="F438" s="19"/>
      <c r="G438" s="19"/>
    </row>
    <row r="439" spans="1:7" ht="20.100000000000001" customHeight="1">
      <c r="A439" s="19"/>
      <c r="B439" s="75"/>
      <c r="C439" s="19"/>
      <c r="D439" s="19"/>
      <c r="E439" s="19"/>
      <c r="F439" s="19"/>
      <c r="G439" s="19"/>
    </row>
  </sheetData>
  <mergeCells count="11">
    <mergeCell ref="B369:C369"/>
    <mergeCell ref="A11:B11"/>
    <mergeCell ref="B295:D295"/>
    <mergeCell ref="B296:D296"/>
    <mergeCell ref="B331:C331"/>
    <mergeCell ref="L5:M6"/>
    <mergeCell ref="D2:E2"/>
    <mergeCell ref="C4:C5"/>
    <mergeCell ref="C2:C3"/>
    <mergeCell ref="D4:E4"/>
    <mergeCell ref="D5:E5"/>
  </mergeCells>
  <conditionalFormatting sqref="A36:A37">
    <cfRule type="duplicateValues" dxfId="2" priority="2"/>
  </conditionalFormatting>
  <conditionalFormatting sqref="C411">
    <cfRule type="duplicateValues" dxfId="1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rowBreaks count="1" manualBreakCount="1">
    <brk id="348" max="6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3"/>
  <sheetViews>
    <sheetView view="pageBreakPreview" topLeftCell="A10" zoomScaleNormal="100" zoomScaleSheetLayoutView="100" workbookViewId="0">
      <selection activeCell="C33" sqref="C3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6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0"/>
      <c r="B2" s="31"/>
      <c r="C2" s="93" t="s">
        <v>25</v>
      </c>
      <c r="D2" s="89" t="s">
        <v>24</v>
      </c>
      <c r="E2" s="90"/>
      <c r="F2" s="54"/>
      <c r="G2" s="1"/>
      <c r="H2" s="1"/>
      <c r="I2" s="1"/>
      <c r="J2" s="1"/>
      <c r="K2" s="2"/>
      <c r="L2" s="3"/>
    </row>
    <row r="3" spans="1:15" customFormat="1" ht="20.100000000000001" customHeight="1" thickBot="1">
      <c r="A3" s="35"/>
      <c r="B3" s="36"/>
      <c r="C3" s="94"/>
      <c r="D3" s="37" t="s">
        <v>27</v>
      </c>
      <c r="E3" s="38"/>
      <c r="F3" s="53"/>
      <c r="G3" s="1"/>
      <c r="H3" s="1"/>
      <c r="I3" s="1"/>
      <c r="J3" s="1"/>
      <c r="K3" s="2"/>
      <c r="L3" s="3"/>
    </row>
    <row r="4" spans="1:15" customFormat="1" ht="20.100000000000001" customHeight="1" thickBot="1">
      <c r="A4" s="35"/>
      <c r="B4" s="36"/>
      <c r="C4" s="91" t="s">
        <v>26</v>
      </c>
      <c r="D4" s="95" t="s">
        <v>28</v>
      </c>
      <c r="E4" s="96"/>
      <c r="F4" s="52"/>
      <c r="G4" s="1"/>
      <c r="H4" s="1"/>
      <c r="I4" s="1"/>
      <c r="J4" s="1"/>
      <c r="K4" s="2"/>
      <c r="L4" s="3"/>
    </row>
    <row r="5" spans="1:15" customFormat="1" ht="20.100000000000001" customHeight="1" thickBot="1">
      <c r="A5" s="32"/>
      <c r="B5" s="33"/>
      <c r="C5" s="92"/>
      <c r="D5" s="97" t="s">
        <v>29</v>
      </c>
      <c r="E5" s="98"/>
      <c r="F5" s="52"/>
      <c r="G5" s="4"/>
      <c r="H5" s="4"/>
      <c r="I5" s="4"/>
      <c r="J5" s="4"/>
      <c r="K5" s="4"/>
      <c r="L5" s="4"/>
      <c r="M5" s="88"/>
      <c r="N5" s="88"/>
      <c r="O5" s="6"/>
    </row>
    <row r="6" spans="1:15" ht="20.100000000000001" customHeight="1">
      <c r="A6" s="7"/>
      <c r="B6" s="7"/>
      <c r="C6" s="7"/>
      <c r="D6" s="7"/>
      <c r="E6" s="7"/>
      <c r="F6" s="7"/>
      <c r="M6" s="88"/>
      <c r="N6" s="88"/>
    </row>
    <row r="7" spans="1:15" ht="20.100000000000001" customHeight="1">
      <c r="A7" s="8" t="s">
        <v>0</v>
      </c>
      <c r="B7" s="8"/>
      <c r="C7" s="39">
        <f ca="1">NOW()</f>
        <v>45314.604673495371</v>
      </c>
      <c r="D7" s="8" t="s">
        <v>1</v>
      </c>
      <c r="E7" s="62">
        <v>20231201891</v>
      </c>
      <c r="F7" s="55"/>
      <c r="M7" s="5"/>
      <c r="N7" s="5"/>
    </row>
    <row r="8" spans="1:15" ht="20.100000000000001" customHeight="1">
      <c r="A8" s="9"/>
      <c r="B8" s="9"/>
      <c r="C8" s="9"/>
      <c r="D8" s="9"/>
      <c r="E8" s="9"/>
      <c r="F8" s="9"/>
      <c r="M8" s="5"/>
      <c r="N8" s="5"/>
    </row>
    <row r="9" spans="1:15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F9" s="56"/>
      <c r="M9" s="5"/>
      <c r="N9" s="5"/>
    </row>
    <row r="10" spans="1:15" ht="20.100000000000001" customHeight="1">
      <c r="A10" s="9"/>
      <c r="B10" s="9"/>
      <c r="C10" s="9"/>
      <c r="D10" s="9"/>
      <c r="E10" s="9"/>
      <c r="F10" s="9"/>
      <c r="M10" s="5"/>
      <c r="N10" s="5"/>
    </row>
    <row r="11" spans="1:15" ht="20.100000000000001" customHeight="1">
      <c r="A11" s="99" t="s">
        <v>22</v>
      </c>
      <c r="B11" s="100"/>
      <c r="C11" s="10" t="s">
        <v>32</v>
      </c>
      <c r="D11" s="11" t="s">
        <v>23</v>
      </c>
      <c r="E11" s="34" t="s">
        <v>31</v>
      </c>
      <c r="F11" s="57"/>
      <c r="M11" s="5"/>
      <c r="N11" s="5"/>
    </row>
    <row r="12" spans="1:15" ht="20.100000000000001" customHeight="1">
      <c r="A12" s="9"/>
      <c r="B12" s="9"/>
      <c r="C12" s="9"/>
      <c r="D12" s="9"/>
      <c r="E12" s="9"/>
      <c r="F12" s="9"/>
      <c r="M12" s="5"/>
      <c r="N12" s="5"/>
    </row>
    <row r="13" spans="1:15" ht="20.100000000000001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F13" s="14"/>
      <c r="M13" s="5"/>
      <c r="N13" s="5"/>
    </row>
    <row r="14" spans="1:15" ht="20.100000000000001" customHeight="1">
      <c r="A14" s="9"/>
      <c r="B14" s="9"/>
      <c r="C14" s="9"/>
      <c r="D14" s="9"/>
      <c r="E14" s="9"/>
      <c r="F14" s="9"/>
      <c r="M14" s="5"/>
      <c r="N14" s="5"/>
    </row>
    <row r="15" spans="1:15" ht="20.100000000000001" customHeight="1">
      <c r="A15" s="8" t="s">
        <v>6</v>
      </c>
      <c r="B15" s="8"/>
      <c r="C15" s="39">
        <v>45286</v>
      </c>
      <c r="D15" s="11" t="s">
        <v>7</v>
      </c>
      <c r="E15" s="13" t="s">
        <v>46</v>
      </c>
      <c r="F15" s="58"/>
      <c r="M15" s="5"/>
      <c r="N15" s="5"/>
    </row>
    <row r="16" spans="1:15" ht="20.100000000000001" customHeight="1">
      <c r="A16" s="9"/>
      <c r="B16" s="9"/>
      <c r="C16" s="9"/>
      <c r="D16" s="9"/>
      <c r="E16" s="9"/>
      <c r="F16" s="9"/>
      <c r="M16" s="5"/>
      <c r="N16" s="5"/>
    </row>
    <row r="17" spans="1:14" ht="20.100000000000001" customHeight="1">
      <c r="A17" s="8" t="s">
        <v>8</v>
      </c>
      <c r="B17" s="8"/>
      <c r="C17" s="10" t="s">
        <v>45</v>
      </c>
      <c r="D17" s="14"/>
      <c r="E17" s="15"/>
      <c r="F17" s="15"/>
      <c r="M17" s="5"/>
      <c r="N17" s="5"/>
    </row>
    <row r="18" spans="1:14" ht="20.100000000000001" customHeight="1">
      <c r="A18" s="9"/>
      <c r="B18" s="9"/>
      <c r="C18" s="9"/>
      <c r="D18" s="9"/>
      <c r="E18" s="9"/>
      <c r="F18" s="9"/>
      <c r="M18" s="5"/>
      <c r="N18" s="5"/>
    </row>
    <row r="19" spans="1:14" ht="20.100000000000001" customHeight="1">
      <c r="A19" s="8" t="s">
        <v>9</v>
      </c>
      <c r="B19" s="8"/>
      <c r="C19" s="10"/>
      <c r="D19" s="11" t="s">
        <v>20</v>
      </c>
      <c r="E19" s="13"/>
      <c r="F19" s="58"/>
      <c r="M19" s="5"/>
      <c r="N19" s="5"/>
    </row>
    <row r="20" spans="1:14" ht="20.100000000000001" customHeight="1">
      <c r="A20" s="9"/>
      <c r="B20" s="9"/>
      <c r="C20" s="9"/>
      <c r="D20" s="9"/>
      <c r="E20" s="9"/>
      <c r="F20" s="9"/>
      <c r="M20" s="5"/>
      <c r="N20" s="5"/>
    </row>
    <row r="21" spans="1:14" ht="20.100000000000001" customHeight="1">
      <c r="A21" s="8" t="s">
        <v>21</v>
      </c>
      <c r="B21" s="8"/>
      <c r="C21" s="29"/>
      <c r="D21" s="17"/>
      <c r="E21" s="18"/>
      <c r="F21" s="18"/>
      <c r="M21" s="5"/>
      <c r="N21" s="5"/>
    </row>
    <row r="22" spans="1:14" ht="20.100000000000001" customHeight="1">
      <c r="A22" s="19"/>
      <c r="B22" s="20"/>
      <c r="C22" s="19"/>
      <c r="D22" s="19"/>
      <c r="E22" s="19"/>
      <c r="F22" s="19"/>
      <c r="M22" s="16"/>
      <c r="N22" s="16"/>
    </row>
    <row r="23" spans="1:14" ht="34.5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9" t="s">
        <v>41</v>
      </c>
      <c r="G23" s="40" t="s">
        <v>35</v>
      </c>
      <c r="H23" s="40" t="s">
        <v>36</v>
      </c>
      <c r="M23" s="16"/>
      <c r="N23" s="16"/>
    </row>
    <row r="24" spans="1:14" ht="20.100000000000001" customHeight="1">
      <c r="A24" s="48">
        <v>359025</v>
      </c>
      <c r="B24" s="48" t="s">
        <v>56</v>
      </c>
      <c r="C24" s="80" t="s">
        <v>57</v>
      </c>
      <c r="D24" s="48">
        <v>1</v>
      </c>
      <c r="E24" s="86"/>
      <c r="F24" s="86">
        <v>47004</v>
      </c>
      <c r="G24" s="41">
        <v>1062.5</v>
      </c>
      <c r="H24" s="42">
        <f t="shared" ref="H24:H25" si="0">D24*G24</f>
        <v>1062.5</v>
      </c>
      <c r="M24" s="16"/>
      <c r="N24" s="16"/>
    </row>
    <row r="25" spans="1:14" ht="20.100000000000001" customHeight="1">
      <c r="A25" s="48">
        <v>309010</v>
      </c>
      <c r="B25" s="48" t="s">
        <v>54</v>
      </c>
      <c r="C25" s="63" t="s">
        <v>55</v>
      </c>
      <c r="D25" s="48">
        <v>1</v>
      </c>
      <c r="E25" s="60"/>
      <c r="F25" s="60">
        <v>46188</v>
      </c>
      <c r="G25" s="41">
        <v>750</v>
      </c>
      <c r="H25" s="42">
        <f t="shared" si="0"/>
        <v>750</v>
      </c>
      <c r="M25" s="16"/>
      <c r="N25" s="16"/>
    </row>
    <row r="26" spans="1:14" ht="20.100000000000001" customHeight="1">
      <c r="B26" s="23"/>
      <c r="C26" s="23"/>
      <c r="G26" s="45" t="s">
        <v>37</v>
      </c>
      <c r="H26" s="46">
        <f>SUM(H24:H25)</f>
        <v>1812.5</v>
      </c>
    </row>
    <row r="27" spans="1:14" ht="20.100000000000001" customHeight="1">
      <c r="B27" s="23"/>
      <c r="C27" s="23"/>
      <c r="G27" s="45" t="s">
        <v>38</v>
      </c>
      <c r="H27" s="47">
        <f>+H26*0.12</f>
        <v>217.5</v>
      </c>
    </row>
    <row r="28" spans="1:14" ht="20.100000000000001" customHeight="1">
      <c r="B28" s="23"/>
      <c r="C28" s="23"/>
      <c r="G28" s="45" t="s">
        <v>39</v>
      </c>
      <c r="H28" s="47">
        <f>+H26+H27</f>
        <v>2030</v>
      </c>
    </row>
    <row r="29" spans="1:14" ht="20.100000000000001" customHeight="1">
      <c r="B29" s="50"/>
      <c r="C29" s="51"/>
      <c r="G29" s="43"/>
      <c r="H29" s="44"/>
    </row>
    <row r="30" spans="1:14" ht="20.100000000000001" customHeight="1">
      <c r="B30" s="19"/>
      <c r="C30" s="49"/>
      <c r="G30" s="43"/>
      <c r="H30" s="44"/>
    </row>
    <row r="31" spans="1:14" ht="20.100000000000001" customHeight="1" thickBot="1">
      <c r="A31" s="24" t="s">
        <v>15</v>
      </c>
      <c r="B31" s="23"/>
      <c r="C31" s="25"/>
      <c r="G31" s="43"/>
      <c r="H31" s="44"/>
    </row>
    <row r="32" spans="1:14" ht="20.100000000000001" customHeight="1">
      <c r="A32" s="24"/>
      <c r="B32" s="23"/>
      <c r="C32" s="23"/>
      <c r="G32" s="43"/>
      <c r="H32" s="44"/>
    </row>
    <row r="33" spans="1:8" ht="20.100000000000001" customHeight="1">
      <c r="A33" s="24"/>
      <c r="B33" s="23"/>
      <c r="C33" s="23"/>
      <c r="G33" s="43"/>
      <c r="H33" s="44"/>
    </row>
    <row r="34" spans="1:8" ht="20.100000000000001" customHeight="1" thickBot="1">
      <c r="A34" s="24" t="s">
        <v>16</v>
      </c>
      <c r="B34" s="23"/>
      <c r="C34" s="25"/>
      <c r="G34" s="43"/>
      <c r="H34" s="44"/>
    </row>
    <row r="35" spans="1:8" ht="20.100000000000001" customHeight="1">
      <c r="A35" s="24"/>
      <c r="B35" s="23"/>
      <c r="C35" s="23"/>
      <c r="G35" s="43"/>
      <c r="H35" s="44"/>
    </row>
    <row r="36" spans="1:8" ht="20.100000000000001" customHeight="1">
      <c r="A36" s="24"/>
    </row>
    <row r="37" spans="1:8" ht="20.100000000000001" customHeight="1" thickBot="1">
      <c r="A37" s="24" t="s">
        <v>17</v>
      </c>
      <c r="C37" s="27"/>
    </row>
    <row r="38" spans="1:8" ht="20.100000000000001" customHeight="1">
      <c r="A38" s="24"/>
    </row>
    <row r="39" spans="1:8" ht="20.100000000000001" customHeight="1">
      <c r="A39" s="24"/>
    </row>
    <row r="40" spans="1:8" ht="20.100000000000001" customHeight="1" thickBot="1">
      <c r="A40" s="24" t="s">
        <v>18</v>
      </c>
      <c r="C40" s="27"/>
    </row>
    <row r="41" spans="1:8" ht="20.100000000000001" customHeight="1">
      <c r="A41" s="24"/>
    </row>
    <row r="42" spans="1:8" ht="20.100000000000001" customHeight="1">
      <c r="A42" s="24"/>
    </row>
    <row r="43" spans="1:8" ht="20.100000000000001" customHeight="1" thickBot="1">
      <c r="A43" s="24" t="s">
        <v>19</v>
      </c>
      <c r="C43" s="27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9:C30">
    <cfRule type="duplicateValues" dxfId="0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2024-01-23T19:35:34Z</cp:lastPrinted>
  <dcterms:created xsi:type="dcterms:W3CDTF">2023-01-26T13:28:36Z</dcterms:created>
  <dcterms:modified xsi:type="dcterms:W3CDTF">2024-01-23T20:12:36Z</dcterms:modified>
</cp:coreProperties>
</file>