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D7326BC0-D2BC-4B22-8376-E15D97FE32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Hoja1!$A$2:$G$256</definedName>
    <definedName name="_xlnm.Print_Area" localSheetId="1">Hoja2!$A$1:$H$43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8" i="1"/>
  <c r="G29" i="1"/>
  <c r="G30" i="1"/>
  <c r="G31" i="1"/>
  <c r="G33" i="1"/>
  <c r="G34" i="1"/>
  <c r="G35" i="1"/>
  <c r="G37" i="1"/>
  <c r="G38" i="1"/>
  <c r="G39" i="1"/>
  <c r="G41" i="1"/>
  <c r="G42" i="1"/>
  <c r="G43" i="1"/>
  <c r="G44" i="1"/>
  <c r="G45" i="1"/>
  <c r="G47" i="1"/>
  <c r="G48" i="1"/>
  <c r="G49" i="1"/>
  <c r="G50" i="1"/>
  <c r="G51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C15" i="1"/>
  <c r="H26" i="2" l="1"/>
  <c r="H25" i="2"/>
  <c r="C7" i="2"/>
  <c r="G24" i="1" l="1"/>
  <c r="G113" i="1" s="1"/>
  <c r="G114" i="1" l="1"/>
  <c r="G115" i="1" s="1"/>
  <c r="H24" i="2" l="1"/>
  <c r="H27" i="2" l="1"/>
  <c r="H28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8F2D4B7-450B-4768-B5E5-CFC4440B2AE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F74BBFA-1074-4058-9D32-E950823337C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<sst xmlns="http://schemas.openxmlformats.org/spreadsheetml/2006/main" count="361" uniqueCount="316">
  <si>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</si>
  <si>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</si>
  <si>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</si>
  <si>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</si>
  <si>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</si>
  <si>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</si>
  <si>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</si>
  <si>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</si>
  <si>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</si>
  <si>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</si>
  <si>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</si>
  <si>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</si>
  <si>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</si>
  <si>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</si>
  <si>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</si>
  <si>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</si>
  <si>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</si>
  <si>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</si>
  <si>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</si>
  <si>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</si>
  <si>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</si>
  <si>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</si>
  <si>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</si>
  <si>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</si>
  <si>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</si>
  <si>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</si>
  <si>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</si>
  <si>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</si>
  <si>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</si>
  <si>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</si>
  <si>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</si>
  <si>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</si>
  <si>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</si>
  <si>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</si>
  <si>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</si>
  <si>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</si>
  <si>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</si>
  <si>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</si>
  <si>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</si>
  <si>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</si>
  <si>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</si>
  <si>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</si>
  <si>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 xml:space="preserve">RECIBIDO </t>
  </si>
  <si>
    <t xml:space="preserve">ENTREGADO </t>
  </si>
  <si>
    <t xml:space="preserve">VERIFICADO </t>
  </si>
  <si>
    <t>GUBIA</t>
  </si>
  <si>
    <t>DR.MONTANERO</t>
  </si>
  <si>
    <t>8:00AM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</si>
  <si>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</si>
  <si>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</si>
  <si>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</si>
  <si>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</si>
  <si>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</si>
  <si>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</si>
  <si>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</si>
  <si>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A230153-736</t>
  </si>
  <si>
    <t>INJERTO  OSEO  PUTTY 1.0CC</t>
  </si>
  <si>
    <t>A230612-800</t>
  </si>
  <si>
    <t xml:space="preserve">INJERTO OSEO PUTTY 2.5.0CC </t>
  </si>
  <si>
    <t>SEPARADORES HOMMAN MEDIANOS</t>
  </si>
  <si>
    <t>SEPARADORES DE BENNET</t>
  </si>
  <si>
    <t>PASADOR DE ALAMBRE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</si>
  <si>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</si>
  <si>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</si>
  <si>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</si>
  <si>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</si>
  <si>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</si>
  <si>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</si>
  <si>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</si>
  <si>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</si>
  <si>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</si>
  <si>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</si>
  <si>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</si>
  <si>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</si>
  <si>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</si>
  <si>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</si>
  <si>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</si>
  <si>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</si>
  <si>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</si>
  <si>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</si>
  <si>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</si>
  <si>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</si>
  <si>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</si>
  <si>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</si>
  <si>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</si>
  <si>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</si>
  <si>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</si>
  <si>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</si>
  <si>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</si>
  <si>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</si>
  <si>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</si>
  <si>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</si>
  <si>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</si>
  <si>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</si>
  <si>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</si>
  <si>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</si>
  <si>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</si>
  <si>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</si>
  <si>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</si>
  <si>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</si>
  <si>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</si>
  <si>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</si>
  <si>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</si>
  <si>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</si>
  <si>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</si>
  <si>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</si>
  <si>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</si>
  <si>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</si>
  <si>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</si>
  <si>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</si>
  <si>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</si>
  <si>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</si>
  <si>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</si>
  <si>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</si>
  <si>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</si>
  <si>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</si>
  <si>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</si>
  <si>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</si>
  <si>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</si>
  <si>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</si>
  <si>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</si>
  <si>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</si>
  <si>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</si>
  <si>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</si>
  <si>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</si>
  <si>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</si>
  <si>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</si>
  <si>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</si>
  <si>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</si>
  <si>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</si>
  <si>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</si>
  <si>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</si>
  <si>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</si>
  <si>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</si>
  <si>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</si>
  <si>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</si>
  <si>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</si>
  <si>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</si>
  <si>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</si>
  <si>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</si>
  <si>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</si>
  <si>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</si>
  <si>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</si>
  <si>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</si>
  <si>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</si>
  <si>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</si>
  <si>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</si>
  <si>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</si>
  <si>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</si>
  <si>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HOJA HELICOIDAL PFNA *105mm ACERO</t>
  </si>
  <si>
    <t>PFNA-110</t>
  </si>
  <si>
    <t>HOJA HELICOIDAL PFNA *110mm ACERO</t>
  </si>
  <si>
    <t>PFNA-115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</si>
  <si>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</si>
  <si>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</si>
  <si>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</si>
  <si>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</si>
  <si>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</si>
  <si>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</si>
  <si>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TORNILLO DE BLOQUEO PFNA  4.9*28mm ACERO</t>
  </si>
  <si>
    <t>040-30</t>
  </si>
  <si>
    <t>TORNILLO DE BLOQUEO PFNA  4.9*30mm ACERO</t>
  </si>
  <si>
    <t>040-36</t>
  </si>
  <si>
    <t>TORNILLO DE BLOQUEO PFNA  4.9*36mm ACERO</t>
  </si>
  <si>
    <t>040-40</t>
  </si>
  <si>
    <t>TORNILLO DE BLOQUEO PFNA  4.9*40mm ACERO</t>
  </si>
  <si>
    <t>040-44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</si>
  <si>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</si>
  <si>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</si>
  <si>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</si>
  <si>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</si>
  <si>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</si>
  <si>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</si>
  <si>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</si>
  <si>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</si>
  <si>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</si>
  <si>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</si>
  <si>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</si>
  <si>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</si>
  <si>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</si>
  <si>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</si>
  <si>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</si>
  <si>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</si>
  <si>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</si>
  <si>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</si>
  <si>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</si>
  <si>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</si>
  <si>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</si>
  <si>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</si>
  <si>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</si>
  <si>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</si>
  <si>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</si>
  <si>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</si>
  <si>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</si>
  <si>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</si>
  <si>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</si>
  <si>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</si>
  <si>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</si>
  <si>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</si>
  <si>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</si>
  <si>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</si>
  <si>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</si>
  <si>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</si>
  <si>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</si>
  <si>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</si>
  <si>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</si>
  <si>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</si>
  <si>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</si>
  <si>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</si>
  <si>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</si>
  <si>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</si>
  <si>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</si>
  <si>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</si>
  <si>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2306000613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</si>
  <si>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</si>
  <si>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</si>
  <si>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</si>
  <si>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</si>
  <si>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</si>
  <si>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</si>
  <si>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</si>
  <si>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210328864</t>
  </si>
  <si>
    <t>210328870</t>
  </si>
  <si>
    <t>210328871</t>
  </si>
  <si>
    <t>210328872</t>
  </si>
  <si>
    <t>190703782</t>
  </si>
  <si>
    <t>200821741</t>
  </si>
  <si>
    <t>210227628</t>
  </si>
  <si>
    <t>200821743</t>
  </si>
  <si>
    <t>210227629</t>
  </si>
  <si>
    <t>201022960</t>
  </si>
  <si>
    <t>INSTRUMENTAL CERCLAJE # 2</t>
  </si>
  <si>
    <t>DESCRIPCION</t>
  </si>
  <si>
    <t>CORTADOR</t>
  </si>
  <si>
    <t>PLAYO</t>
  </si>
  <si>
    <t>BROCAS</t>
  </si>
  <si>
    <t>INSTRUMENTAL PFNA ACERO N. 1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</si>
  <si>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</si>
  <si>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</si>
  <si>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</si>
  <si>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</si>
  <si>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</si>
  <si>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</si>
  <si>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</si>
  <si>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</si>
  <si>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</si>
  <si>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</si>
  <si>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</si>
  <si>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</si>
  <si>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</si>
  <si>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</si>
  <si>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</si>
  <si>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</si>
  <si>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</si>
  <si>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</si>
  <si>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</si>
  <si>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</si>
  <si>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</si>
  <si>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</si>
  <si>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</si>
  <si>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</si>
  <si>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</si>
  <si>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</si>
  <si>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</si>
  <si>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</si>
  <si>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</si>
  <si>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</si>
  <si>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</si>
  <si>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</si>
  <si>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</si>
  <si>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</si>
  <si>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</si>
  <si>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</si>
  <si>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</si>
  <si>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</si>
  <si>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</si>
  <si>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</si>
  <si>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</si>
  <si>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</si>
  <si>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</si>
  <si>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</si>
  <si>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</si>
  <si>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</si>
  <si>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</si>
  <si>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</si>
  <si>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</si>
  <si>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</si>
  <si>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</si>
  <si>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</si>
  <si>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</si>
  <si>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</si>
  <si>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</si>
  <si>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</si>
  <si>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</si>
  <si>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</si>
  <si>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MOTOR AUXEIN # 1</t>
  </si>
  <si>
    <t>ADAPTADORES ANCLAJE RAPIDO</t>
  </si>
  <si>
    <t>LLAVE JACOBS</t>
  </si>
  <si>
    <t>INTERCAMBIADOR DE BATERIA</t>
  </si>
  <si>
    <t>PORTA BATERIA</t>
  </si>
  <si>
    <t>BATERIAS ROJAS # 1 # 2</t>
  </si>
  <si>
    <t>DR.TRUJILLO</t>
  </si>
  <si>
    <t>EQUIPO BASICO 4.5 # 5</t>
  </si>
  <si>
    <t>SEPARADORES DE HIBS</t>
  </si>
  <si>
    <t xml:space="preserve">SEPARADORES HOMMAN FINOS </t>
  </si>
  <si>
    <t>SEPARADORES HOMMAN FINOS LARGOS</t>
  </si>
  <si>
    <t>DISECTOR DE COOB</t>
  </si>
  <si>
    <t>CURETA LARGA</t>
  </si>
  <si>
    <t>CURETA CORTA</t>
  </si>
  <si>
    <t>OSTEOTOMO</t>
  </si>
  <si>
    <t>PINZAS REDUCTORAS CANGREJO ARANDELA</t>
  </si>
  <si>
    <t>PINZA VERBRUGUER ARANDELA</t>
  </si>
  <si>
    <t>PINZA EN PUNTA CREMALLERA</t>
  </si>
  <si>
    <t>ATORNILLADOR MANGO TORQUE NEGRO</t>
  </si>
  <si>
    <t>MARTILLO MACIZO</t>
  </si>
  <si>
    <t>PINZAS REDUCTORAS CLAN DE LAYNE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</si>
</sst>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7" formatCode="&quot;$&quot;#,##0.00;&quot;$&quot;\-#,##0.00"/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[$$-240A]\ * #,##0.00_-;\-[$$-240A]\ * #,##0.00_-;_-[$$-240A]\ * &quot;-&quot;??_-;_-@_-"/>
    <numFmt numFmtId="169" formatCode="&quot;$&quot;#,##0.00"/>
    <numFmt numFmtId="170" formatCode="_-&quot;$&quot;\ * #,##0.00_-;\-&quot;$&quot;\ * #,##0.00_-;_-&quot;$&quot;\ * &quot;-&quot;??_-;_-@_-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  <numFmt numFmtId="175" formatCode="_ * #,##0.00_ ;_ * \-#,##0.00_ ;_ 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3" fillId="0" borderId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0" fontId="3" fillId="0" borderId="0"/>
    <xf numFmtId="0" fontId="26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0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3" fillId="0" borderId="0" applyFont="0" applyFill="0" applyBorder="0" applyAlignment="0" applyProtection="0"/>
  </cellStyleXfs>
  <cellXfs count="14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8" fontId="7" fillId="0" borderId="1" xfId="4" applyNumberFormat="1" applyFont="1" applyFill="1" applyBorder="1" applyAlignment="1"/>
    <xf numFmtId="4" fontId="12" fillId="0" borderId="0" xfId="0" applyNumberFormat="1" applyFont="1"/>
    <xf numFmtId="168" fontId="7" fillId="0" borderId="0" xfId="4" applyNumberFormat="1" applyFont="1" applyFill="1" applyBorder="1" applyAlignment="1"/>
    <xf numFmtId="169" fontId="13" fillId="0" borderId="0" xfId="1" applyNumberFormat="1" applyFont="1" applyAlignment="1">
      <alignment wrapText="1"/>
    </xf>
    <xf numFmtId="169" fontId="13" fillId="0" borderId="15" xfId="3" applyNumberFormat="1" applyFont="1" applyBorder="1" applyAlignment="1">
      <alignment horizontal="right"/>
    </xf>
    <xf numFmtId="169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0" xfId="0" applyFont="1" applyAlignment="1">
      <alignment horizontal="left" wrapText="1"/>
    </xf>
    <xf numFmtId="44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7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7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14" fontId="7" fillId="0" borderId="1" xfId="0" applyNumberFormat="1" applyFont="1" applyBorder="1" applyAlignment="1" applyProtection="1">
      <alignment horizontal="center" readingOrder="1"/>
      <protection locked="0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12" fillId="0" borderId="0" xfId="0" applyFont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7" fillId="0" borderId="0" xfId="0" applyFont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</cellXfs>
  <cellStyles count="137">
    <cellStyle name="Millares 2" xfId="58" xr:uid="{83F374EE-1C1C-4080-8943-A8B486326E35}"/>
    <cellStyle name="Millares 2 2" xfId="133" xr:uid="{1A0D1AA0-AE7A-4373-ADC3-0FC88249F8B0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2 2" xfId="104" xr:uid="{C540B9E5-A3C4-48BB-A7DE-BD37A1560FFF}"/>
    <cellStyle name="Moneda [0] 2 3" xfId="43" xr:uid="{34B96D6A-10EF-4621-8BD5-C4F665ED2E2B}"/>
    <cellStyle name="Moneda [0] 2 3 2" xfId="123" xr:uid="{12A11661-522C-4BD7-BE8A-42CF8C21D186}"/>
    <cellStyle name="Moneda [0] 2 4" xfId="82" xr:uid="{FC22875C-1EBD-4F79-89F5-BB050DEEA302}"/>
    <cellStyle name="Moneda [0] 2 4 2" xfId="90" xr:uid="{C829B939-4F09-4F4A-9F8A-3CE6047AF39E}"/>
    <cellStyle name="Moneda [0] 2 5" xfId="95" xr:uid="{6118E72B-6EAE-472F-A574-EA2C5C74901C}"/>
    <cellStyle name="Moneda [0] 3" xfId="8" xr:uid="{308115D5-9B74-4CE9-B5E8-319CBB821DE6}"/>
    <cellStyle name="Moneda [0] 3 2" xfId="103" xr:uid="{78DB725F-EB08-4458-9F50-437377BAA53E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4 3" xfId="99" xr:uid="{3A248CDE-716B-49F6-99DF-AE4BF8B849C1}"/>
    <cellStyle name="Moneda [0] 5" xfId="16" xr:uid="{49DA3C26-3DEA-4C0C-B22E-FC47103A4A31}"/>
    <cellStyle name="Moneda [0] 5 2" xfId="98" xr:uid="{98436B4D-435D-46B6-8BE8-6301A9CA9402}"/>
    <cellStyle name="Moneda 10" xfId="25" xr:uid="{4C74379A-0AA3-4D7C-BB14-20A7560C97EE}"/>
    <cellStyle name="Moneda 10 2" xfId="110" xr:uid="{5CCD2C8C-BB83-40C6-A007-84FB1FBD3CEE}"/>
    <cellStyle name="Moneda 11" xfId="26" xr:uid="{A0B93754-9623-44C2-937C-ECB791705207}"/>
    <cellStyle name="Moneda 11 2" xfId="111" xr:uid="{88AD6CFE-8237-4C3E-B580-BC4B00501BC9}"/>
    <cellStyle name="Moneda 12" xfId="31" xr:uid="{8620860F-3A34-4631-80E1-F0EDCCAEA77D}"/>
    <cellStyle name="Moneda 12 2" xfId="113" xr:uid="{EAAAC180-467F-4495-91C9-E9073F24D802}"/>
    <cellStyle name="Moneda 13" xfId="30" xr:uid="{B8ECDA8B-2FC8-46B1-A5E1-9262E76B4949}"/>
    <cellStyle name="Moneda 13 2" xfId="112" xr:uid="{6747463E-834E-4F5D-92FA-567E7679FEB8}"/>
    <cellStyle name="Moneda 14" xfId="33" xr:uid="{DA984183-0E83-4D01-B0BD-8C272F4B050B}"/>
    <cellStyle name="Moneda 14 2" xfId="115" xr:uid="{55F138CF-315D-4CAC-925C-8A8BE34FB2B6}"/>
    <cellStyle name="Moneda 15" xfId="32" xr:uid="{DC2A388A-9F2B-4957-BDE2-64D768782A65}"/>
    <cellStyle name="Moneda 15 2" xfId="114" xr:uid="{C1B1B85A-DF00-465D-9D4E-9A7C5F7079CB}"/>
    <cellStyle name="Moneda 16" xfId="34" xr:uid="{9D864969-1918-4C98-82ED-2C2831FA8F35}"/>
    <cellStyle name="Moneda 16 2" xfId="116" xr:uid="{82FC3C1C-626A-4502-8C27-84F12291732E}"/>
    <cellStyle name="Moneda 17" xfId="35" xr:uid="{725AE25F-BD78-4F24-BF97-EE5164482427}"/>
    <cellStyle name="Moneda 17 2" xfId="117" xr:uid="{5754476C-35EA-40D7-AD95-B1B3EA25DE7A}"/>
    <cellStyle name="Moneda 18" xfId="37" xr:uid="{A111C9D9-5D4B-4E5A-B566-085229D421C8}"/>
    <cellStyle name="Moneda 18 2" xfId="118" xr:uid="{D1D61AAE-71B5-4177-B164-BCE89757F13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19 4" xfId="119" xr:uid="{44D5950E-0BCD-4AA0-94F0-79E032FB22AF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 2 4" xfId="105" xr:uid="{0E24E2CC-3046-4841-996B-D24E53800FC2}"/>
    <cellStyle name="Moneda 2 3" xfId="96" xr:uid="{917288FB-6BA8-49C4-B594-4BAE34C7001D}"/>
    <cellStyle name="Moneda 20" xfId="40" xr:uid="{6970EB90-89E8-4F7A-A633-379FCDD2A6B2}"/>
    <cellStyle name="Moneda 20 2" xfId="120" xr:uid="{ECC2598E-F87A-4F95-86B5-E588D09E7A57}"/>
    <cellStyle name="Moneda 21" xfId="44" xr:uid="{F63F7FB6-6285-472E-A680-204B0F87521D}"/>
    <cellStyle name="Moneda 21 2" xfId="124" xr:uid="{D0C7B288-BB5C-48FB-962E-A072910AC3C9}"/>
    <cellStyle name="Moneda 22" xfId="41" xr:uid="{DAEBE3B4-E3BA-4276-8FF4-3081751563A2}"/>
    <cellStyle name="Moneda 22 2" xfId="121" xr:uid="{978F3E3A-96B8-4497-9BA8-887672285B48}"/>
    <cellStyle name="Moneda 23" xfId="42" xr:uid="{A4188445-5BA9-4EEE-9203-D5D0875815A4}"/>
    <cellStyle name="Moneda 23 2" xfId="122" xr:uid="{05F4F1B3-7444-49B4-A9AF-07B0DF43E24B}"/>
    <cellStyle name="Moneda 24" xfId="45" xr:uid="{9D1075D1-E47C-4E57-9548-AB518BB2B96A}"/>
    <cellStyle name="Moneda 24 2" xfId="125" xr:uid="{9BF7FD52-CEB3-4242-BC09-4C1B43A0AB59}"/>
    <cellStyle name="Moneda 25" xfId="46" xr:uid="{964361E8-FF5E-4A2E-A2ED-9CC967862306}"/>
    <cellStyle name="Moneda 25 2" xfId="126" xr:uid="{6ADFFC36-E7D0-47A0-8621-E72B4C270A58}"/>
    <cellStyle name="Moneda 26" xfId="47" xr:uid="{8E209158-85EE-49A0-94F3-7F7E5ADC0C30}"/>
    <cellStyle name="Moneda 26 2" xfId="127" xr:uid="{4257DAB4-0CAB-407C-AFC8-65DD7E0BE1FA}"/>
    <cellStyle name="Moneda 27" xfId="51" xr:uid="{D99DFBB2-B91C-44DA-805F-0DD9B1129199}"/>
    <cellStyle name="Moneda 27 2" xfId="130" xr:uid="{C900DAF1-945C-46DE-814B-E3A32FDAE6F7}"/>
    <cellStyle name="Moneda 28" xfId="49" xr:uid="{A4642426-9DD5-4F6D-AFFA-0AAB2CFA8D5C}"/>
    <cellStyle name="Moneda 28 2" xfId="128" xr:uid="{EE2CF2DD-DC3B-45A7-A6BA-C548F2904B05}"/>
    <cellStyle name="Moneda 29" xfId="50" xr:uid="{C4B31111-0D57-430E-9169-747716540C80}"/>
    <cellStyle name="Moneda 29 2" xfId="129" xr:uid="{9C5E2A57-61A9-4878-8F04-5CAECAFE72D5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2 3" xfId="97" xr:uid="{024A8CC9-47DC-4E6E-BD71-E5B082278199}"/>
    <cellStyle name="Moneda 3 2 3" xfId="9" xr:uid="{978CB9C1-48EC-4AB2-91F0-7BA19F12FFCA}"/>
    <cellStyle name="Moneda 3 2 3 2" xfId="74" xr:uid="{59351B0A-3550-490D-B591-C942D6571D15}"/>
    <cellStyle name="Moneda 3 2 3 2 2" xfId="136" xr:uid="{CAF64187-F87B-426C-81C6-D03DC34F402C}"/>
    <cellStyle name="Moneda 3 2 3 3" xfId="27" xr:uid="{91647976-EA43-47B5-B2F0-78E8FF0B09D9}"/>
    <cellStyle name="Moneda 3 3" xfId="102" xr:uid="{B13F4E78-9F8F-47E5-B2BB-67BF0B998863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4 2" xfId="131" xr:uid="{8006B804-875A-4C77-8F59-8606687DA8C0}"/>
    <cellStyle name="Moneda 35" xfId="57" xr:uid="{C10D1FF1-ED62-42CC-BA33-90F466D04BEA}"/>
    <cellStyle name="Moneda 35 2" xfId="132" xr:uid="{84173FEF-57D0-4BE5-A748-CCD64B897E5E}"/>
    <cellStyle name="Moneda 36" xfId="60" xr:uid="{EB6FA1C3-9CC4-4A6F-B95A-6024513E9DC6}"/>
    <cellStyle name="Moneda 36 2" xfId="135" xr:uid="{244FCAE3-675C-44BC-BA4A-FC53EF91A451}"/>
    <cellStyle name="Moneda 37" xfId="59" xr:uid="{C3B422EF-409D-432B-895B-D264BE00D184}"/>
    <cellStyle name="Moneda 37 2" xfId="134" xr:uid="{317AAD91-A7A4-43EC-ACAD-31FC2587B92D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 3" xfId="106" xr:uid="{8D681A09-C2AF-4B34-874E-6096C84947FA}"/>
    <cellStyle name="Moneda 40" xfId="70" xr:uid="{7D7A7CC7-0A85-4FC4-84E5-D30B30A57A9E}"/>
    <cellStyle name="Moneda 41" xfId="93" xr:uid="{ED25AFC2-A53F-4A37-A9C2-8FFE75F3ADCF}"/>
    <cellStyle name="Moneda 42" xfId="94" xr:uid="{EB2742CB-7B68-48B5-B4E3-5DE18F5BA3B1}"/>
    <cellStyle name="Moneda 5" xfId="10" xr:uid="{09AD62DA-40B3-46C3-AC59-04C1FA7CA5D7}"/>
    <cellStyle name="Moneda 5 2" xfId="100" xr:uid="{FFB4914F-9403-4D49-940D-A20CD47A5E3E}"/>
    <cellStyle name="Moneda 6" xfId="22" xr:uid="{0AE61919-7D6F-4143-A323-1B0087B84277}"/>
    <cellStyle name="Moneda 6 2" xfId="92" xr:uid="{DCFCBE0D-8476-49EC-B06C-9B7955E802C6}"/>
    <cellStyle name="Moneda 6 3" xfId="107" xr:uid="{AF245D24-4810-47E4-ACF5-C550365F3AEA}"/>
    <cellStyle name="Moneda 7" xfId="23" xr:uid="{5C18F64E-31B5-44DE-A0E9-FE355FB053FF}"/>
    <cellStyle name="Moneda 7 2" xfId="91" xr:uid="{F514E4A0-B643-45B0-B7C3-42DF37019FE1}"/>
    <cellStyle name="Moneda 7 3" xfId="108" xr:uid="{AD2DA678-7A16-4670-B84B-6F980F7C2CE3}"/>
    <cellStyle name="Moneda 8" xfId="18" xr:uid="{95C7D1EA-EB8B-409B-893E-BB49E85F7257}"/>
    <cellStyle name="Moneda 8 2" xfId="101" xr:uid="{AADC0A54-D79D-4147-B9E2-CDAF91D656BF}"/>
    <cellStyle name="Moneda 9" xfId="24" xr:uid="{727A5E7A-0DDC-404B-9BC6-108A66FF79A2}"/>
    <cellStyle name="Moneda 9 2" xfId="109" xr:uid="{EC92AB6E-36DE-41D8-86C4-524D2AEF527B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2"/>
  <sheetViews>
    <sheetView showGridLines="0" tabSelected="1" view="pageBreakPreview" topLeftCell="A63" zoomScaleNormal="100" zoomScaleSheetLayoutView="100" workbookViewId="0">
      <selection activeCell="F27" sqref="F27:G2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98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90" t="s">
        <v>25</v>
      </c>
      <c r="D2" s="86" t="s">
        <v>24</v>
      </c>
      <c r="E2" s="8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1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88" t="s">
        <v>26</v>
      </c>
      <c r="D4" s="92" t="s">
        <v>28</v>
      </c>
      <c r="E4" s="9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89"/>
      <c r="D5" s="94" t="s">
        <v>29</v>
      </c>
      <c r="E5" s="95"/>
      <c r="F5" s="4"/>
      <c r="G5" s="4"/>
      <c r="H5" s="4"/>
      <c r="I5" s="4"/>
      <c r="J5" s="4"/>
      <c r="K5" s="4"/>
      <c r="L5" s="85"/>
      <c r="M5" s="85"/>
      <c r="N5" s="6"/>
    </row>
    <row r="6" spans="1:14" ht="20.100000000000001" customHeight="1">
      <c r="A6" s="7"/>
      <c r="B6" s="7"/>
      <c r="C6" s="7"/>
      <c r="D6" s="7"/>
      <c r="E6" s="7"/>
      <c r="L6" s="85"/>
      <c r="M6" s="85"/>
    </row>
    <row r="7" spans="1:14" ht="20.100000000000001" customHeight="1">
      <c r="A7" s="8" t="s">
        <v>0</v>
      </c>
      <c r="B7" s="8"/>
      <c r="C7" s="39">
        <f ca="1">NOW()</f>
        <v>45334.507520254629</v>
      </c>
      <c r="D7" s="8" t="s">
        <v>1</v>
      </c>
      <c r="E7" s="62">
        <v>20240200216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96" t="s">
        <v>22</v>
      </c>
      <c r="B11" s="97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f ca="1">NOW()</f>
        <v>45334.50752013889</v>
      </c>
      <c r="D15" s="11" t="s">
        <v>7</v>
      </c>
      <c r="E15" s="13"/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301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5.5" customHeight="1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61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112" t="s">
        <v>62</v>
      </c>
      <c r="B24" s="112">
        <v>210227931</v>
      </c>
      <c r="C24" s="113" t="s">
        <v>63</v>
      </c>
      <c r="D24" s="114">
        <v>1</v>
      </c>
      <c r="E24" s="77"/>
      <c r="F24" s="65">
        <v>630</v>
      </c>
      <c r="G24" s="65">
        <f t="shared" ref="G24:G112" si="0">D24*F24</f>
        <v>630</v>
      </c>
      <c r="L24" s="16"/>
      <c r="M24" s="16"/>
    </row>
    <row r="25" spans="1:13" ht="20.100000000000001" customHeight="1">
      <c r="A25" s="112" t="s">
        <v>64</v>
      </c>
      <c r="B25" s="112">
        <v>221255016</v>
      </c>
      <c r="C25" s="113" t="s">
        <v>65</v>
      </c>
      <c r="D25" s="114">
        <v>1</v>
      </c>
      <c r="E25" s="77"/>
      <c r="F25" s="65">
        <v>630</v>
      </c>
      <c r="G25" s="65">
        <f t="shared" si="0"/>
        <v>630</v>
      </c>
      <c r="L25" s="16"/>
      <c r="M25" s="16"/>
    </row>
    <row r="26" spans="1:13" ht="20.100000000000001" customHeight="1">
      <c r="A26" s="112" t="s">
        <v>66</v>
      </c>
      <c r="B26" s="112">
        <v>210227933</v>
      </c>
      <c r="C26" s="113" t="s">
        <v>67</v>
      </c>
      <c r="D26" s="114">
        <v>1</v>
      </c>
      <c r="E26" s="77"/>
      <c r="F26" s="65">
        <v>630</v>
      </c>
      <c r="G26" s="65">
        <f t="shared" si="0"/>
        <v>630</v>
      </c>
      <c r="L26" s="16"/>
      <c r="M26" s="16"/>
    </row>
    <row r="27" spans="1:13" ht="20.100000000000001" customHeight="1">
      <c r="A27" s="112"/>
      <c r="B27" s="112"/>
      <c r="C27" s="113"/>
      <c r="D27" s="115">
        <v>3</v>
      </c>
      <c r="E27" s="77"/>
      <c r="F27" s="65"/>
      <c r="G27" s="65"/>
      <c r="L27" s="16"/>
      <c r="M27" s="16"/>
    </row>
    <row r="28" spans="1:13" ht="20.100000000000001" customHeight="1">
      <c r="A28" s="112" t="s">
        <v>68</v>
      </c>
      <c r="B28" s="112">
        <v>221255018</v>
      </c>
      <c r="C28" s="113" t="s">
        <v>69</v>
      </c>
      <c r="D28" s="114">
        <v>1</v>
      </c>
      <c r="E28" s="77"/>
      <c r="F28" s="65">
        <v>630</v>
      </c>
      <c r="G28" s="65">
        <f t="shared" si="0"/>
        <v>630</v>
      </c>
      <c r="L28" s="16"/>
      <c r="M28" s="16"/>
    </row>
    <row r="29" spans="1:13" ht="20.100000000000001" customHeight="1">
      <c r="A29" s="112" t="s">
        <v>70</v>
      </c>
      <c r="B29" s="112">
        <v>221255019</v>
      </c>
      <c r="C29" s="113" t="s">
        <v>71</v>
      </c>
      <c r="D29" s="114">
        <v>1</v>
      </c>
      <c r="E29" s="77"/>
      <c r="F29" s="65">
        <v>630</v>
      </c>
      <c r="G29" s="65">
        <f t="shared" si="0"/>
        <v>630</v>
      </c>
      <c r="L29" s="16"/>
      <c r="M29" s="16"/>
    </row>
    <row r="30" spans="1:13" ht="20.100000000000001" customHeight="1">
      <c r="A30" s="112" t="s">
        <v>72</v>
      </c>
      <c r="B30" s="112">
        <v>221052547</v>
      </c>
      <c r="C30" s="113" t="s">
        <v>73</v>
      </c>
      <c r="D30" s="114">
        <v>1</v>
      </c>
      <c r="E30" s="77"/>
      <c r="F30" s="65">
        <v>630</v>
      </c>
      <c r="G30" s="65">
        <f t="shared" si="0"/>
        <v>630</v>
      </c>
      <c r="L30" s="16"/>
      <c r="M30" s="16"/>
    </row>
    <row r="31" spans="1:13" ht="20.100000000000001" customHeight="1">
      <c r="A31" s="112" t="s">
        <v>74</v>
      </c>
      <c r="B31" s="112">
        <v>221052548</v>
      </c>
      <c r="C31" s="113" t="s">
        <v>75</v>
      </c>
      <c r="D31" s="114">
        <v>1</v>
      </c>
      <c r="E31" s="77"/>
      <c r="F31" s="65">
        <v>630</v>
      </c>
      <c r="G31" s="65">
        <f t="shared" si="0"/>
        <v>630</v>
      </c>
      <c r="L31" s="16"/>
      <c r="M31" s="16"/>
    </row>
    <row r="32" spans="1:13" ht="20.100000000000001" customHeight="1">
      <c r="A32" s="112"/>
      <c r="B32" s="112"/>
      <c r="C32" s="113"/>
      <c r="D32" s="115">
        <v>4</v>
      </c>
      <c r="E32" s="77"/>
      <c r="F32" s="65"/>
      <c r="G32" s="65"/>
      <c r="L32" s="16"/>
      <c r="M32" s="16"/>
    </row>
    <row r="33" spans="1:13" ht="20.100000000000001" customHeight="1">
      <c r="A33" s="112" t="s">
        <v>76</v>
      </c>
      <c r="B33" s="112">
        <v>221255020</v>
      </c>
      <c r="C33" s="113" t="s">
        <v>77</v>
      </c>
      <c r="D33" s="114">
        <v>1</v>
      </c>
      <c r="E33" s="77"/>
      <c r="F33" s="65">
        <v>630</v>
      </c>
      <c r="G33" s="65">
        <f t="shared" si="0"/>
        <v>630</v>
      </c>
      <c r="L33" s="16"/>
      <c r="M33" s="16"/>
    </row>
    <row r="34" spans="1:13" ht="20.100000000000001" customHeight="1">
      <c r="A34" s="112" t="s">
        <v>78</v>
      </c>
      <c r="B34" s="112">
        <v>221255021</v>
      </c>
      <c r="C34" s="113" t="s">
        <v>79</v>
      </c>
      <c r="D34" s="114">
        <v>1</v>
      </c>
      <c r="E34" s="77"/>
      <c r="F34" s="65">
        <v>630</v>
      </c>
      <c r="G34" s="65">
        <f t="shared" si="0"/>
        <v>630</v>
      </c>
      <c r="L34" s="16"/>
      <c r="M34" s="16"/>
    </row>
    <row r="35" spans="1:13" ht="20.100000000000001" customHeight="1">
      <c r="A35" s="112" t="s">
        <v>80</v>
      </c>
      <c r="B35" s="112">
        <v>221255022</v>
      </c>
      <c r="C35" s="113" t="s">
        <v>81</v>
      </c>
      <c r="D35" s="114">
        <v>1</v>
      </c>
      <c r="E35" s="77"/>
      <c r="F35" s="65">
        <v>630</v>
      </c>
      <c r="G35" s="65">
        <f t="shared" si="0"/>
        <v>630</v>
      </c>
      <c r="L35" s="16"/>
      <c r="M35" s="16"/>
    </row>
    <row r="36" spans="1:13" ht="20.100000000000001" customHeight="1">
      <c r="A36" s="112"/>
      <c r="B36" s="112"/>
      <c r="C36" s="113"/>
      <c r="D36" s="115">
        <v>3</v>
      </c>
      <c r="E36" s="77"/>
      <c r="F36" s="65"/>
      <c r="G36" s="65"/>
      <c r="L36" s="16"/>
      <c r="M36" s="16"/>
    </row>
    <row r="37" spans="1:13" ht="20.100000000000001" customHeight="1">
      <c r="A37" s="112" t="s">
        <v>82</v>
      </c>
      <c r="B37" s="112">
        <v>221255023</v>
      </c>
      <c r="C37" s="113" t="s">
        <v>83</v>
      </c>
      <c r="D37" s="114">
        <v>1</v>
      </c>
      <c r="E37" s="77"/>
      <c r="F37" s="65">
        <v>630</v>
      </c>
      <c r="G37" s="65">
        <f t="shared" si="0"/>
        <v>630</v>
      </c>
      <c r="L37" s="16"/>
      <c r="M37" s="16"/>
    </row>
    <row r="38" spans="1:13" ht="20.100000000000001" customHeight="1">
      <c r="A38" s="112" t="s">
        <v>84</v>
      </c>
      <c r="B38" s="112">
        <v>221052546</v>
      </c>
      <c r="C38" s="113" t="s">
        <v>85</v>
      </c>
      <c r="D38" s="114">
        <v>1</v>
      </c>
      <c r="E38" s="77"/>
      <c r="F38" s="65">
        <v>630</v>
      </c>
      <c r="G38" s="65">
        <f t="shared" si="0"/>
        <v>630</v>
      </c>
      <c r="L38" s="16"/>
      <c r="M38" s="16"/>
    </row>
    <row r="39" spans="1:13" ht="20.100000000000001" customHeight="1">
      <c r="A39" s="112" t="s">
        <v>86</v>
      </c>
      <c r="B39" s="112">
        <v>210227942</v>
      </c>
      <c r="C39" s="113" t="s">
        <v>87</v>
      </c>
      <c r="D39" s="114">
        <v>1</v>
      </c>
      <c r="E39" s="77"/>
      <c r="F39" s="65">
        <v>630</v>
      </c>
      <c r="G39" s="65">
        <f t="shared" si="0"/>
        <v>630</v>
      </c>
      <c r="L39" s="16"/>
      <c r="M39" s="16"/>
    </row>
    <row r="40" spans="1:13" ht="20.100000000000001" customHeight="1">
      <c r="A40" s="112"/>
      <c r="B40" s="112"/>
      <c r="C40" s="113"/>
      <c r="D40" s="115">
        <v>3</v>
      </c>
      <c r="E40" s="77"/>
      <c r="F40" s="65"/>
      <c r="G40" s="65"/>
      <c r="L40" s="16"/>
      <c r="M40" s="16"/>
    </row>
    <row r="41" spans="1:13" ht="20.100000000000001" customHeight="1">
      <c r="A41" s="112" t="s">
        <v>88</v>
      </c>
      <c r="B41" s="112">
        <v>210228003</v>
      </c>
      <c r="C41" s="113" t="s">
        <v>89</v>
      </c>
      <c r="D41" s="114">
        <v>1</v>
      </c>
      <c r="E41" s="77"/>
      <c r="F41" s="65">
        <v>630</v>
      </c>
      <c r="G41" s="65">
        <f t="shared" si="0"/>
        <v>630</v>
      </c>
      <c r="L41" s="16"/>
      <c r="M41" s="16"/>
    </row>
    <row r="42" spans="1:13" ht="20.100000000000001" customHeight="1">
      <c r="A42" s="112" t="s">
        <v>90</v>
      </c>
      <c r="B42" s="112">
        <v>210228004</v>
      </c>
      <c r="C42" s="113" t="s">
        <v>91</v>
      </c>
      <c r="D42" s="114">
        <v>1</v>
      </c>
      <c r="E42" s="77"/>
      <c r="F42" s="65">
        <v>630</v>
      </c>
      <c r="G42" s="65">
        <f t="shared" si="0"/>
        <v>630</v>
      </c>
      <c r="L42" s="16"/>
      <c r="M42" s="16"/>
    </row>
    <row r="43" spans="1:13" ht="20.100000000000001" customHeight="1">
      <c r="A43" s="112" t="s">
        <v>92</v>
      </c>
      <c r="B43" s="112">
        <v>210227995</v>
      </c>
      <c r="C43" s="113" t="s">
        <v>93</v>
      </c>
      <c r="D43" s="114">
        <v>1</v>
      </c>
      <c r="E43" s="77"/>
      <c r="F43" s="65">
        <v>630</v>
      </c>
      <c r="G43" s="65">
        <f t="shared" si="0"/>
        <v>630</v>
      </c>
      <c r="L43" s="16"/>
      <c r="M43" s="16"/>
    </row>
    <row r="44" spans="1:13" ht="20.100000000000001" customHeight="1">
      <c r="A44" s="112" t="s">
        <v>94</v>
      </c>
      <c r="B44" s="112">
        <v>210227996</v>
      </c>
      <c r="C44" s="113" t="s">
        <v>95</v>
      </c>
      <c r="D44" s="114">
        <v>1</v>
      </c>
      <c r="E44" s="77"/>
      <c r="F44" s="65">
        <v>630</v>
      </c>
      <c r="G44" s="65">
        <f t="shared" si="0"/>
        <v>630</v>
      </c>
      <c r="L44" s="16"/>
      <c r="M44" s="16"/>
    </row>
    <row r="45" spans="1:13" ht="20.100000000000001" customHeight="1">
      <c r="A45" s="112" t="s">
        <v>96</v>
      </c>
      <c r="B45" s="112">
        <v>221255033</v>
      </c>
      <c r="C45" s="113" t="s">
        <v>97</v>
      </c>
      <c r="D45" s="114">
        <v>1</v>
      </c>
      <c r="E45" s="77"/>
      <c r="F45" s="65">
        <v>630</v>
      </c>
      <c r="G45" s="65">
        <f t="shared" si="0"/>
        <v>630</v>
      </c>
      <c r="L45" s="16"/>
      <c r="M45" s="16"/>
    </row>
    <row r="46" spans="1:13" ht="20.100000000000001" customHeight="1">
      <c r="A46" s="112"/>
      <c r="B46" s="112"/>
      <c r="C46" s="113"/>
      <c r="D46" s="115">
        <v>5</v>
      </c>
      <c r="E46" s="77"/>
      <c r="F46" s="65"/>
      <c r="G46" s="65"/>
      <c r="L46" s="16"/>
      <c r="M46" s="16"/>
    </row>
    <row r="47" spans="1:13" ht="20.100000000000001" customHeight="1">
      <c r="A47" s="112" t="s">
        <v>98</v>
      </c>
      <c r="B47" s="112">
        <v>210228005</v>
      </c>
      <c r="C47" s="113" t="s">
        <v>99</v>
      </c>
      <c r="D47" s="114">
        <v>1</v>
      </c>
      <c r="E47" s="77"/>
      <c r="F47" s="65">
        <v>630</v>
      </c>
      <c r="G47" s="65">
        <f t="shared" si="0"/>
        <v>630</v>
      </c>
      <c r="L47" s="16"/>
      <c r="M47" s="16"/>
    </row>
    <row r="48" spans="1:13" ht="20.100000000000001" customHeight="1">
      <c r="A48" s="112" t="s">
        <v>100</v>
      </c>
      <c r="B48" s="112">
        <v>210228006</v>
      </c>
      <c r="C48" s="113" t="s">
        <v>101</v>
      </c>
      <c r="D48" s="114">
        <v>1</v>
      </c>
      <c r="E48" s="77"/>
      <c r="F48" s="65">
        <v>630</v>
      </c>
      <c r="G48" s="65">
        <f t="shared" si="0"/>
        <v>630</v>
      </c>
      <c r="L48" s="16"/>
      <c r="M48" s="16"/>
    </row>
    <row r="49" spans="1:13" ht="20.100000000000001" customHeight="1">
      <c r="A49" s="112" t="s">
        <v>102</v>
      </c>
      <c r="B49" s="112">
        <v>210227998</v>
      </c>
      <c r="C49" s="113" t="s">
        <v>103</v>
      </c>
      <c r="D49" s="114">
        <v>1</v>
      </c>
      <c r="E49" s="77"/>
      <c r="F49" s="65">
        <v>630</v>
      </c>
      <c r="G49" s="65">
        <f t="shared" si="0"/>
        <v>630</v>
      </c>
      <c r="L49" s="16"/>
      <c r="M49" s="16"/>
    </row>
    <row r="50" spans="1:13" ht="20.100000000000001" customHeight="1">
      <c r="A50" s="112" t="s">
        <v>104</v>
      </c>
      <c r="B50" s="112">
        <v>210227999</v>
      </c>
      <c r="C50" s="113" t="s">
        <v>105</v>
      </c>
      <c r="D50" s="114">
        <v>1</v>
      </c>
      <c r="E50" s="77"/>
      <c r="F50" s="65">
        <v>630</v>
      </c>
      <c r="G50" s="65">
        <f t="shared" si="0"/>
        <v>630</v>
      </c>
      <c r="L50" s="16"/>
      <c r="M50" s="16"/>
    </row>
    <row r="51" spans="1:13" ht="20.100000000000001" customHeight="1">
      <c r="A51" s="112" t="s">
        <v>106</v>
      </c>
      <c r="B51" s="112">
        <v>210228000</v>
      </c>
      <c r="C51" s="113" t="s">
        <v>107</v>
      </c>
      <c r="D51" s="114">
        <v>1</v>
      </c>
      <c r="E51" s="77"/>
      <c r="F51" s="65">
        <v>630</v>
      </c>
      <c r="G51" s="65">
        <f t="shared" si="0"/>
        <v>630</v>
      </c>
      <c r="L51" s="16"/>
      <c r="M51" s="16"/>
    </row>
    <row r="52" spans="1:13" ht="20.100000000000001" customHeight="1">
      <c r="A52" s="112"/>
      <c r="B52" s="112"/>
      <c r="C52" s="113"/>
      <c r="D52" s="115">
        <v>5</v>
      </c>
      <c r="E52" s="77"/>
      <c r="F52" s="65"/>
      <c r="G52" s="65"/>
      <c r="L52" s="16"/>
      <c r="M52" s="16"/>
    </row>
    <row r="53" spans="1:13" ht="20.100000000000001" customHeight="1">
      <c r="A53" s="112" t="s">
        <v>108</v>
      </c>
      <c r="B53" s="112">
        <v>210228007</v>
      </c>
      <c r="C53" s="113" t="s">
        <v>109</v>
      </c>
      <c r="D53" s="114">
        <v>1</v>
      </c>
      <c r="E53" s="77"/>
      <c r="F53" s="65">
        <v>630</v>
      </c>
      <c r="G53" s="65">
        <f t="shared" si="0"/>
        <v>630</v>
      </c>
      <c r="L53" s="16"/>
      <c r="M53" s="16"/>
    </row>
    <row r="54" spans="1:13" ht="20.100000000000001" customHeight="1">
      <c r="A54" s="112" t="s">
        <v>110</v>
      </c>
      <c r="B54" s="112">
        <v>210228008</v>
      </c>
      <c r="C54" s="113" t="s">
        <v>111</v>
      </c>
      <c r="D54" s="114">
        <v>1</v>
      </c>
      <c r="E54" s="77"/>
      <c r="F54" s="65">
        <v>630</v>
      </c>
      <c r="G54" s="65">
        <f t="shared" si="0"/>
        <v>630</v>
      </c>
      <c r="L54" s="16"/>
      <c r="M54" s="16"/>
    </row>
    <row r="55" spans="1:13" ht="20.100000000000001" customHeight="1">
      <c r="A55" s="112" t="s">
        <v>112</v>
      </c>
      <c r="B55" s="112">
        <v>210228182</v>
      </c>
      <c r="C55" s="113" t="s">
        <v>113</v>
      </c>
      <c r="D55" s="114">
        <v>1</v>
      </c>
      <c r="E55" s="77"/>
      <c r="F55" s="65">
        <v>630</v>
      </c>
      <c r="G55" s="65">
        <f t="shared" si="0"/>
        <v>630</v>
      </c>
      <c r="L55" s="16"/>
      <c r="M55" s="16"/>
    </row>
    <row r="56" spans="1:13" ht="20.100000000000001" customHeight="1">
      <c r="A56" s="112" t="s">
        <v>114</v>
      </c>
      <c r="B56" s="112">
        <v>210228181</v>
      </c>
      <c r="C56" s="113" t="s">
        <v>115</v>
      </c>
      <c r="D56" s="114">
        <v>1</v>
      </c>
      <c r="E56" s="77"/>
      <c r="F56" s="65">
        <v>630</v>
      </c>
      <c r="G56" s="65">
        <f t="shared" si="0"/>
        <v>630</v>
      </c>
      <c r="L56" s="16"/>
      <c r="M56" s="16"/>
    </row>
    <row r="57" spans="1:13" ht="20.100000000000001" customHeight="1">
      <c r="A57" s="112" t="s">
        <v>116</v>
      </c>
      <c r="B57" s="112">
        <v>210228176</v>
      </c>
      <c r="C57" s="113" t="s">
        <v>117</v>
      </c>
      <c r="D57" s="114">
        <v>1</v>
      </c>
      <c r="E57" s="77"/>
      <c r="F57" s="65">
        <v>630</v>
      </c>
      <c r="G57" s="65">
        <f t="shared" si="0"/>
        <v>630</v>
      </c>
      <c r="L57" s="16"/>
      <c r="M57" s="16"/>
    </row>
    <row r="58" spans="1:13" ht="20.100000000000001" customHeight="1">
      <c r="A58" s="112" t="s">
        <v>118</v>
      </c>
      <c r="B58" s="112">
        <v>210328875</v>
      </c>
      <c r="C58" s="113" t="s">
        <v>119</v>
      </c>
      <c r="D58" s="114">
        <v>1</v>
      </c>
      <c r="E58" s="77"/>
      <c r="F58" s="65">
        <v>630</v>
      </c>
      <c r="G58" s="65">
        <f t="shared" si="0"/>
        <v>630</v>
      </c>
      <c r="L58" s="16"/>
      <c r="M58" s="16"/>
    </row>
    <row r="59" spans="1:13" ht="20.100000000000001" customHeight="1">
      <c r="A59" s="112" t="s">
        <v>120</v>
      </c>
      <c r="B59" s="112">
        <v>210228178</v>
      </c>
      <c r="C59" s="113" t="s">
        <v>121</v>
      </c>
      <c r="D59" s="114">
        <v>1</v>
      </c>
      <c r="E59" s="77"/>
      <c r="F59" s="65">
        <v>630</v>
      </c>
      <c r="G59" s="65">
        <f t="shared" si="0"/>
        <v>630</v>
      </c>
      <c r="L59" s="16"/>
      <c r="M59" s="16"/>
    </row>
    <row r="60" spans="1:13" ht="20.100000000000001" customHeight="1">
      <c r="A60" s="112"/>
      <c r="B60" s="112"/>
      <c r="C60" s="113"/>
      <c r="D60" s="115">
        <v>7</v>
      </c>
      <c r="E60" s="77"/>
      <c r="F60" s="65"/>
      <c r="G60" s="65"/>
      <c r="L60" s="16"/>
      <c r="M60" s="16"/>
    </row>
    <row r="61" spans="1:13" ht="20.100000000000001" customHeight="1">
      <c r="A61" s="112" t="s">
        <v>122</v>
      </c>
      <c r="B61" s="112">
        <v>210228009</v>
      </c>
      <c r="C61" s="113" t="s">
        <v>123</v>
      </c>
      <c r="D61" s="114">
        <v>1</v>
      </c>
      <c r="E61" s="77"/>
      <c r="F61" s="65">
        <v>630</v>
      </c>
      <c r="G61" s="65">
        <f t="shared" si="0"/>
        <v>630</v>
      </c>
      <c r="L61" s="16"/>
      <c r="M61" s="16"/>
    </row>
    <row r="62" spans="1:13" ht="20.100000000000001" customHeight="1">
      <c r="A62" s="112" t="s">
        <v>124</v>
      </c>
      <c r="B62" s="112">
        <v>210228010</v>
      </c>
      <c r="C62" s="113" t="s">
        <v>125</v>
      </c>
      <c r="D62" s="114">
        <v>1</v>
      </c>
      <c r="E62" s="77"/>
      <c r="F62" s="65">
        <v>630</v>
      </c>
      <c r="G62" s="65">
        <f t="shared" si="0"/>
        <v>630</v>
      </c>
      <c r="L62" s="16"/>
      <c r="M62" s="16"/>
    </row>
    <row r="63" spans="1:13" ht="20.100000000000001" customHeight="1">
      <c r="A63" s="112" t="s">
        <v>126</v>
      </c>
      <c r="B63" s="112">
        <v>210228001</v>
      </c>
      <c r="C63" s="113" t="s">
        <v>127</v>
      </c>
      <c r="D63" s="114">
        <v>1</v>
      </c>
      <c r="E63" s="77"/>
      <c r="F63" s="65">
        <v>630</v>
      </c>
      <c r="G63" s="65">
        <f t="shared" si="0"/>
        <v>630</v>
      </c>
      <c r="L63" s="16"/>
      <c r="M63" s="16"/>
    </row>
    <row r="64" spans="1:13" ht="20.100000000000001" customHeight="1">
      <c r="A64" s="112" t="s">
        <v>128</v>
      </c>
      <c r="B64" s="112">
        <v>210228002</v>
      </c>
      <c r="C64" s="113" t="s">
        <v>129</v>
      </c>
      <c r="D64" s="114">
        <v>1</v>
      </c>
      <c r="E64" s="77"/>
      <c r="F64" s="65">
        <v>630</v>
      </c>
      <c r="G64" s="65">
        <f t="shared" si="0"/>
        <v>630</v>
      </c>
      <c r="L64" s="16"/>
      <c r="M64" s="16"/>
    </row>
    <row r="65" spans="1:13" ht="20.100000000000001" customHeight="1">
      <c r="A65" s="112" t="s">
        <v>130</v>
      </c>
      <c r="B65" s="112">
        <v>210228177</v>
      </c>
      <c r="C65" s="113" t="s">
        <v>131</v>
      </c>
      <c r="D65" s="114">
        <v>1</v>
      </c>
      <c r="E65" s="77"/>
      <c r="F65" s="65">
        <v>630</v>
      </c>
      <c r="G65" s="65">
        <f t="shared" si="0"/>
        <v>630</v>
      </c>
      <c r="L65" s="16"/>
      <c r="M65" s="16"/>
    </row>
    <row r="66" spans="1:13" ht="20.100000000000001" customHeight="1">
      <c r="A66" s="112" t="s">
        <v>132</v>
      </c>
      <c r="B66" s="112">
        <v>221255047</v>
      </c>
      <c r="C66" s="113" t="s">
        <v>133</v>
      </c>
      <c r="D66" s="114">
        <v>1</v>
      </c>
      <c r="E66" s="77"/>
      <c r="F66" s="65">
        <v>630</v>
      </c>
      <c r="G66" s="65">
        <f t="shared" si="0"/>
        <v>630</v>
      </c>
      <c r="L66" s="16"/>
      <c r="M66" s="16"/>
    </row>
    <row r="67" spans="1:13" ht="20.100000000000001" customHeight="1">
      <c r="A67" s="112" t="s">
        <v>134</v>
      </c>
      <c r="B67" s="112">
        <v>210228179</v>
      </c>
      <c r="C67" s="113" t="s">
        <v>135</v>
      </c>
      <c r="D67" s="114">
        <v>1</v>
      </c>
      <c r="E67" s="77"/>
      <c r="F67" s="65">
        <v>630</v>
      </c>
      <c r="G67" s="65">
        <f t="shared" si="0"/>
        <v>630</v>
      </c>
      <c r="L67" s="16"/>
      <c r="M67" s="16"/>
    </row>
    <row r="68" spans="1:13" ht="20.100000000000001" customHeight="1">
      <c r="A68" s="112"/>
      <c r="B68" s="112"/>
      <c r="C68" s="113"/>
      <c r="D68" s="115">
        <v>7</v>
      </c>
      <c r="E68" s="77"/>
      <c r="F68" s="65"/>
      <c r="G68" s="65">
        <f t="shared" si="0"/>
        <v>0</v>
      </c>
      <c r="L68" s="16"/>
      <c r="M68" s="16"/>
    </row>
    <row r="69" spans="1:13" ht="20.100000000000001" customHeight="1">
      <c r="A69" s="112" t="s">
        <v>136</v>
      </c>
      <c r="B69" s="112" t="s">
        <v>221</v>
      </c>
      <c r="C69" s="113" t="s">
        <v>137</v>
      </c>
      <c r="D69" s="114">
        <v>1</v>
      </c>
      <c r="E69" s="77"/>
      <c r="F69" s="65">
        <v>176.4</v>
      </c>
      <c r="G69" s="65">
        <f t="shared" si="0"/>
        <v>176.4</v>
      </c>
      <c r="L69" s="16"/>
      <c r="M69" s="16"/>
    </row>
    <row r="70" spans="1:13" ht="20.100000000000001" customHeight="1">
      <c r="A70" s="112" t="s">
        <v>138</v>
      </c>
      <c r="B70" s="112">
        <v>221255051</v>
      </c>
      <c r="C70" s="113" t="s">
        <v>139</v>
      </c>
      <c r="D70" s="114">
        <v>1</v>
      </c>
      <c r="E70" s="77"/>
      <c r="F70" s="65">
        <v>176.4</v>
      </c>
      <c r="G70" s="65">
        <f t="shared" si="0"/>
        <v>176.4</v>
      </c>
      <c r="L70" s="16"/>
      <c r="M70" s="16"/>
    </row>
    <row r="71" spans="1:13" ht="20.100000000000001" customHeight="1">
      <c r="A71" s="112" t="s">
        <v>140</v>
      </c>
      <c r="B71" s="114">
        <v>221255052</v>
      </c>
      <c r="C71" s="113" t="s">
        <v>141</v>
      </c>
      <c r="D71" s="114">
        <v>1</v>
      </c>
      <c r="E71" s="77"/>
      <c r="F71" s="65">
        <v>176.4</v>
      </c>
      <c r="G71" s="65">
        <f t="shared" si="0"/>
        <v>176.4</v>
      </c>
      <c r="L71" s="16"/>
      <c r="M71" s="16"/>
    </row>
    <row r="72" spans="1:13" ht="20.100000000000001" customHeight="1">
      <c r="A72" s="112" t="s">
        <v>142</v>
      </c>
      <c r="B72" s="112">
        <v>221255053</v>
      </c>
      <c r="C72" s="113" t="s">
        <v>143</v>
      </c>
      <c r="D72" s="114">
        <v>1</v>
      </c>
      <c r="E72" s="77"/>
      <c r="F72" s="65">
        <v>176.4</v>
      </c>
      <c r="G72" s="65">
        <f t="shared" si="0"/>
        <v>176.4</v>
      </c>
      <c r="L72" s="16"/>
      <c r="M72" s="16"/>
    </row>
    <row r="73" spans="1:13" ht="20.100000000000001" customHeight="1">
      <c r="A73" s="112" t="s">
        <v>144</v>
      </c>
      <c r="B73" s="112">
        <v>221255054</v>
      </c>
      <c r="C73" s="113" t="s">
        <v>145</v>
      </c>
      <c r="D73" s="114">
        <v>1</v>
      </c>
      <c r="E73" s="77"/>
      <c r="F73" s="65">
        <v>176.4</v>
      </c>
      <c r="G73" s="65">
        <f t="shared" si="0"/>
        <v>176.4</v>
      </c>
      <c r="L73" s="16"/>
      <c r="M73" s="16"/>
    </row>
    <row r="74" spans="1:13" ht="20.100000000000001" customHeight="1">
      <c r="A74" s="112" t="s">
        <v>146</v>
      </c>
      <c r="B74" s="112">
        <v>210328869</v>
      </c>
      <c r="C74" s="113" t="s">
        <v>147</v>
      </c>
      <c r="D74" s="114">
        <v>1</v>
      </c>
      <c r="E74" s="77"/>
      <c r="F74" s="65">
        <v>176.4</v>
      </c>
      <c r="G74" s="65">
        <f t="shared" si="0"/>
        <v>176.4</v>
      </c>
      <c r="L74" s="16"/>
      <c r="M74" s="16"/>
    </row>
    <row r="75" spans="1:13" ht="20.100000000000001" customHeight="1">
      <c r="A75" s="112" t="s">
        <v>148</v>
      </c>
      <c r="B75" s="112" t="s">
        <v>222</v>
      </c>
      <c r="C75" s="113" t="s">
        <v>149</v>
      </c>
      <c r="D75" s="114">
        <v>1</v>
      </c>
      <c r="E75" s="77"/>
      <c r="F75" s="65">
        <v>176.4</v>
      </c>
      <c r="G75" s="65">
        <f t="shared" si="0"/>
        <v>176.4</v>
      </c>
      <c r="L75" s="16"/>
      <c r="M75" s="16"/>
    </row>
    <row r="76" spans="1:13" ht="20.100000000000001" customHeight="1">
      <c r="A76" s="112" t="s">
        <v>150</v>
      </c>
      <c r="B76" s="112" t="s">
        <v>223</v>
      </c>
      <c r="C76" s="113" t="s">
        <v>151</v>
      </c>
      <c r="D76" s="114">
        <v>1</v>
      </c>
      <c r="E76" s="77"/>
      <c r="F76" s="65">
        <v>176.4</v>
      </c>
      <c r="G76" s="65">
        <f t="shared" si="0"/>
        <v>176.4</v>
      </c>
      <c r="L76" s="16"/>
      <c r="M76" s="16"/>
    </row>
    <row r="77" spans="1:13" ht="20.100000000000001" customHeight="1">
      <c r="A77" s="112" t="s">
        <v>152</v>
      </c>
      <c r="B77" s="112" t="s">
        <v>224</v>
      </c>
      <c r="C77" s="113" t="s">
        <v>153</v>
      </c>
      <c r="D77" s="114">
        <v>1</v>
      </c>
      <c r="E77" s="77"/>
      <c r="F77" s="65">
        <v>176.4</v>
      </c>
      <c r="G77" s="65">
        <f t="shared" si="0"/>
        <v>176.4</v>
      </c>
      <c r="L77" s="16"/>
      <c r="M77" s="16"/>
    </row>
    <row r="78" spans="1:13" ht="20.100000000000001" customHeight="1">
      <c r="A78" s="112" t="s">
        <v>154</v>
      </c>
      <c r="B78" s="112">
        <v>210328873</v>
      </c>
      <c r="C78" s="113" t="s">
        <v>155</v>
      </c>
      <c r="D78" s="114">
        <v>1</v>
      </c>
      <c r="E78" s="77"/>
      <c r="F78" s="65">
        <v>176.4</v>
      </c>
      <c r="G78" s="65">
        <f t="shared" si="0"/>
        <v>176.4</v>
      </c>
      <c r="L78" s="16"/>
      <c r="M78" s="16"/>
    </row>
    <row r="79" spans="1:13" ht="20.100000000000001" customHeight="1">
      <c r="A79" s="112"/>
      <c r="B79" s="112"/>
      <c r="C79" s="113"/>
      <c r="D79" s="115">
        <v>10</v>
      </c>
      <c r="E79" s="77"/>
      <c r="F79" s="65"/>
      <c r="G79" s="65">
        <f t="shared" si="0"/>
        <v>0</v>
      </c>
      <c r="L79" s="16"/>
      <c r="M79" s="16"/>
    </row>
    <row r="80" spans="1:13" ht="20.100000000000001" customHeight="1">
      <c r="A80" s="112" t="s">
        <v>156</v>
      </c>
      <c r="B80" s="112">
        <v>200821741</v>
      </c>
      <c r="C80" s="113" t="s">
        <v>157</v>
      </c>
      <c r="D80" s="114">
        <v>2</v>
      </c>
      <c r="E80" s="77"/>
      <c r="F80" s="65">
        <v>75.599999999999994</v>
      </c>
      <c r="G80" s="65">
        <f t="shared" si="0"/>
        <v>151.19999999999999</v>
      </c>
      <c r="L80" s="16"/>
      <c r="M80" s="16"/>
    </row>
    <row r="81" spans="1:13" ht="20.100000000000001" customHeight="1">
      <c r="A81" s="112" t="s">
        <v>158</v>
      </c>
      <c r="B81" s="112" t="s">
        <v>225</v>
      </c>
      <c r="C81" s="113" t="s">
        <v>159</v>
      </c>
      <c r="D81" s="114">
        <v>1</v>
      </c>
      <c r="E81" s="77"/>
      <c r="F81" s="65">
        <v>75.599999999999994</v>
      </c>
      <c r="G81" s="65">
        <f t="shared" si="0"/>
        <v>75.599999999999994</v>
      </c>
      <c r="L81" s="16"/>
      <c r="M81" s="16"/>
    </row>
    <row r="82" spans="1:13" ht="20.100000000000001" customHeight="1">
      <c r="A82" s="112" t="s">
        <v>160</v>
      </c>
      <c r="B82" s="112" t="s">
        <v>226</v>
      </c>
      <c r="C82" s="113" t="s">
        <v>161</v>
      </c>
      <c r="D82" s="114">
        <v>2</v>
      </c>
      <c r="E82" s="77"/>
      <c r="F82" s="65">
        <v>75.599999999999994</v>
      </c>
      <c r="G82" s="65">
        <f t="shared" si="0"/>
        <v>151.19999999999999</v>
      </c>
      <c r="L82" s="16"/>
      <c r="M82" s="16"/>
    </row>
    <row r="83" spans="1:13" ht="20.100000000000001" customHeight="1">
      <c r="A83" s="112" t="s">
        <v>162</v>
      </c>
      <c r="B83" s="112" t="s">
        <v>227</v>
      </c>
      <c r="C83" s="113" t="s">
        <v>163</v>
      </c>
      <c r="D83" s="114">
        <v>2</v>
      </c>
      <c r="E83" s="77"/>
      <c r="F83" s="65">
        <v>75.599999999999994</v>
      </c>
      <c r="G83" s="65">
        <f t="shared" si="0"/>
        <v>151.19999999999999</v>
      </c>
      <c r="L83" s="16"/>
      <c r="M83" s="16"/>
    </row>
    <row r="84" spans="1:13" ht="20.100000000000001" customHeight="1">
      <c r="A84" s="112" t="s">
        <v>164</v>
      </c>
      <c r="B84" s="112" t="s">
        <v>228</v>
      </c>
      <c r="C84" s="113" t="s">
        <v>165</v>
      </c>
      <c r="D84" s="114">
        <v>2</v>
      </c>
      <c r="E84" s="77"/>
      <c r="F84" s="65">
        <v>75.599999999999994</v>
      </c>
      <c r="G84" s="65">
        <f t="shared" si="0"/>
        <v>151.19999999999999</v>
      </c>
      <c r="L84" s="16"/>
      <c r="M84" s="16"/>
    </row>
    <row r="85" spans="1:13" ht="20.100000000000001" customHeight="1">
      <c r="A85" s="112" t="s">
        <v>166</v>
      </c>
      <c r="B85" s="112" t="s">
        <v>229</v>
      </c>
      <c r="C85" s="113" t="s">
        <v>167</v>
      </c>
      <c r="D85" s="114">
        <v>2</v>
      </c>
      <c r="E85" s="77"/>
      <c r="F85" s="65">
        <v>75.599999999999994</v>
      </c>
      <c r="G85" s="65">
        <f t="shared" si="0"/>
        <v>151.19999999999999</v>
      </c>
      <c r="L85" s="16"/>
      <c r="M85" s="16"/>
    </row>
    <row r="86" spans="1:13" ht="20.100000000000001" customHeight="1">
      <c r="A86" s="112" t="s">
        <v>168</v>
      </c>
      <c r="B86" s="112">
        <v>200821745</v>
      </c>
      <c r="C86" s="113" t="s">
        <v>169</v>
      </c>
      <c r="D86" s="114">
        <v>2</v>
      </c>
      <c r="E86" s="77"/>
      <c r="F86" s="65">
        <v>75.599999999999994</v>
      </c>
      <c r="G86" s="65">
        <f t="shared" si="0"/>
        <v>151.19999999999999</v>
      </c>
      <c r="L86" s="16"/>
      <c r="M86" s="16"/>
    </row>
    <row r="87" spans="1:13" ht="20.100000000000001" customHeight="1">
      <c r="A87" s="112" t="s">
        <v>170</v>
      </c>
      <c r="B87" s="112">
        <v>190703798</v>
      </c>
      <c r="C87" s="113" t="s">
        <v>171</v>
      </c>
      <c r="D87" s="114">
        <v>2</v>
      </c>
      <c r="E87" s="77"/>
      <c r="F87" s="65">
        <v>75.599999999999994</v>
      </c>
      <c r="G87" s="65">
        <f t="shared" si="0"/>
        <v>151.19999999999999</v>
      </c>
      <c r="L87" s="16"/>
      <c r="M87" s="16"/>
    </row>
    <row r="88" spans="1:13" ht="20.100000000000001" customHeight="1">
      <c r="A88" s="112" t="s">
        <v>172</v>
      </c>
      <c r="B88" s="112">
        <v>200821747</v>
      </c>
      <c r="C88" s="113" t="s">
        <v>173</v>
      </c>
      <c r="D88" s="114">
        <v>2</v>
      </c>
      <c r="E88" s="77"/>
      <c r="F88" s="65">
        <v>75.599999999999994</v>
      </c>
      <c r="G88" s="65">
        <f t="shared" si="0"/>
        <v>151.19999999999999</v>
      </c>
      <c r="L88" s="16"/>
      <c r="M88" s="16"/>
    </row>
    <row r="89" spans="1:13" ht="20.100000000000001" customHeight="1">
      <c r="A89" s="112" t="s">
        <v>174</v>
      </c>
      <c r="B89" s="112">
        <v>210227630</v>
      </c>
      <c r="C89" s="113" t="s">
        <v>175</v>
      </c>
      <c r="D89" s="114">
        <v>2</v>
      </c>
      <c r="E89" s="77"/>
      <c r="F89" s="65">
        <v>75.599999999999994</v>
      </c>
      <c r="G89" s="65">
        <f t="shared" si="0"/>
        <v>151.19999999999999</v>
      </c>
      <c r="L89" s="16"/>
      <c r="M89" s="16"/>
    </row>
    <row r="90" spans="1:13" ht="20.100000000000001" customHeight="1">
      <c r="A90" s="112" t="s">
        <v>176</v>
      </c>
      <c r="B90" s="112">
        <v>210227631</v>
      </c>
      <c r="C90" s="113" t="s">
        <v>177</v>
      </c>
      <c r="D90" s="114">
        <v>2</v>
      </c>
      <c r="E90" s="77"/>
      <c r="F90" s="65">
        <v>75.599999999999994</v>
      </c>
      <c r="G90" s="65">
        <f t="shared" si="0"/>
        <v>151.19999999999999</v>
      </c>
      <c r="L90" s="16"/>
      <c r="M90" s="16"/>
    </row>
    <row r="91" spans="1:13" ht="20.100000000000001" customHeight="1">
      <c r="A91" s="112" t="s">
        <v>178</v>
      </c>
      <c r="B91" s="112" t="s">
        <v>230</v>
      </c>
      <c r="C91" s="113" t="s">
        <v>179</v>
      </c>
      <c r="D91" s="114">
        <v>2</v>
      </c>
      <c r="E91" s="77"/>
      <c r="F91" s="65">
        <v>75.599999999999994</v>
      </c>
      <c r="G91" s="65">
        <f t="shared" si="0"/>
        <v>151.19999999999999</v>
      </c>
      <c r="L91" s="16"/>
      <c r="M91" s="16"/>
    </row>
    <row r="92" spans="1:13" ht="20.100000000000001" customHeight="1">
      <c r="A92" s="112" t="s">
        <v>180</v>
      </c>
      <c r="B92" s="112">
        <v>210227632</v>
      </c>
      <c r="C92" s="113" t="s">
        <v>181</v>
      </c>
      <c r="D92" s="114">
        <v>2</v>
      </c>
      <c r="E92" s="77"/>
      <c r="F92" s="65">
        <v>75.599999999999994</v>
      </c>
      <c r="G92" s="65">
        <f t="shared" si="0"/>
        <v>151.19999999999999</v>
      </c>
      <c r="L92" s="16"/>
      <c r="M92" s="16"/>
    </row>
    <row r="93" spans="1:13" ht="20.100000000000001" customHeight="1">
      <c r="A93" s="112" t="s">
        <v>182</v>
      </c>
      <c r="B93" s="112">
        <v>210227633</v>
      </c>
      <c r="C93" s="113" t="s">
        <v>183</v>
      </c>
      <c r="D93" s="114">
        <v>2</v>
      </c>
      <c r="E93" s="77"/>
      <c r="F93" s="65">
        <v>75.599999999999994</v>
      </c>
      <c r="G93" s="65">
        <f t="shared" si="0"/>
        <v>151.19999999999999</v>
      </c>
      <c r="L93" s="16"/>
      <c r="M93" s="16"/>
    </row>
    <row r="94" spans="1:13" ht="20.100000000000001" customHeight="1">
      <c r="A94" s="112" t="s">
        <v>184</v>
      </c>
      <c r="B94" s="112">
        <v>210227635</v>
      </c>
      <c r="C94" s="113" t="s">
        <v>185</v>
      </c>
      <c r="D94" s="114">
        <v>2</v>
      </c>
      <c r="E94" s="77"/>
      <c r="F94" s="65">
        <v>75.599999999999994</v>
      </c>
      <c r="G94" s="65">
        <f t="shared" si="0"/>
        <v>151.19999999999999</v>
      </c>
      <c r="L94" s="16"/>
      <c r="M94" s="16"/>
    </row>
    <row r="95" spans="1:13" ht="20.100000000000001" customHeight="1">
      <c r="A95" s="112" t="s">
        <v>186</v>
      </c>
      <c r="B95" s="112">
        <v>210227636</v>
      </c>
      <c r="C95" s="113" t="s">
        <v>187</v>
      </c>
      <c r="D95" s="114">
        <v>2</v>
      </c>
      <c r="E95" s="77"/>
      <c r="F95" s="65">
        <v>75.599999999999994</v>
      </c>
      <c r="G95" s="65">
        <f t="shared" si="0"/>
        <v>151.19999999999999</v>
      </c>
      <c r="L95" s="16"/>
      <c r="M95" s="16"/>
    </row>
    <row r="96" spans="1:13" ht="20.100000000000001" customHeight="1">
      <c r="A96" s="112" t="s">
        <v>188</v>
      </c>
      <c r="B96" s="112">
        <v>210227637</v>
      </c>
      <c r="C96" s="113" t="s">
        <v>189</v>
      </c>
      <c r="D96" s="114">
        <v>2</v>
      </c>
      <c r="E96" s="77"/>
      <c r="F96" s="65">
        <v>75.599999999999994</v>
      </c>
      <c r="G96" s="65">
        <f t="shared" si="0"/>
        <v>151.19999999999999</v>
      </c>
      <c r="L96" s="16"/>
      <c r="M96" s="16"/>
    </row>
    <row r="97" spans="1:13" ht="20.100000000000001" customHeight="1">
      <c r="A97" s="112"/>
      <c r="B97" s="112"/>
      <c r="C97" s="113"/>
      <c r="D97" s="115">
        <v>33</v>
      </c>
      <c r="E97" s="77"/>
      <c r="F97" s="65"/>
      <c r="G97" s="65">
        <f t="shared" si="0"/>
        <v>0</v>
      </c>
      <c r="L97" s="16"/>
      <c r="M97" s="16"/>
    </row>
    <row r="98" spans="1:13" ht="20.100000000000001" customHeight="1">
      <c r="A98" s="98" t="s">
        <v>190</v>
      </c>
      <c r="B98" s="102">
        <v>210127379</v>
      </c>
      <c r="C98" s="100" t="s">
        <v>191</v>
      </c>
      <c r="D98" s="103">
        <v>5</v>
      </c>
      <c r="E98" s="77"/>
      <c r="F98" s="65">
        <v>25</v>
      </c>
      <c r="G98" s="65">
        <f t="shared" si="0"/>
        <v>125</v>
      </c>
      <c r="L98" s="16"/>
      <c r="M98" s="16"/>
    </row>
    <row r="99" spans="1:13" ht="20.100000000000001" customHeight="1">
      <c r="A99" s="98" t="s">
        <v>192</v>
      </c>
      <c r="B99" s="102">
        <v>211037382</v>
      </c>
      <c r="C99" s="100" t="s">
        <v>193</v>
      </c>
      <c r="D99" s="103">
        <v>5</v>
      </c>
      <c r="E99" s="77"/>
      <c r="F99" s="65">
        <v>25</v>
      </c>
      <c r="G99" s="65">
        <f t="shared" si="0"/>
        <v>125</v>
      </c>
      <c r="L99" s="16"/>
      <c r="M99" s="16"/>
    </row>
    <row r="100" spans="1:13" ht="20.100000000000001" customHeight="1">
      <c r="A100" s="98" t="s">
        <v>194</v>
      </c>
      <c r="B100" s="102">
        <v>2306000619</v>
      </c>
      <c r="C100" s="100" t="s">
        <v>195</v>
      </c>
      <c r="D100" s="103">
        <v>5</v>
      </c>
      <c r="E100" s="77"/>
      <c r="F100" s="65">
        <v>25</v>
      </c>
      <c r="G100" s="65">
        <f t="shared" si="0"/>
        <v>125</v>
      </c>
      <c r="L100" s="16"/>
      <c r="M100" s="16"/>
    </row>
    <row r="101" spans="1:13" ht="20.100000000000001" customHeight="1">
      <c r="A101" s="98" t="s">
        <v>196</v>
      </c>
      <c r="B101" s="102">
        <v>2306000620</v>
      </c>
      <c r="C101" s="100" t="s">
        <v>197</v>
      </c>
      <c r="D101" s="103">
        <v>5</v>
      </c>
      <c r="E101" s="77"/>
      <c r="F101" s="65">
        <v>25</v>
      </c>
      <c r="G101" s="65">
        <f t="shared" si="0"/>
        <v>125</v>
      </c>
      <c r="L101" s="16"/>
      <c r="M101" s="16"/>
    </row>
    <row r="102" spans="1:13" ht="20.100000000000001" customHeight="1">
      <c r="A102" s="98" t="s">
        <v>198</v>
      </c>
      <c r="B102" s="102">
        <v>201022788</v>
      </c>
      <c r="C102" s="100" t="s">
        <v>199</v>
      </c>
      <c r="D102" s="103">
        <v>2</v>
      </c>
      <c r="E102" s="77"/>
      <c r="F102" s="65">
        <v>25</v>
      </c>
      <c r="G102" s="65">
        <f t="shared" si="0"/>
        <v>50</v>
      </c>
      <c r="L102" s="16"/>
      <c r="M102" s="16"/>
    </row>
    <row r="103" spans="1:13" ht="20.100000000000001" customHeight="1">
      <c r="A103" s="98" t="s">
        <v>200</v>
      </c>
      <c r="B103" s="102">
        <v>2306000621</v>
      </c>
      <c r="C103" s="100" t="s">
        <v>201</v>
      </c>
      <c r="D103" s="103">
        <v>5</v>
      </c>
      <c r="E103" s="77"/>
      <c r="F103" s="65">
        <v>25</v>
      </c>
      <c r="G103" s="65">
        <f t="shared" si="0"/>
        <v>125</v>
      </c>
      <c r="L103" s="16"/>
      <c r="M103" s="16"/>
    </row>
    <row r="104" spans="1:13" ht="20.100000000000001" customHeight="1">
      <c r="A104" s="98" t="s">
        <v>202</v>
      </c>
      <c r="B104" s="102">
        <v>2306000622</v>
      </c>
      <c r="C104" s="100" t="s">
        <v>203</v>
      </c>
      <c r="D104" s="103">
        <v>5</v>
      </c>
      <c r="E104" s="77"/>
      <c r="F104" s="65">
        <v>25</v>
      </c>
      <c r="G104" s="65">
        <f t="shared" si="0"/>
        <v>125</v>
      </c>
      <c r="L104" s="16"/>
      <c r="M104" s="16"/>
    </row>
    <row r="105" spans="1:13" ht="20.100000000000001" customHeight="1">
      <c r="A105" s="98" t="s">
        <v>204</v>
      </c>
      <c r="B105" s="102">
        <v>210127384</v>
      </c>
      <c r="C105" s="100" t="s">
        <v>205</v>
      </c>
      <c r="D105" s="103">
        <v>5</v>
      </c>
      <c r="E105" s="77"/>
      <c r="F105" s="65">
        <v>25</v>
      </c>
      <c r="G105" s="65">
        <f t="shared" si="0"/>
        <v>125</v>
      </c>
      <c r="L105" s="16"/>
      <c r="M105" s="16"/>
    </row>
    <row r="106" spans="1:13" ht="20.100000000000001" customHeight="1">
      <c r="A106" s="98"/>
      <c r="B106" s="102"/>
      <c r="C106" s="100"/>
      <c r="D106" s="101">
        <v>37</v>
      </c>
      <c r="E106" s="77"/>
      <c r="F106" s="65"/>
      <c r="G106" s="65">
        <f t="shared" si="0"/>
        <v>0</v>
      </c>
      <c r="L106" s="16"/>
      <c r="M106" s="16"/>
    </row>
    <row r="107" spans="1:13" ht="20.100000000000001" customHeight="1">
      <c r="A107" s="104" t="s">
        <v>206</v>
      </c>
      <c r="B107" s="105" t="s">
        <v>207</v>
      </c>
      <c r="C107" s="106" t="s">
        <v>208</v>
      </c>
      <c r="D107" s="107">
        <v>1</v>
      </c>
      <c r="E107" s="77"/>
      <c r="F107" s="65">
        <v>60.48</v>
      </c>
      <c r="G107" s="65">
        <f t="shared" si="0"/>
        <v>60.48</v>
      </c>
      <c r="L107" s="16"/>
      <c r="M107" s="16"/>
    </row>
    <row r="108" spans="1:13" ht="20.100000000000001" customHeight="1">
      <c r="A108" s="104" t="s">
        <v>209</v>
      </c>
      <c r="B108" s="108" t="s">
        <v>210</v>
      </c>
      <c r="C108" s="109" t="s">
        <v>211</v>
      </c>
      <c r="D108" s="110">
        <v>1</v>
      </c>
      <c r="E108" s="77"/>
      <c r="F108" s="65">
        <v>60.48</v>
      </c>
      <c r="G108" s="65">
        <f t="shared" si="0"/>
        <v>60.48</v>
      </c>
      <c r="L108" s="16"/>
      <c r="M108" s="16"/>
    </row>
    <row r="109" spans="1:13" ht="20.100000000000001" customHeight="1">
      <c r="A109" s="104" t="s">
        <v>212</v>
      </c>
      <c r="B109" s="105" t="s">
        <v>213</v>
      </c>
      <c r="C109" s="106" t="s">
        <v>214</v>
      </c>
      <c r="D109" s="110">
        <v>1</v>
      </c>
      <c r="E109" s="77"/>
      <c r="F109" s="65">
        <v>60.48</v>
      </c>
      <c r="G109" s="65">
        <f t="shared" si="0"/>
        <v>60.48</v>
      </c>
      <c r="L109" s="16"/>
      <c r="M109" s="16"/>
    </row>
    <row r="110" spans="1:13" ht="20.100000000000001" customHeight="1">
      <c r="A110" s="104" t="s">
        <v>215</v>
      </c>
      <c r="B110" s="108" t="s">
        <v>216</v>
      </c>
      <c r="C110" s="109" t="s">
        <v>217</v>
      </c>
      <c r="D110" s="110">
        <v>1</v>
      </c>
      <c r="E110" s="77"/>
      <c r="F110" s="65">
        <v>60.48</v>
      </c>
      <c r="G110" s="65">
        <f t="shared" si="0"/>
        <v>60.48</v>
      </c>
      <c r="L110" s="16"/>
      <c r="M110" s="16"/>
    </row>
    <row r="111" spans="1:13" ht="20.100000000000001" customHeight="1">
      <c r="A111" s="104" t="s">
        <v>218</v>
      </c>
      <c r="B111" s="105" t="s">
        <v>219</v>
      </c>
      <c r="C111" s="106" t="s">
        <v>220</v>
      </c>
      <c r="D111" s="110">
        <v>1</v>
      </c>
      <c r="E111" s="77"/>
      <c r="F111" s="65">
        <v>60.48</v>
      </c>
      <c r="G111" s="65">
        <f t="shared" si="0"/>
        <v>60.48</v>
      </c>
      <c r="L111" s="16"/>
      <c r="M111" s="16"/>
    </row>
    <row r="112" spans="1:13" ht="20.100000000000001" customHeight="1">
      <c r="A112" s="99"/>
      <c r="B112" s="99"/>
      <c r="C112" s="99"/>
      <c r="D112" s="111">
        <v>5</v>
      </c>
      <c r="E112" s="77"/>
      <c r="F112" s="65"/>
      <c r="G112" s="65"/>
      <c r="L112" s="16"/>
      <c r="M112" s="16"/>
    </row>
    <row r="113" spans="1:7" ht="20.100000000000001" customHeight="1">
      <c r="A113" s="71"/>
      <c r="B113" s="71"/>
      <c r="C113" s="24"/>
      <c r="D113" s="72"/>
      <c r="E113" s="19"/>
      <c r="F113" s="66" t="s">
        <v>37</v>
      </c>
      <c r="G113" s="67">
        <f>SUM(G24:G112)</f>
        <v>28796.200000000023</v>
      </c>
    </row>
    <row r="114" spans="1:7" ht="20.100000000000001" customHeight="1">
      <c r="A114" s="71"/>
      <c r="B114" s="71"/>
      <c r="C114" s="24"/>
      <c r="D114" s="72"/>
      <c r="E114" s="19"/>
      <c r="F114" s="68" t="s">
        <v>38</v>
      </c>
      <c r="G114" s="67">
        <f>+G113*0.12</f>
        <v>3455.5440000000026</v>
      </c>
    </row>
    <row r="115" spans="1:7" ht="20.100000000000001" customHeight="1">
      <c r="A115" s="71"/>
      <c r="B115" s="71"/>
      <c r="C115" s="24"/>
      <c r="D115" s="72"/>
      <c r="E115" s="19"/>
      <c r="F115" s="66" t="s">
        <v>39</v>
      </c>
      <c r="G115" s="67">
        <f>+G113+G114</f>
        <v>32251.744000000024</v>
      </c>
    </row>
    <row r="116" spans="1:7" ht="20.100000000000001" customHeight="1">
      <c r="A116" s="71"/>
      <c r="B116" s="71"/>
      <c r="C116" s="24"/>
      <c r="D116" s="72"/>
      <c r="E116" s="19"/>
      <c r="F116" s="69"/>
      <c r="G116" s="70"/>
    </row>
    <row r="117" spans="1:7" ht="20.100000000000001" customHeight="1">
      <c r="A117" s="19"/>
      <c r="B117" s="118"/>
      <c r="C117" s="119" t="s">
        <v>231</v>
      </c>
      <c r="D117" s="74"/>
      <c r="E117" s="19"/>
      <c r="F117" s="19"/>
      <c r="G117" s="19"/>
    </row>
    <row r="118" spans="1:7" ht="20.100000000000001" customHeight="1">
      <c r="A118" s="19"/>
      <c r="B118" s="119" t="s">
        <v>40</v>
      </c>
      <c r="C118" s="119" t="s">
        <v>232</v>
      </c>
      <c r="D118" s="74"/>
      <c r="E118" s="19"/>
      <c r="F118" s="19"/>
      <c r="G118" s="19"/>
    </row>
    <row r="119" spans="1:7" ht="20.100000000000001" customHeight="1">
      <c r="A119" s="19"/>
      <c r="B119" s="118">
        <v>1</v>
      </c>
      <c r="C119" s="120" t="s">
        <v>233</v>
      </c>
      <c r="D119" s="74"/>
      <c r="E119" s="19"/>
      <c r="F119" s="19"/>
      <c r="G119" s="19"/>
    </row>
    <row r="120" spans="1:7" ht="20.100000000000001" customHeight="1">
      <c r="A120" s="19"/>
      <c r="B120" s="118">
        <v>2</v>
      </c>
      <c r="C120" s="120" t="s">
        <v>234</v>
      </c>
      <c r="D120" s="74"/>
      <c r="E120" s="19"/>
      <c r="F120" s="19"/>
      <c r="G120" s="19"/>
    </row>
    <row r="121" spans="1:7" ht="20.100000000000001" customHeight="1">
      <c r="A121" s="19"/>
      <c r="B121" s="118">
        <v>1</v>
      </c>
      <c r="C121" s="120" t="s">
        <v>61</v>
      </c>
      <c r="D121" s="74"/>
      <c r="E121" s="19"/>
      <c r="F121" s="19"/>
      <c r="G121" s="19"/>
    </row>
    <row r="122" spans="1:7" ht="20.100000000000001" customHeight="1">
      <c r="A122" s="19"/>
      <c r="B122" s="118">
        <v>3</v>
      </c>
      <c r="C122" s="120" t="s">
        <v>235</v>
      </c>
      <c r="D122" s="74"/>
      <c r="E122" s="19"/>
      <c r="F122" s="19"/>
      <c r="G122" s="19"/>
    </row>
    <row r="123" spans="1:7" ht="20.100000000000001" customHeight="1">
      <c r="A123" s="19"/>
      <c r="B123" s="119">
        <v>7</v>
      </c>
      <c r="C123" s="120"/>
      <c r="D123" s="74"/>
      <c r="E123" s="19"/>
      <c r="F123" s="19"/>
      <c r="G123" s="19"/>
    </row>
    <row r="124" spans="1:7" s="116" customFormat="1" ht="20.100000000000001" customHeight="1">
      <c r="A124" s="117"/>
      <c r="B124" s="131"/>
      <c r="C124" s="132" t="s">
        <v>236</v>
      </c>
      <c r="D124" s="74"/>
      <c r="E124" s="117"/>
      <c r="F124" s="117"/>
      <c r="G124" s="117"/>
    </row>
    <row r="125" spans="1:7" s="116" customFormat="1" ht="20.100000000000001" customHeight="1">
      <c r="A125" s="117"/>
      <c r="B125" s="125" t="s">
        <v>40</v>
      </c>
      <c r="C125" s="125" t="s">
        <v>237</v>
      </c>
      <c r="D125" s="74"/>
      <c r="E125" s="117"/>
      <c r="F125" s="117"/>
      <c r="G125" s="117"/>
    </row>
    <row r="126" spans="1:7" s="116" customFormat="1" ht="20.100000000000001" customHeight="1">
      <c r="A126" s="117"/>
      <c r="B126" s="126"/>
      <c r="C126" s="125" t="s">
        <v>238</v>
      </c>
      <c r="D126" s="74"/>
      <c r="E126" s="117"/>
      <c r="F126" s="117"/>
      <c r="G126" s="117"/>
    </row>
    <row r="127" spans="1:7" s="116" customFormat="1" ht="20.100000000000001" customHeight="1">
      <c r="A127" s="117"/>
      <c r="B127" s="126">
        <v>1</v>
      </c>
      <c r="C127" s="123" t="s">
        <v>239</v>
      </c>
      <c r="D127" s="74"/>
      <c r="E127" s="117"/>
      <c r="F127" s="117"/>
      <c r="G127" s="117"/>
    </row>
    <row r="128" spans="1:7" s="116" customFormat="1" ht="20.100000000000001" customHeight="1">
      <c r="A128" s="117"/>
      <c r="B128" s="127">
        <v>1</v>
      </c>
      <c r="C128" s="128" t="s">
        <v>240</v>
      </c>
      <c r="D128" s="74"/>
      <c r="E128" s="117"/>
      <c r="F128" s="117"/>
      <c r="G128" s="117"/>
    </row>
    <row r="129" spans="1:7" s="116" customFormat="1" ht="20.100000000000001" customHeight="1">
      <c r="A129" s="117"/>
      <c r="B129" s="127">
        <v>1</v>
      </c>
      <c r="C129" s="128" t="s">
        <v>241</v>
      </c>
      <c r="D129" s="74"/>
      <c r="E129" s="117"/>
      <c r="F129" s="117"/>
      <c r="G129" s="117"/>
    </row>
    <row r="130" spans="1:7" s="116" customFormat="1" ht="20.100000000000001" customHeight="1">
      <c r="A130" s="117"/>
      <c r="B130" s="126">
        <v>1</v>
      </c>
      <c r="C130" s="123" t="s">
        <v>242</v>
      </c>
      <c r="D130" s="74"/>
      <c r="E130" s="117"/>
      <c r="F130" s="117"/>
      <c r="G130" s="117"/>
    </row>
    <row r="131" spans="1:7" s="116" customFormat="1" ht="20.100000000000001" customHeight="1">
      <c r="A131" s="117"/>
      <c r="B131" s="126">
        <v>1</v>
      </c>
      <c r="C131" s="123" t="s">
        <v>243</v>
      </c>
      <c r="D131" s="74"/>
      <c r="E131" s="117"/>
      <c r="F131" s="117"/>
      <c r="G131" s="117"/>
    </row>
    <row r="132" spans="1:7" s="116" customFormat="1" ht="20.100000000000001" customHeight="1">
      <c r="A132" s="117"/>
      <c r="B132" s="126">
        <v>1</v>
      </c>
      <c r="C132" s="123" t="s">
        <v>244</v>
      </c>
      <c r="D132" s="74"/>
      <c r="E132" s="117"/>
      <c r="F132" s="117"/>
      <c r="G132" s="117"/>
    </row>
    <row r="133" spans="1:7" s="116" customFormat="1" ht="20.100000000000001" customHeight="1">
      <c r="A133" s="117"/>
      <c r="B133" s="126">
        <v>1</v>
      </c>
      <c r="C133" s="123" t="s">
        <v>245</v>
      </c>
      <c r="D133" s="74"/>
      <c r="E133" s="117"/>
      <c r="F133" s="117"/>
      <c r="G133" s="117"/>
    </row>
    <row r="134" spans="1:7" s="116" customFormat="1" ht="20.100000000000001" customHeight="1">
      <c r="A134" s="117"/>
      <c r="B134" s="126">
        <v>1</v>
      </c>
      <c r="C134" s="123" t="s">
        <v>246</v>
      </c>
      <c r="D134" s="74"/>
      <c r="E134" s="117"/>
      <c r="F134" s="117"/>
      <c r="G134" s="117"/>
    </row>
    <row r="135" spans="1:7" s="116" customFormat="1" ht="20.100000000000001" customHeight="1">
      <c r="A135" s="117"/>
      <c r="B135" s="126">
        <v>1</v>
      </c>
      <c r="C135" s="123" t="s">
        <v>247</v>
      </c>
      <c r="D135" s="74"/>
      <c r="E135" s="117"/>
      <c r="F135" s="117"/>
      <c r="G135" s="117"/>
    </row>
    <row r="136" spans="1:7" s="116" customFormat="1" ht="20.100000000000001" customHeight="1">
      <c r="A136" s="117"/>
      <c r="B136" s="126">
        <v>1</v>
      </c>
      <c r="C136" s="123" t="s">
        <v>248</v>
      </c>
      <c r="D136" s="74"/>
      <c r="E136" s="117"/>
      <c r="F136" s="117"/>
      <c r="G136" s="117"/>
    </row>
    <row r="137" spans="1:7" s="116" customFormat="1" ht="20.100000000000001" customHeight="1">
      <c r="A137" s="117"/>
      <c r="B137" s="126">
        <v>1</v>
      </c>
      <c r="C137" s="123" t="s">
        <v>249</v>
      </c>
      <c r="D137" s="74"/>
      <c r="E137" s="117"/>
      <c r="F137" s="117"/>
      <c r="G137" s="117"/>
    </row>
    <row r="138" spans="1:7" s="116" customFormat="1" ht="20.100000000000001" customHeight="1">
      <c r="A138" s="117"/>
      <c r="B138" s="126">
        <v>1</v>
      </c>
      <c r="C138" s="123" t="s">
        <v>250</v>
      </c>
      <c r="D138" s="74"/>
      <c r="E138" s="117"/>
      <c r="F138" s="117"/>
      <c r="G138" s="117"/>
    </row>
    <row r="139" spans="1:7" s="116" customFormat="1" ht="20.100000000000001" customHeight="1">
      <c r="A139" s="117"/>
      <c r="B139" s="126">
        <v>1</v>
      </c>
      <c r="C139" s="123" t="s">
        <v>251</v>
      </c>
      <c r="D139" s="74"/>
      <c r="E139" s="117"/>
      <c r="F139" s="117"/>
      <c r="G139" s="117"/>
    </row>
    <row r="140" spans="1:7" s="116" customFormat="1" ht="20.100000000000001" customHeight="1">
      <c r="A140" s="117"/>
      <c r="B140" s="126">
        <v>2</v>
      </c>
      <c r="C140" s="123" t="s">
        <v>252</v>
      </c>
      <c r="D140" s="74"/>
      <c r="E140" s="117"/>
      <c r="F140" s="117"/>
      <c r="G140" s="117"/>
    </row>
    <row r="141" spans="1:7" s="116" customFormat="1" ht="20.100000000000001" customHeight="1">
      <c r="A141" s="117"/>
      <c r="B141" s="126">
        <v>1</v>
      </c>
      <c r="C141" s="123" t="s">
        <v>253</v>
      </c>
      <c r="D141" s="74"/>
      <c r="E141" s="117"/>
      <c r="F141" s="117"/>
      <c r="G141" s="117"/>
    </row>
    <row r="142" spans="1:7" s="116" customFormat="1" ht="20.100000000000001" customHeight="1">
      <c r="A142" s="117"/>
      <c r="B142" s="126">
        <v>2</v>
      </c>
      <c r="C142" s="123" t="s">
        <v>254</v>
      </c>
      <c r="D142" s="74"/>
      <c r="E142" s="117"/>
      <c r="F142" s="117"/>
      <c r="G142" s="117"/>
    </row>
    <row r="143" spans="1:7" s="116" customFormat="1" ht="20.100000000000001" customHeight="1">
      <c r="A143" s="117"/>
      <c r="B143" s="126">
        <v>2</v>
      </c>
      <c r="C143" s="123" t="s">
        <v>255</v>
      </c>
      <c r="D143" s="74"/>
      <c r="E143" s="117"/>
      <c r="F143" s="117"/>
      <c r="G143" s="117"/>
    </row>
    <row r="144" spans="1:7" s="116" customFormat="1" ht="20.100000000000001" customHeight="1">
      <c r="A144" s="117"/>
      <c r="B144" s="126">
        <v>2</v>
      </c>
      <c r="C144" s="122" t="s">
        <v>256</v>
      </c>
      <c r="D144" s="74"/>
      <c r="E144" s="117"/>
      <c r="F144" s="117"/>
      <c r="G144" s="117"/>
    </row>
    <row r="145" spans="1:7" s="116" customFormat="1" ht="20.100000000000001" customHeight="1">
      <c r="A145" s="117"/>
      <c r="B145" s="129">
        <v>22</v>
      </c>
      <c r="C145" s="122"/>
      <c r="D145" s="74"/>
      <c r="E145" s="117"/>
      <c r="F145" s="117"/>
      <c r="G145" s="117"/>
    </row>
    <row r="146" spans="1:7" s="116" customFormat="1" ht="20.100000000000001" customHeight="1">
      <c r="A146" s="117"/>
      <c r="B146" s="125"/>
      <c r="C146" s="125" t="s">
        <v>257</v>
      </c>
      <c r="D146" s="74"/>
      <c r="E146" s="117"/>
      <c r="F146" s="117"/>
      <c r="G146" s="117"/>
    </row>
    <row r="147" spans="1:7" s="116" customFormat="1" ht="20.100000000000001" customHeight="1">
      <c r="A147" s="117"/>
      <c r="B147" s="126">
        <v>1</v>
      </c>
      <c r="C147" s="123" t="s">
        <v>258</v>
      </c>
      <c r="D147" s="74"/>
      <c r="E147" s="117"/>
      <c r="F147" s="117"/>
      <c r="G147" s="117"/>
    </row>
    <row r="148" spans="1:7" s="116" customFormat="1" ht="20.100000000000001" customHeight="1">
      <c r="A148" s="117"/>
      <c r="B148" s="126">
        <v>1</v>
      </c>
      <c r="C148" s="123" t="s">
        <v>259</v>
      </c>
      <c r="D148" s="74"/>
      <c r="E148" s="117"/>
      <c r="F148" s="117"/>
      <c r="G148" s="117"/>
    </row>
    <row r="149" spans="1:7" s="116" customFormat="1" ht="20.100000000000001" customHeight="1">
      <c r="A149" s="117"/>
      <c r="B149" s="126">
        <v>1</v>
      </c>
      <c r="C149" s="123" t="s">
        <v>260</v>
      </c>
      <c r="D149" s="74"/>
      <c r="E149" s="117"/>
      <c r="F149" s="117"/>
      <c r="G149" s="117"/>
    </row>
    <row r="150" spans="1:7" s="116" customFormat="1" ht="20.100000000000001" customHeight="1">
      <c r="A150" s="117"/>
      <c r="B150" s="126">
        <v>1</v>
      </c>
      <c r="C150" s="123" t="s">
        <v>261</v>
      </c>
      <c r="D150" s="74"/>
      <c r="E150" s="117"/>
      <c r="F150" s="117"/>
      <c r="G150" s="117"/>
    </row>
    <row r="151" spans="1:7" s="116" customFormat="1" ht="20.100000000000001" customHeight="1">
      <c r="A151" s="117"/>
      <c r="B151" s="126">
        <v>1</v>
      </c>
      <c r="C151" s="123" t="s">
        <v>262</v>
      </c>
      <c r="D151" s="74"/>
      <c r="E151" s="117"/>
      <c r="F151" s="117"/>
      <c r="G151" s="117"/>
    </row>
    <row r="152" spans="1:7" s="116" customFormat="1" ht="20.100000000000001" customHeight="1">
      <c r="A152" s="117"/>
      <c r="B152" s="126">
        <v>1</v>
      </c>
      <c r="C152" s="123" t="s">
        <v>263</v>
      </c>
      <c r="D152" s="74"/>
      <c r="E152" s="117"/>
      <c r="F152" s="117"/>
      <c r="G152" s="117"/>
    </row>
    <row r="153" spans="1:7" s="116" customFormat="1" ht="20.100000000000001" customHeight="1">
      <c r="A153" s="117"/>
      <c r="B153" s="126">
        <v>1</v>
      </c>
      <c r="C153" s="123" t="s">
        <v>264</v>
      </c>
      <c r="D153" s="74"/>
      <c r="E153" s="117"/>
      <c r="F153" s="117"/>
      <c r="G153" s="117"/>
    </row>
    <row r="154" spans="1:7" s="116" customFormat="1" ht="20.100000000000001" customHeight="1">
      <c r="A154" s="117"/>
      <c r="B154" s="126">
        <v>1</v>
      </c>
      <c r="C154" s="123" t="s">
        <v>265</v>
      </c>
      <c r="D154" s="74"/>
      <c r="E154" s="117"/>
      <c r="F154" s="117"/>
      <c r="G154" s="117"/>
    </row>
    <row r="155" spans="1:7" s="116" customFormat="1" ht="20.100000000000001" customHeight="1">
      <c r="A155" s="117"/>
      <c r="B155" s="126">
        <v>1</v>
      </c>
      <c r="C155" s="123" t="s">
        <v>266</v>
      </c>
      <c r="D155" s="74"/>
      <c r="E155" s="117"/>
      <c r="F155" s="117"/>
      <c r="G155" s="117"/>
    </row>
    <row r="156" spans="1:7" s="116" customFormat="1" ht="20.100000000000001" customHeight="1">
      <c r="A156" s="117"/>
      <c r="B156" s="126">
        <v>3</v>
      </c>
      <c r="C156" s="123" t="s">
        <v>267</v>
      </c>
      <c r="D156" s="74"/>
      <c r="E156" s="117"/>
      <c r="F156" s="117"/>
      <c r="G156" s="117"/>
    </row>
    <row r="157" spans="1:7" s="116" customFormat="1" ht="20.100000000000001" customHeight="1">
      <c r="A157" s="117"/>
      <c r="B157" s="126">
        <v>1</v>
      </c>
      <c r="C157" s="123" t="s">
        <v>268</v>
      </c>
      <c r="D157" s="74"/>
      <c r="E157" s="117"/>
      <c r="F157" s="117"/>
      <c r="G157" s="117"/>
    </row>
    <row r="158" spans="1:7" s="116" customFormat="1" ht="20.100000000000001" customHeight="1">
      <c r="A158" s="117"/>
      <c r="B158" s="126">
        <v>1</v>
      </c>
      <c r="C158" s="123" t="s">
        <v>269</v>
      </c>
      <c r="D158" s="74"/>
      <c r="E158" s="117"/>
      <c r="F158" s="117"/>
      <c r="G158" s="117"/>
    </row>
    <row r="159" spans="1:7" s="116" customFormat="1" ht="20.100000000000001" customHeight="1">
      <c r="A159" s="117"/>
      <c r="B159" s="126">
        <v>1</v>
      </c>
      <c r="C159" s="123" t="s">
        <v>270</v>
      </c>
      <c r="D159" s="74"/>
      <c r="E159" s="117"/>
      <c r="F159" s="117"/>
      <c r="G159" s="117"/>
    </row>
    <row r="160" spans="1:7" s="116" customFormat="1" ht="20.100000000000001" customHeight="1">
      <c r="A160" s="117"/>
      <c r="B160" s="126">
        <v>1</v>
      </c>
      <c r="C160" s="123" t="s">
        <v>271</v>
      </c>
      <c r="D160" s="74"/>
      <c r="E160" s="117"/>
      <c r="F160" s="117"/>
      <c r="G160" s="117"/>
    </row>
    <row r="161" spans="1:7" s="116" customFormat="1" ht="20.100000000000001" customHeight="1">
      <c r="A161" s="117"/>
      <c r="B161" s="126">
        <v>5</v>
      </c>
      <c r="C161" s="122" t="s">
        <v>272</v>
      </c>
      <c r="D161" s="74"/>
      <c r="E161" s="117"/>
      <c r="F161" s="117"/>
      <c r="G161" s="117"/>
    </row>
    <row r="162" spans="1:7" s="116" customFormat="1" ht="20.100000000000001" customHeight="1">
      <c r="A162" s="117"/>
      <c r="B162" s="129">
        <v>21</v>
      </c>
      <c r="C162" s="123"/>
      <c r="D162" s="74"/>
      <c r="E162" s="117"/>
      <c r="F162" s="117"/>
      <c r="G162" s="117"/>
    </row>
    <row r="163" spans="1:7" s="116" customFormat="1" ht="20.100000000000001" customHeight="1">
      <c r="A163" s="117"/>
      <c r="B163" s="125"/>
      <c r="C163" s="125" t="s">
        <v>273</v>
      </c>
      <c r="D163" s="74"/>
      <c r="E163" s="117"/>
      <c r="F163" s="117"/>
      <c r="G163" s="117"/>
    </row>
    <row r="164" spans="1:7" s="116" customFormat="1" ht="20.100000000000001" customHeight="1">
      <c r="A164" s="117"/>
      <c r="B164" s="126">
        <v>1</v>
      </c>
      <c r="C164" s="123" t="s">
        <v>274</v>
      </c>
      <c r="D164" s="74"/>
      <c r="E164" s="117"/>
      <c r="F164" s="117"/>
      <c r="G164" s="117"/>
    </row>
    <row r="165" spans="1:7" s="116" customFormat="1" ht="20.100000000000001" customHeight="1">
      <c r="A165" s="117"/>
      <c r="B165" s="126">
        <v>1</v>
      </c>
      <c r="C165" s="123" t="s">
        <v>275</v>
      </c>
      <c r="D165" s="74"/>
      <c r="E165" s="117"/>
      <c r="F165" s="117"/>
      <c r="G165" s="117"/>
    </row>
    <row r="166" spans="1:7" s="116" customFormat="1" ht="20.100000000000001" customHeight="1">
      <c r="A166" s="117"/>
      <c r="B166" s="126">
        <v>1</v>
      </c>
      <c r="C166" s="123" t="s">
        <v>276</v>
      </c>
      <c r="D166" s="74"/>
      <c r="E166" s="117"/>
      <c r="F166" s="117"/>
      <c r="G166" s="117"/>
    </row>
    <row r="167" spans="1:7" s="116" customFormat="1" ht="20.100000000000001" customHeight="1">
      <c r="A167" s="117"/>
      <c r="B167" s="126">
        <v>1</v>
      </c>
      <c r="C167" s="123" t="s">
        <v>245</v>
      </c>
      <c r="D167" s="74"/>
      <c r="E167" s="117"/>
      <c r="F167" s="117"/>
      <c r="G167" s="117"/>
    </row>
    <row r="168" spans="1:7" s="116" customFormat="1" ht="20.100000000000001" customHeight="1">
      <c r="A168" s="117"/>
      <c r="B168" s="126">
        <v>1</v>
      </c>
      <c r="C168" s="123" t="s">
        <v>277</v>
      </c>
      <c r="D168" s="74"/>
      <c r="E168" s="117"/>
      <c r="F168" s="117"/>
      <c r="G168" s="117"/>
    </row>
    <row r="169" spans="1:7" s="116" customFormat="1" ht="20.100000000000001" customHeight="1">
      <c r="A169" s="117"/>
      <c r="B169" s="126">
        <v>1</v>
      </c>
      <c r="C169" s="123" t="s">
        <v>278</v>
      </c>
      <c r="D169" s="74"/>
      <c r="E169" s="117"/>
      <c r="F169" s="117"/>
      <c r="G169" s="117"/>
    </row>
    <row r="170" spans="1:7" s="116" customFormat="1" ht="20.100000000000001" customHeight="1">
      <c r="A170" s="117"/>
      <c r="B170" s="126">
        <v>1</v>
      </c>
      <c r="C170" s="123" t="s">
        <v>279</v>
      </c>
      <c r="D170" s="74"/>
      <c r="E170" s="117"/>
      <c r="F170" s="117"/>
      <c r="G170" s="117"/>
    </row>
    <row r="171" spans="1:7" s="116" customFormat="1" ht="20.100000000000001" customHeight="1">
      <c r="A171" s="117"/>
      <c r="B171" s="126">
        <v>1</v>
      </c>
      <c r="C171" s="123" t="s">
        <v>280</v>
      </c>
      <c r="D171" s="74"/>
      <c r="E171" s="117"/>
      <c r="F171" s="117"/>
      <c r="G171" s="117"/>
    </row>
    <row r="172" spans="1:7" ht="20.100000000000001" customHeight="1">
      <c r="A172" s="19"/>
      <c r="B172" s="126">
        <v>1</v>
      </c>
      <c r="C172" s="123" t="s">
        <v>281</v>
      </c>
      <c r="D172" s="74"/>
      <c r="E172" s="19"/>
      <c r="F172" s="19"/>
      <c r="G172" s="19"/>
    </row>
    <row r="173" spans="1:7" ht="20.100000000000001" customHeight="1">
      <c r="A173" s="19"/>
      <c r="B173" s="126">
        <v>1</v>
      </c>
      <c r="C173" s="123" t="s">
        <v>282</v>
      </c>
      <c r="D173" s="74"/>
      <c r="E173" s="19"/>
      <c r="F173" s="19"/>
      <c r="G173" s="19"/>
    </row>
    <row r="174" spans="1:7" ht="20.100000000000001" customHeight="1">
      <c r="A174" s="19"/>
      <c r="B174" s="126">
        <v>1</v>
      </c>
      <c r="C174" s="123" t="s">
        <v>283</v>
      </c>
      <c r="D174" s="74"/>
      <c r="E174" s="19"/>
      <c r="F174" s="19"/>
      <c r="G174" s="19"/>
    </row>
    <row r="175" spans="1:7" ht="20.100000000000001" customHeight="1">
      <c r="A175" s="19"/>
      <c r="B175" s="126">
        <v>3</v>
      </c>
      <c r="C175" s="123" t="s">
        <v>284</v>
      </c>
      <c r="D175" s="74"/>
      <c r="E175" s="19"/>
      <c r="F175" s="19"/>
      <c r="G175" s="19"/>
    </row>
    <row r="176" spans="1:7" ht="20.100000000000001" customHeight="1">
      <c r="A176" s="19"/>
      <c r="B176" s="126">
        <v>3</v>
      </c>
      <c r="C176" s="123" t="s">
        <v>285</v>
      </c>
      <c r="D176" s="74"/>
      <c r="E176" s="19"/>
      <c r="F176" s="19"/>
      <c r="G176" s="19"/>
    </row>
    <row r="177" spans="1:7" ht="20.100000000000001" customHeight="1">
      <c r="A177" s="19"/>
      <c r="B177" s="126">
        <v>1</v>
      </c>
      <c r="C177" s="123" t="s">
        <v>286</v>
      </c>
      <c r="D177" s="74"/>
      <c r="E177" s="19"/>
      <c r="F177" s="19"/>
      <c r="G177" s="19"/>
    </row>
    <row r="178" spans="1:7" ht="20.100000000000001" customHeight="1">
      <c r="A178" s="19"/>
      <c r="B178" s="126">
        <v>1</v>
      </c>
      <c r="C178" s="123" t="s">
        <v>287</v>
      </c>
      <c r="D178" s="74"/>
      <c r="E178" s="19"/>
      <c r="F178" s="19"/>
      <c r="G178" s="19"/>
    </row>
    <row r="179" spans="1:7" ht="20.100000000000001" customHeight="1">
      <c r="A179" s="19"/>
      <c r="B179" s="126">
        <v>1</v>
      </c>
      <c r="C179" s="123" t="s">
        <v>288</v>
      </c>
      <c r="D179" s="74"/>
      <c r="E179" s="19"/>
      <c r="F179" s="19"/>
      <c r="G179" s="19"/>
    </row>
    <row r="180" spans="1:7" ht="20.100000000000001" customHeight="1">
      <c r="A180" s="19"/>
      <c r="B180" s="126">
        <v>1</v>
      </c>
      <c r="C180" s="123" t="s">
        <v>289</v>
      </c>
      <c r="D180" s="74"/>
      <c r="E180" s="19"/>
      <c r="F180" s="19"/>
      <c r="G180" s="19"/>
    </row>
    <row r="181" spans="1:7" ht="20.100000000000001" customHeight="1">
      <c r="A181" s="19"/>
      <c r="B181" s="126">
        <v>1</v>
      </c>
      <c r="C181" s="123" t="s">
        <v>290</v>
      </c>
      <c r="D181" s="74"/>
      <c r="E181" s="19"/>
      <c r="F181" s="19"/>
      <c r="G181" s="19"/>
    </row>
    <row r="182" spans="1:7" ht="20.100000000000001" customHeight="1">
      <c r="A182" s="19"/>
      <c r="B182" s="126">
        <v>1</v>
      </c>
      <c r="C182" s="123" t="s">
        <v>291</v>
      </c>
      <c r="D182" s="74"/>
      <c r="E182" s="19"/>
      <c r="F182" s="19"/>
      <c r="G182" s="19"/>
    </row>
    <row r="183" spans="1:7" ht="20.100000000000001" customHeight="1">
      <c r="A183" s="19"/>
      <c r="B183" s="126">
        <v>3</v>
      </c>
      <c r="C183" s="123" t="s">
        <v>292</v>
      </c>
      <c r="D183" s="74"/>
      <c r="E183" s="19"/>
      <c r="F183" s="19"/>
      <c r="G183" s="19"/>
    </row>
    <row r="184" spans="1:7" ht="20.100000000000001" customHeight="1">
      <c r="A184" s="19"/>
      <c r="B184" s="126">
        <v>1</v>
      </c>
      <c r="C184" s="123" t="s">
        <v>293</v>
      </c>
      <c r="D184" s="74"/>
      <c r="E184" s="19"/>
      <c r="F184" s="19"/>
      <c r="G184" s="19"/>
    </row>
    <row r="185" spans="1:7" ht="20.100000000000001" customHeight="1">
      <c r="A185" s="19"/>
      <c r="B185" s="126">
        <v>2</v>
      </c>
      <c r="C185" s="123" t="s">
        <v>294</v>
      </c>
      <c r="D185" s="74"/>
      <c r="E185" s="19"/>
      <c r="F185" s="19"/>
      <c r="G185" s="19"/>
    </row>
    <row r="186" spans="1:7" ht="20.100000000000001" customHeight="1">
      <c r="A186" s="19"/>
      <c r="B186" s="129">
        <v>29</v>
      </c>
      <c r="C186" s="123"/>
      <c r="D186" s="74"/>
      <c r="E186" s="19"/>
      <c r="F186" s="19"/>
      <c r="G186" s="19"/>
    </row>
    <row r="187" spans="1:7" ht="20.100000000000001" customHeight="1">
      <c r="A187" s="19"/>
      <c r="B187" s="126"/>
      <c r="C187" s="123"/>
      <c r="D187" s="74"/>
      <c r="E187" s="19"/>
      <c r="F187" s="19"/>
      <c r="G187" s="19"/>
    </row>
    <row r="188" spans="1:7" ht="20.100000000000001" customHeight="1">
      <c r="A188" s="19"/>
      <c r="B188" s="134"/>
      <c r="C188" s="133" t="s">
        <v>302</v>
      </c>
      <c r="D188" s="74"/>
      <c r="E188" s="19"/>
      <c r="F188" s="19"/>
      <c r="G188" s="19"/>
    </row>
    <row r="189" spans="1:7" ht="20.100000000000001" customHeight="1">
      <c r="A189" s="19"/>
      <c r="B189" s="135" t="s">
        <v>40</v>
      </c>
      <c r="C189" s="136" t="s">
        <v>232</v>
      </c>
      <c r="D189" s="74"/>
      <c r="E189" s="19"/>
      <c r="F189" s="19"/>
      <c r="G189" s="19"/>
    </row>
    <row r="190" spans="1:7" s="124" customFormat="1" ht="20.100000000000001" customHeight="1">
      <c r="A190" s="121"/>
      <c r="B190" s="137">
        <v>2</v>
      </c>
      <c r="C190" s="138" t="s">
        <v>60</v>
      </c>
      <c r="D190" s="74"/>
      <c r="E190" s="121"/>
      <c r="F190" s="121"/>
      <c r="G190" s="121"/>
    </row>
    <row r="191" spans="1:7" s="124" customFormat="1" ht="20.100000000000001" customHeight="1">
      <c r="A191" s="121"/>
      <c r="B191" s="137">
        <v>2</v>
      </c>
      <c r="C191" s="138" t="s">
        <v>303</v>
      </c>
      <c r="D191" s="74"/>
      <c r="E191" s="121"/>
      <c r="F191" s="121"/>
      <c r="G191" s="121"/>
    </row>
    <row r="192" spans="1:7" s="124" customFormat="1" ht="20.100000000000001" customHeight="1">
      <c r="A192" s="121"/>
      <c r="B192" s="137">
        <v>2</v>
      </c>
      <c r="C192" s="138" t="s">
        <v>59</v>
      </c>
      <c r="D192" s="74"/>
      <c r="E192" s="121"/>
      <c r="F192" s="121"/>
      <c r="G192" s="121"/>
    </row>
    <row r="193" spans="1:7" s="124" customFormat="1" ht="20.100000000000001" customHeight="1">
      <c r="A193" s="121"/>
      <c r="B193" s="137">
        <v>2</v>
      </c>
      <c r="C193" s="138" t="s">
        <v>304</v>
      </c>
      <c r="D193" s="74"/>
      <c r="E193" s="121"/>
      <c r="F193" s="121"/>
      <c r="G193" s="121"/>
    </row>
    <row r="194" spans="1:7" s="124" customFormat="1" ht="20.100000000000001" customHeight="1">
      <c r="A194" s="121"/>
      <c r="B194" s="137">
        <v>2</v>
      </c>
      <c r="C194" s="138" t="s">
        <v>305</v>
      </c>
      <c r="D194" s="74"/>
      <c r="E194" s="121"/>
      <c r="F194" s="121"/>
      <c r="G194" s="121"/>
    </row>
    <row r="195" spans="1:7" s="124" customFormat="1" ht="20.100000000000001" customHeight="1">
      <c r="A195" s="121"/>
      <c r="B195" s="137">
        <v>1</v>
      </c>
      <c r="C195" s="138" t="s">
        <v>306</v>
      </c>
      <c r="D195" s="74"/>
      <c r="E195" s="121"/>
      <c r="F195" s="121"/>
      <c r="G195" s="121"/>
    </row>
    <row r="196" spans="1:7" s="124" customFormat="1" ht="20.100000000000001" customHeight="1">
      <c r="A196" s="121"/>
      <c r="B196" s="137">
        <v>1</v>
      </c>
      <c r="C196" s="138" t="s">
        <v>307</v>
      </c>
      <c r="D196" s="74"/>
      <c r="E196" s="121"/>
      <c r="F196" s="121"/>
      <c r="G196" s="121"/>
    </row>
    <row r="197" spans="1:7" s="124" customFormat="1" ht="20.100000000000001" customHeight="1">
      <c r="A197" s="121"/>
      <c r="B197" s="137">
        <v>1</v>
      </c>
      <c r="C197" s="138" t="s">
        <v>308</v>
      </c>
      <c r="D197" s="74"/>
      <c r="E197" s="121"/>
      <c r="F197" s="121"/>
      <c r="G197" s="121"/>
    </row>
    <row r="198" spans="1:7" s="124" customFormat="1" ht="20.100000000000001" customHeight="1">
      <c r="A198" s="121"/>
      <c r="B198" s="139">
        <v>1</v>
      </c>
      <c r="C198" s="140" t="s">
        <v>309</v>
      </c>
      <c r="D198" s="74"/>
      <c r="E198" s="121"/>
      <c r="F198" s="121"/>
      <c r="G198" s="121"/>
    </row>
    <row r="199" spans="1:7" s="124" customFormat="1" ht="20.100000000000001" customHeight="1">
      <c r="A199" s="121"/>
      <c r="B199" s="137">
        <v>2</v>
      </c>
      <c r="C199" s="138" t="s">
        <v>310</v>
      </c>
      <c r="D199" s="74"/>
      <c r="E199" s="121"/>
      <c r="F199" s="121"/>
      <c r="G199" s="121"/>
    </row>
    <row r="200" spans="1:7" s="124" customFormat="1" ht="20.100000000000001" customHeight="1">
      <c r="A200" s="121"/>
      <c r="B200" s="137">
        <v>1</v>
      </c>
      <c r="C200" s="138" t="s">
        <v>311</v>
      </c>
      <c r="D200" s="74"/>
      <c r="E200" s="121"/>
      <c r="F200" s="121"/>
      <c r="G200" s="121"/>
    </row>
    <row r="201" spans="1:7" s="124" customFormat="1" ht="20.100000000000001" customHeight="1">
      <c r="A201" s="121"/>
      <c r="B201" s="137">
        <v>1</v>
      </c>
      <c r="C201" s="138" t="s">
        <v>45</v>
      </c>
      <c r="D201" s="74"/>
      <c r="E201" s="121"/>
      <c r="F201" s="121"/>
      <c r="G201" s="121"/>
    </row>
    <row r="202" spans="1:7" s="124" customFormat="1" ht="20.100000000000001" customHeight="1">
      <c r="A202" s="121"/>
      <c r="B202" s="137">
        <v>1</v>
      </c>
      <c r="C202" s="138" t="s">
        <v>312</v>
      </c>
      <c r="D202" s="74"/>
      <c r="E202" s="121"/>
      <c r="F202" s="121"/>
      <c r="G202" s="121"/>
    </row>
    <row r="203" spans="1:7" s="124" customFormat="1" ht="20.100000000000001" customHeight="1">
      <c r="A203" s="121"/>
      <c r="B203" s="137">
        <v>1</v>
      </c>
      <c r="C203" s="138" t="s">
        <v>61</v>
      </c>
      <c r="D203" s="74"/>
      <c r="E203" s="121"/>
      <c r="F203" s="121"/>
      <c r="G203" s="121"/>
    </row>
    <row r="204" spans="1:7" s="124" customFormat="1" ht="20.100000000000001" customHeight="1">
      <c r="A204" s="121"/>
      <c r="B204" s="137">
        <v>1</v>
      </c>
      <c r="C204" s="138" t="s">
        <v>313</v>
      </c>
      <c r="D204" s="74"/>
      <c r="E204" s="121"/>
      <c r="F204" s="121"/>
      <c r="G204" s="121"/>
    </row>
    <row r="205" spans="1:7" s="124" customFormat="1" ht="20.100000000000001" customHeight="1">
      <c r="A205" s="121"/>
      <c r="B205" s="137">
        <v>1</v>
      </c>
      <c r="C205" s="138" t="s">
        <v>314</v>
      </c>
      <c r="D205" s="74"/>
      <c r="E205" s="121"/>
      <c r="F205" s="121"/>
      <c r="G205" s="121"/>
    </row>
    <row r="206" spans="1:7" s="124" customFormat="1" ht="20.100000000000001" customHeight="1">
      <c r="A206" s="121"/>
      <c r="B206" s="139">
        <v>2</v>
      </c>
      <c r="C206" s="138" t="s">
        <v>315</v>
      </c>
      <c r="D206" s="74"/>
      <c r="E206" s="121"/>
      <c r="F206" s="121"/>
      <c r="G206" s="121"/>
    </row>
    <row r="207" spans="1:7" s="124" customFormat="1" ht="20.100000000000001" customHeight="1">
      <c r="A207" s="121"/>
      <c r="B207" s="141">
        <v>22</v>
      </c>
      <c r="C207" s="138"/>
      <c r="D207" s="74"/>
      <c r="E207" s="121"/>
      <c r="F207" s="121"/>
      <c r="G207" s="121"/>
    </row>
    <row r="208" spans="1:7" s="124" customFormat="1" ht="20.100000000000001" customHeight="1">
      <c r="A208" s="121"/>
      <c r="B208" s="130"/>
      <c r="C208" s="122"/>
      <c r="D208" s="74"/>
      <c r="E208" s="121"/>
      <c r="F208" s="121"/>
      <c r="G208" s="121"/>
    </row>
    <row r="209" spans="1:7" ht="20.100000000000001" customHeight="1">
      <c r="A209" s="19"/>
      <c r="B209" s="130">
        <v>1</v>
      </c>
      <c r="C209" s="122" t="s">
        <v>295</v>
      </c>
      <c r="D209" s="74"/>
      <c r="E209" s="19"/>
      <c r="F209" s="19"/>
      <c r="G209" s="19"/>
    </row>
    <row r="210" spans="1:7" ht="20.100000000000001" customHeight="1">
      <c r="A210" s="19"/>
      <c r="B210" s="130">
        <v>6</v>
      </c>
      <c r="C210" s="122" t="s">
        <v>296</v>
      </c>
      <c r="D210" s="74"/>
      <c r="E210" s="19"/>
      <c r="F210" s="19"/>
      <c r="G210" s="19"/>
    </row>
    <row r="211" spans="1:7" ht="20.100000000000001" customHeight="1">
      <c r="A211" s="19"/>
      <c r="B211" s="130">
        <v>1</v>
      </c>
      <c r="C211" s="122" t="s">
        <v>297</v>
      </c>
      <c r="D211" s="74"/>
      <c r="E211" s="19"/>
      <c r="F211" s="19"/>
      <c r="G211" s="19"/>
    </row>
    <row r="212" spans="1:7" ht="20.100000000000001" customHeight="1">
      <c r="A212" s="19"/>
      <c r="B212" s="130">
        <v>1</v>
      </c>
      <c r="C212" s="122" t="s">
        <v>298</v>
      </c>
      <c r="D212" s="74"/>
      <c r="E212" s="19"/>
      <c r="F212" s="19"/>
      <c r="G212" s="19"/>
    </row>
    <row r="213" spans="1:7" ht="20.100000000000001" customHeight="1">
      <c r="A213" s="19"/>
      <c r="B213" s="130">
        <v>1</v>
      </c>
      <c r="C213" s="122" t="s">
        <v>299</v>
      </c>
      <c r="D213" s="74"/>
      <c r="E213" s="19"/>
      <c r="F213" s="19"/>
      <c r="G213" s="19"/>
    </row>
    <row r="214" spans="1:7" ht="20.100000000000001" customHeight="1">
      <c r="A214" s="19"/>
      <c r="B214" s="130">
        <v>2</v>
      </c>
      <c r="C214" s="122" t="s">
        <v>300</v>
      </c>
      <c r="D214" s="74"/>
      <c r="E214" s="19"/>
      <c r="F214" s="19"/>
      <c r="G214" s="19"/>
    </row>
    <row r="215" spans="1:7" ht="20.100000000000001" customHeight="1">
      <c r="A215" s="19"/>
      <c r="B215" s="73"/>
      <c r="C215" s="64"/>
      <c r="D215" s="19"/>
      <c r="E215" s="19"/>
      <c r="F215" s="19"/>
      <c r="G215" s="19"/>
    </row>
    <row r="216" spans="1:7" ht="20.100000000000001" customHeight="1">
      <c r="A216" s="19"/>
      <c r="B216" s="73"/>
      <c r="C216" s="64"/>
      <c r="D216" s="19"/>
      <c r="E216" s="19"/>
      <c r="F216" s="19"/>
      <c r="G216" s="19"/>
    </row>
    <row r="217" spans="1:7" ht="20.100000000000001" customHeight="1">
      <c r="A217" s="19"/>
      <c r="B217" s="20"/>
      <c r="C217" s="79"/>
      <c r="D217" s="19"/>
      <c r="E217" s="19"/>
      <c r="F217" s="19"/>
      <c r="G217" s="19"/>
    </row>
    <row r="218" spans="1:7" ht="20.100000000000001" customHeight="1">
      <c r="A218" s="19"/>
      <c r="B218" s="80"/>
      <c r="C218" s="81" t="s">
        <v>48</v>
      </c>
      <c r="D218" s="19"/>
      <c r="E218" s="19"/>
      <c r="F218" s="19"/>
      <c r="G218" s="19"/>
    </row>
    <row r="219" spans="1:7" ht="20.100000000000001" customHeight="1">
      <c r="A219" s="19"/>
      <c r="B219" s="80"/>
      <c r="C219" s="81" t="s">
        <v>49</v>
      </c>
      <c r="D219" s="19"/>
      <c r="E219" s="19"/>
      <c r="F219" s="19"/>
      <c r="G219" s="19"/>
    </row>
    <row r="220" spans="1:7" ht="20.100000000000001" customHeight="1">
      <c r="A220" s="19"/>
      <c r="B220" s="80"/>
      <c r="C220" s="81" t="s">
        <v>50</v>
      </c>
      <c r="D220" s="19"/>
      <c r="E220" s="19"/>
      <c r="F220" s="19"/>
      <c r="G220" s="19"/>
    </row>
    <row r="221" spans="1:7" ht="20.100000000000001" customHeight="1">
      <c r="A221" s="19"/>
      <c r="B221" s="80"/>
      <c r="C221" s="81" t="s">
        <v>51</v>
      </c>
      <c r="D221" s="19"/>
      <c r="E221" s="19"/>
      <c r="F221" s="19"/>
      <c r="G221" s="19"/>
    </row>
    <row r="222" spans="1:7" ht="20.100000000000001" customHeight="1">
      <c r="A222" s="19"/>
      <c r="B222" s="80"/>
      <c r="C222" s="81"/>
      <c r="D222" s="19"/>
      <c r="E222" s="19"/>
      <c r="F222" s="19"/>
      <c r="G222" s="19"/>
    </row>
    <row r="223" spans="1:7" ht="20.100000000000001" customHeight="1">
      <c r="A223" s="19"/>
      <c r="B223" s="82" t="s">
        <v>23</v>
      </c>
      <c r="C223" s="83" t="s">
        <v>52</v>
      </c>
      <c r="D223" s="19"/>
      <c r="E223" s="19"/>
      <c r="F223" s="19"/>
      <c r="G223" s="19"/>
    </row>
    <row r="224" spans="1:7" ht="20.100000000000001" customHeight="1">
      <c r="A224" s="19"/>
      <c r="B224" s="82"/>
      <c r="C224" s="83" t="s">
        <v>53</v>
      </c>
      <c r="D224" s="19"/>
      <c r="E224" s="19"/>
      <c r="F224" s="19"/>
      <c r="G224" s="19"/>
    </row>
    <row r="225" spans="1:7" ht="20.100000000000001" customHeight="1">
      <c r="A225" s="19"/>
      <c r="B225" s="82"/>
      <c r="C225" s="83" t="s">
        <v>54</v>
      </c>
      <c r="D225" s="19"/>
      <c r="E225" s="19"/>
      <c r="F225" s="19"/>
      <c r="G225" s="19"/>
    </row>
    <row r="226" spans="1:7" ht="20.100000000000001" customHeight="1">
      <c r="A226" s="19"/>
      <c r="B226" s="75"/>
      <c r="C226" s="19"/>
      <c r="D226" s="19"/>
      <c r="E226" s="19"/>
      <c r="F226" s="19"/>
      <c r="G226" s="19"/>
    </row>
    <row r="227" spans="1:7" ht="20.100000000000001" customHeight="1" thickBot="1">
      <c r="A227" s="19"/>
      <c r="B227" s="19" t="s">
        <v>42</v>
      </c>
      <c r="C227" s="76"/>
      <c r="D227" s="19"/>
      <c r="E227" s="19"/>
      <c r="F227" s="19"/>
      <c r="G227" s="19"/>
    </row>
    <row r="228" spans="1:7" ht="20.100000000000001" customHeight="1">
      <c r="A228" s="19"/>
      <c r="B228" s="19"/>
      <c r="C228" s="19"/>
      <c r="D228" s="19"/>
      <c r="E228" s="19"/>
      <c r="F228" s="19"/>
      <c r="G228" s="19"/>
    </row>
    <row r="229" spans="1:7" ht="20.100000000000001" customHeight="1">
      <c r="A229" s="19"/>
      <c r="B229" s="19"/>
      <c r="C229" s="19"/>
      <c r="D229" s="19"/>
      <c r="E229" s="19"/>
      <c r="F229" s="19"/>
      <c r="G229" s="19"/>
    </row>
    <row r="230" spans="1:7" ht="20.100000000000001" customHeight="1" thickBot="1">
      <c r="A230" s="19"/>
      <c r="B230" s="19" t="s">
        <v>43</v>
      </c>
      <c r="C230" s="76"/>
      <c r="D230" s="19"/>
      <c r="E230" s="19"/>
      <c r="F230" s="19"/>
      <c r="G230" s="19"/>
    </row>
    <row r="231" spans="1:7" ht="20.100000000000001" customHeight="1">
      <c r="A231" s="19"/>
      <c r="B231" s="19"/>
      <c r="C231" s="19"/>
      <c r="D231" s="19"/>
      <c r="E231" s="19"/>
      <c r="F231" s="19"/>
      <c r="G231" s="19"/>
    </row>
    <row r="232" spans="1:7" ht="20.100000000000001" customHeight="1">
      <c r="A232" s="19"/>
      <c r="B232" s="19"/>
      <c r="C232" s="19"/>
      <c r="D232" s="19"/>
      <c r="E232" s="19"/>
      <c r="F232" s="19"/>
      <c r="G232" s="19"/>
    </row>
    <row r="233" spans="1:7" ht="20.100000000000001" customHeight="1" thickBot="1">
      <c r="A233" s="19"/>
      <c r="B233" s="19" t="s">
        <v>17</v>
      </c>
      <c r="C233" s="76"/>
      <c r="D233" s="19"/>
      <c r="E233" s="19"/>
      <c r="F233" s="19"/>
      <c r="G233" s="19"/>
    </row>
    <row r="234" spans="1:7" ht="20.100000000000001" customHeight="1">
      <c r="A234" s="19"/>
      <c r="B234" s="19"/>
      <c r="C234" s="19"/>
      <c r="D234" s="19"/>
      <c r="E234" s="19"/>
      <c r="F234" s="19"/>
      <c r="G234" s="19"/>
    </row>
    <row r="235" spans="1:7" ht="20.100000000000001" customHeight="1">
      <c r="A235" s="19"/>
      <c r="B235" s="19"/>
      <c r="C235" s="19"/>
      <c r="D235" s="19"/>
      <c r="E235" s="19"/>
      <c r="F235" s="19"/>
      <c r="G235" s="19"/>
    </row>
    <row r="236" spans="1:7" ht="20.100000000000001" customHeight="1" thickBot="1">
      <c r="A236" s="19"/>
      <c r="B236" s="19" t="s">
        <v>44</v>
      </c>
      <c r="C236" s="76"/>
      <c r="D236" s="19"/>
      <c r="E236" s="19"/>
      <c r="F236" s="19"/>
      <c r="G236" s="19"/>
    </row>
    <row r="237" spans="1:7" ht="20.100000000000001" customHeight="1">
      <c r="A237" s="19"/>
      <c r="B237" s="19"/>
      <c r="C237" s="19"/>
      <c r="D237" s="19"/>
      <c r="E237" s="19"/>
      <c r="F237" s="19"/>
      <c r="G237" s="19"/>
    </row>
    <row r="238" spans="1:7" ht="20.100000000000001" customHeight="1">
      <c r="A238" s="19"/>
      <c r="B238" s="19"/>
      <c r="C238" s="19"/>
      <c r="D238" s="19"/>
      <c r="E238" s="19"/>
      <c r="F238" s="19"/>
      <c r="G238" s="19"/>
    </row>
    <row r="239" spans="1:7" ht="20.100000000000001" customHeight="1" thickBot="1">
      <c r="A239" s="19"/>
      <c r="B239" s="19" t="s">
        <v>19</v>
      </c>
      <c r="C239" s="76"/>
      <c r="D239" s="19"/>
      <c r="E239" s="19"/>
      <c r="F239" s="19"/>
      <c r="G239" s="19"/>
    </row>
    <row r="240" spans="1:7" ht="20.100000000000001" customHeight="1">
      <c r="A240" s="19"/>
      <c r="B240" s="75"/>
      <c r="C240" s="19"/>
      <c r="D240" s="19"/>
      <c r="E240" s="19"/>
      <c r="F240" s="19"/>
      <c r="G240" s="19"/>
    </row>
    <row r="241" spans="1:7" ht="20.100000000000001" customHeight="1">
      <c r="A241" s="19"/>
      <c r="B241" s="75"/>
      <c r="C241" s="19"/>
      <c r="D241" s="19"/>
      <c r="E241" s="19"/>
      <c r="F241" s="19"/>
      <c r="G241" s="19"/>
    </row>
    <row r="242" spans="1:7" ht="20.100000000000001" customHeight="1">
      <c r="A242" s="19"/>
      <c r="B242" s="75"/>
      <c r="C242" s="19"/>
      <c r="D242" s="19"/>
      <c r="E242" s="19"/>
      <c r="F242" s="19"/>
      <c r="G242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3"/>
  <sheetViews>
    <sheetView view="pageBreakPreview" topLeftCell="A10" zoomScaleNormal="100" zoomScaleSheetLayoutView="100" workbookViewId="0">
      <selection activeCell="C33" sqref="C3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0"/>
      <c r="B2" s="31"/>
      <c r="C2" s="90" t="s">
        <v>25</v>
      </c>
      <c r="D2" s="86" t="s">
        <v>24</v>
      </c>
      <c r="E2" s="87"/>
      <c r="F2" s="54"/>
      <c r="G2" s="1"/>
      <c r="H2" s="1"/>
      <c r="I2" s="1"/>
      <c r="J2" s="1"/>
      <c r="K2" s="2"/>
      <c r="L2" s="3"/>
    </row>
    <row r="3" spans="1:15" customFormat="1" ht="20.100000000000001" customHeight="1" thickBot="1">
      <c r="A3" s="35"/>
      <c r="B3" s="36"/>
      <c r="C3" s="91"/>
      <c r="D3" s="37" t="s">
        <v>27</v>
      </c>
      <c r="E3" s="38"/>
      <c r="F3" s="53"/>
      <c r="G3" s="1"/>
      <c r="H3" s="1"/>
      <c r="I3" s="1"/>
      <c r="J3" s="1"/>
      <c r="K3" s="2"/>
      <c r="L3" s="3"/>
    </row>
    <row r="4" spans="1:15" customFormat="1" ht="20.100000000000001" customHeight="1" thickBot="1">
      <c r="A4" s="35"/>
      <c r="B4" s="36"/>
      <c r="C4" s="88" t="s">
        <v>26</v>
      </c>
      <c r="D4" s="92" t="s">
        <v>28</v>
      </c>
      <c r="E4" s="93"/>
      <c r="F4" s="52"/>
      <c r="G4" s="1"/>
      <c r="H4" s="1"/>
      <c r="I4" s="1"/>
      <c r="J4" s="1"/>
      <c r="K4" s="2"/>
      <c r="L4" s="3"/>
    </row>
    <row r="5" spans="1:15" customFormat="1" ht="20.100000000000001" customHeight="1" thickBot="1">
      <c r="A5" s="32"/>
      <c r="B5" s="33"/>
      <c r="C5" s="89"/>
      <c r="D5" s="94" t="s">
        <v>29</v>
      </c>
      <c r="E5" s="95"/>
      <c r="F5" s="52"/>
      <c r="G5" s="4"/>
      <c r="H5" s="4"/>
      <c r="I5" s="4"/>
      <c r="J5" s="4"/>
      <c r="K5" s="4"/>
      <c r="L5" s="4"/>
      <c r="M5" s="85"/>
      <c r="N5" s="85"/>
      <c r="O5" s="6"/>
    </row>
    <row r="6" spans="1:15" ht="20.100000000000001" customHeight="1">
      <c r="A6" s="7"/>
      <c r="B6" s="7"/>
      <c r="C6" s="7"/>
      <c r="D6" s="7"/>
      <c r="E6" s="7"/>
      <c r="F6" s="7"/>
      <c r="M6" s="85"/>
      <c r="N6" s="85"/>
    </row>
    <row r="7" spans="1:15" ht="20.100000000000001" customHeight="1">
      <c r="A7" s="8" t="s">
        <v>0</v>
      </c>
      <c r="B7" s="8"/>
      <c r="C7" s="39">
        <f ca="1">NOW()</f>
        <v>45334.507520254629</v>
      </c>
      <c r="D7" s="8" t="s">
        <v>1</v>
      </c>
      <c r="E7" s="62">
        <v>20231201891</v>
      </c>
      <c r="F7" s="55"/>
      <c r="M7" s="5"/>
      <c r="N7" s="5"/>
    </row>
    <row r="8" spans="1:15" ht="20.100000000000001" customHeight="1">
      <c r="A8" s="9"/>
      <c r="B8" s="9"/>
      <c r="C8" s="9"/>
      <c r="D8" s="9"/>
      <c r="E8" s="9"/>
      <c r="F8" s="9"/>
      <c r="M8" s="5"/>
      <c r="N8" s="5"/>
    </row>
    <row r="9" spans="1:15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F9" s="56"/>
      <c r="M9" s="5"/>
      <c r="N9" s="5"/>
    </row>
    <row r="10" spans="1:15" ht="20.100000000000001" customHeight="1">
      <c r="A10" s="9"/>
      <c r="B10" s="9"/>
      <c r="C10" s="9"/>
      <c r="D10" s="9"/>
      <c r="E10" s="9"/>
      <c r="F10" s="9"/>
      <c r="M10" s="5"/>
      <c r="N10" s="5"/>
    </row>
    <row r="11" spans="1:15" ht="20.100000000000001" customHeight="1">
      <c r="A11" s="96" t="s">
        <v>22</v>
      </c>
      <c r="B11" s="97"/>
      <c r="C11" s="10" t="s">
        <v>32</v>
      </c>
      <c r="D11" s="11" t="s">
        <v>23</v>
      </c>
      <c r="E11" s="34" t="s">
        <v>31</v>
      </c>
      <c r="F11" s="57"/>
      <c r="M11" s="5"/>
      <c r="N11" s="5"/>
    </row>
    <row r="12" spans="1:15" ht="20.100000000000001" customHeight="1">
      <c r="A12" s="9"/>
      <c r="B12" s="9"/>
      <c r="C12" s="9"/>
      <c r="D12" s="9"/>
      <c r="E12" s="9"/>
      <c r="F12" s="9"/>
      <c r="M12" s="5"/>
      <c r="N12" s="5"/>
    </row>
    <row r="13" spans="1:15" ht="20.100000000000001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F13" s="14"/>
      <c r="M13" s="5"/>
      <c r="N13" s="5"/>
    </row>
    <row r="14" spans="1:15" ht="20.100000000000001" customHeight="1">
      <c r="A14" s="9"/>
      <c r="B14" s="9"/>
      <c r="C14" s="9"/>
      <c r="D14" s="9"/>
      <c r="E14" s="9"/>
      <c r="F14" s="9"/>
      <c r="M14" s="5"/>
      <c r="N14" s="5"/>
    </row>
    <row r="15" spans="1:15" ht="20.100000000000001" customHeight="1">
      <c r="A15" s="8" t="s">
        <v>6</v>
      </c>
      <c r="B15" s="8"/>
      <c r="C15" s="39">
        <v>45286</v>
      </c>
      <c r="D15" s="11" t="s">
        <v>7</v>
      </c>
      <c r="E15" s="13" t="s">
        <v>47</v>
      </c>
      <c r="F15" s="58"/>
      <c r="M15" s="5"/>
      <c r="N15" s="5"/>
    </row>
    <row r="16" spans="1:15" ht="20.100000000000001" customHeight="1">
      <c r="A16" s="9"/>
      <c r="B16" s="9"/>
      <c r="C16" s="9"/>
      <c r="D16" s="9"/>
      <c r="E16" s="9"/>
      <c r="F16" s="9"/>
      <c r="M16" s="5"/>
      <c r="N16" s="5"/>
    </row>
    <row r="17" spans="1:14" ht="20.100000000000001" customHeight="1">
      <c r="A17" s="8" t="s">
        <v>8</v>
      </c>
      <c r="B17" s="8"/>
      <c r="C17" s="10" t="s">
        <v>46</v>
      </c>
      <c r="D17" s="14"/>
      <c r="E17" s="15"/>
      <c r="F17" s="15"/>
      <c r="M17" s="5"/>
      <c r="N17" s="5"/>
    </row>
    <row r="18" spans="1:14" ht="20.100000000000001" customHeight="1">
      <c r="A18" s="9"/>
      <c r="B18" s="9"/>
      <c r="C18" s="9"/>
      <c r="D18" s="9"/>
      <c r="E18" s="9"/>
      <c r="F18" s="9"/>
      <c r="M18" s="5"/>
      <c r="N18" s="5"/>
    </row>
    <row r="19" spans="1:14" ht="20.100000000000001" customHeight="1">
      <c r="A19" s="8" t="s">
        <v>9</v>
      </c>
      <c r="B19" s="8"/>
      <c r="C19" s="10"/>
      <c r="D19" s="11" t="s">
        <v>20</v>
      </c>
      <c r="E19" s="13"/>
      <c r="F19" s="58"/>
      <c r="M19" s="5"/>
      <c r="N19" s="5"/>
    </row>
    <row r="20" spans="1:14" ht="20.100000000000001" customHeight="1">
      <c r="A20" s="9"/>
      <c r="B20" s="9"/>
      <c r="C20" s="9"/>
      <c r="D20" s="9"/>
      <c r="E20" s="9"/>
      <c r="F20" s="9"/>
      <c r="M20" s="5"/>
      <c r="N20" s="5"/>
    </row>
    <row r="21" spans="1:14" ht="20.100000000000001" customHeight="1">
      <c r="A21" s="8" t="s">
        <v>21</v>
      </c>
      <c r="B21" s="8"/>
      <c r="C21" s="29"/>
      <c r="D21" s="17"/>
      <c r="E21" s="18"/>
      <c r="F21" s="18"/>
      <c r="M21" s="5"/>
      <c r="N21" s="5"/>
    </row>
    <row r="22" spans="1:14" ht="20.100000000000001" customHeight="1">
      <c r="A22" s="19"/>
      <c r="B22" s="20"/>
      <c r="C22" s="19"/>
      <c r="D22" s="19"/>
      <c r="E22" s="19"/>
      <c r="F22" s="19"/>
      <c r="M22" s="16"/>
      <c r="N22" s="16"/>
    </row>
    <row r="23" spans="1:14" ht="34.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9" t="s">
        <v>41</v>
      </c>
      <c r="G23" s="40" t="s">
        <v>35</v>
      </c>
      <c r="H23" s="40" t="s">
        <v>36</v>
      </c>
      <c r="M23" s="16"/>
      <c r="N23" s="16"/>
    </row>
    <row r="24" spans="1:14" ht="20.100000000000001" customHeight="1">
      <c r="A24" s="48">
        <v>359025</v>
      </c>
      <c r="B24" s="48" t="s">
        <v>57</v>
      </c>
      <c r="C24" s="78" t="s">
        <v>58</v>
      </c>
      <c r="D24" s="48">
        <v>1</v>
      </c>
      <c r="E24" s="84"/>
      <c r="F24" s="84">
        <v>47004</v>
      </c>
      <c r="G24" s="41">
        <v>1062.5</v>
      </c>
      <c r="H24" s="42">
        <f t="shared" ref="H24:H25" si="0">D24*G24</f>
        <v>1062.5</v>
      </c>
      <c r="M24" s="16"/>
      <c r="N24" s="16"/>
    </row>
    <row r="25" spans="1:14" ht="20.100000000000001" customHeight="1">
      <c r="A25" s="48">
        <v>309010</v>
      </c>
      <c r="B25" s="48" t="s">
        <v>55</v>
      </c>
      <c r="C25" s="63" t="s">
        <v>56</v>
      </c>
      <c r="D25" s="48">
        <v>1</v>
      </c>
      <c r="E25" s="60"/>
      <c r="F25" s="60">
        <v>46188</v>
      </c>
      <c r="G25" s="41">
        <v>750</v>
      </c>
      <c r="H25" s="42">
        <f t="shared" si="0"/>
        <v>750</v>
      </c>
      <c r="M25" s="16"/>
      <c r="N25" s="16"/>
    </row>
    <row r="26" spans="1:14" ht="20.100000000000001" customHeight="1">
      <c r="B26" s="23"/>
      <c r="C26" s="23"/>
      <c r="G26" s="45" t="s">
        <v>37</v>
      </c>
      <c r="H26" s="46">
        <f>SUM(H24:H25)</f>
        <v>1812.5</v>
      </c>
    </row>
    <row r="27" spans="1:14" ht="20.100000000000001" customHeight="1">
      <c r="B27" s="23"/>
      <c r="C27" s="23"/>
      <c r="G27" s="45" t="s">
        <v>38</v>
      </c>
      <c r="H27" s="47">
        <f>+H26*0.12</f>
        <v>217.5</v>
      </c>
    </row>
    <row r="28" spans="1:14" ht="20.100000000000001" customHeight="1">
      <c r="B28" s="23"/>
      <c r="C28" s="23"/>
      <c r="G28" s="45" t="s">
        <v>39</v>
      </c>
      <c r="H28" s="47">
        <f>+H26+H27</f>
        <v>2030</v>
      </c>
    </row>
    <row r="29" spans="1:14" ht="20.100000000000001" customHeight="1">
      <c r="B29" s="50"/>
      <c r="C29" s="51"/>
      <c r="G29" s="43"/>
      <c r="H29" s="44"/>
    </row>
    <row r="30" spans="1:14" ht="20.100000000000001" customHeight="1">
      <c r="B30" s="19"/>
      <c r="C30" s="49"/>
      <c r="G30" s="43"/>
      <c r="H30" s="44"/>
    </row>
    <row r="31" spans="1:14" ht="20.100000000000001" customHeight="1" thickBot="1">
      <c r="A31" s="24" t="s">
        <v>15</v>
      </c>
      <c r="B31" s="23"/>
      <c r="C31" s="25"/>
      <c r="G31" s="43"/>
      <c r="H31" s="44"/>
    </row>
    <row r="32" spans="1:14" ht="20.100000000000001" customHeight="1">
      <c r="A32" s="24"/>
      <c r="B32" s="23"/>
      <c r="C32" s="23"/>
      <c r="G32" s="43"/>
      <c r="H32" s="44"/>
    </row>
    <row r="33" spans="1:8" ht="20.100000000000001" customHeight="1">
      <c r="A33" s="24"/>
      <c r="B33" s="23"/>
      <c r="C33" s="23"/>
      <c r="G33" s="43"/>
      <c r="H33" s="44"/>
    </row>
    <row r="34" spans="1:8" ht="20.100000000000001" customHeight="1" thickBot="1">
      <c r="A34" s="24" t="s">
        <v>16</v>
      </c>
      <c r="B34" s="23"/>
      <c r="C34" s="25"/>
      <c r="G34" s="43"/>
      <c r="H34" s="44"/>
    </row>
    <row r="35" spans="1:8" ht="20.100000000000001" customHeight="1">
      <c r="A35" s="24"/>
      <c r="B35" s="23"/>
      <c r="C35" s="23"/>
      <c r="G35" s="43"/>
      <c r="H35" s="44"/>
    </row>
    <row r="36" spans="1:8" ht="20.100000000000001" customHeight="1">
      <c r="A36" s="24"/>
    </row>
    <row r="37" spans="1:8" ht="20.100000000000001" customHeight="1" thickBot="1">
      <c r="A37" s="24" t="s">
        <v>17</v>
      </c>
      <c r="C37" s="27"/>
    </row>
    <row r="38" spans="1:8" ht="20.100000000000001" customHeight="1">
      <c r="A38" s="24"/>
    </row>
    <row r="39" spans="1:8" ht="20.100000000000001" customHeight="1">
      <c r="A39" s="24"/>
    </row>
    <row r="40" spans="1:8" ht="20.100000000000001" customHeight="1" thickBot="1">
      <c r="A40" s="24" t="s">
        <v>18</v>
      </c>
      <c r="C40" s="27"/>
    </row>
    <row r="41" spans="1:8" ht="20.100000000000001" customHeight="1">
      <c r="A41" s="24"/>
    </row>
    <row r="42" spans="1:8" ht="20.100000000000001" customHeight="1">
      <c r="A42" s="24"/>
    </row>
    <row r="43" spans="1:8" ht="20.100000000000001" customHeight="1" thickBot="1">
      <c r="A43" s="24" t="s">
        <v>19</v>
      </c>
      <c r="C43" s="27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9:C30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2024-02-12T17:09:44Z</cp:lastPrinted>
  <dcterms:created xsi:type="dcterms:W3CDTF">2023-01-26T13:28:36Z</dcterms:created>
  <dcterms:modified xsi:type="dcterms:W3CDTF">2024-02-12T17:14:36Z</dcterms:modified>
</cp:coreProperties>
</file>