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B2219AF2-171E-4B0A-B922-4837939D6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Hoja1!$A$2:$G$231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43" i="1"/>
  <c r="G45" i="1" l="1"/>
  <c r="G46" i="1"/>
  <c r="G47" i="1"/>
  <c r="G48" i="1"/>
  <c r="G49" i="1"/>
  <c r="G51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25" i="1"/>
  <c r="G26" i="1"/>
  <c r="G44" i="1"/>
  <c r="G121" i="1"/>
  <c r="H26" i="2" l="1"/>
  <c r="H25" i="2"/>
  <c r="C7" i="2"/>
  <c r="G24" i="1" l="1"/>
  <c r="G122" i="1" s="1"/>
  <c r="G123" i="1" l="1"/>
  <c r="G124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<sst xmlns="http://schemas.openxmlformats.org/spreadsheetml/2006/main" count="361" uniqueCount="318">
  <si>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</si>
  <si>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</si>
  <si>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</si>
  <si>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</si>
  <si>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</si>
  <si>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</si>
  <si>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</si>
  <si>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</si>
  <si>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</si>
  <si>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</si>
  <si>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</si>
  <si>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</si>
  <si>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</si>
  <si>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</si>
  <si>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</si>
  <si>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</si>
  <si>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</si>
  <si>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</si>
  <si>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</si>
  <si>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</si>
  <si>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</si>
  <si>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</si>
  <si>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</si>
  <si>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</si>
  <si>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</si>
  <si>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</si>
  <si>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</si>
  <si>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</si>
  <si>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</si>
  <si>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</si>
  <si>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</si>
  <si>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</si>
  <si>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</si>
  <si>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</si>
  <si>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</si>
  <si>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</si>
  <si>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</si>
  <si>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</si>
  <si>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</si>
  <si>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</si>
  <si>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</si>
  <si>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</si>
  <si>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</si>
  <si>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</si>
  <si>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</si>
  <si>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</si>
  <si>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</si>
  <si>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</si>
  <si>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</si>
  <si>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</si>
  <si>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</si>
  <si>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</si>
  <si>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</si>
  <si>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</si>
  <si>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</si>
  <si>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</si>
  <si>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</si>
  <si>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</si>
  <si>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</si>
  <si>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</si>
  <si>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</si>
  <si>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</si>
  <si>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</si>
  <si>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</si>
  <si>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</si>
  <si>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</si>
  <si>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CLAVIJA KIRSCHNER 1.6*250mm ACERO</t>
  </si>
  <si>
    <t>185.147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</si>
  <si>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</si>
  <si>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</si>
  <si>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</si>
  <si>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</si>
  <si>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</si>
  <si>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</si>
  <si>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</si>
  <si>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</si>
  <si>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</si>
  <si>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</si>
  <si>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</si>
  <si>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</si>
  <si>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</si>
  <si>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</si>
  <si>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</si>
  <si>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</si>
  <si>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</si>
  <si>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</si>
  <si>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</si>
  <si>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DESCRIPCION</t>
  </si>
  <si>
    <t>CORTADOR</t>
  </si>
  <si>
    <t>PLAYO</t>
  </si>
  <si>
    <t>BROCAS</t>
  </si>
  <si>
    <t>DESCRIPCIÓN</t>
  </si>
  <si>
    <t>ADAPTADORES ANCLAJE RAPIDO</t>
  </si>
  <si>
    <t>LLAVE JACOBS</t>
  </si>
  <si>
    <t>INTERCAMBIADOR DE BATERIA</t>
  </si>
  <si>
    <t>PORTA BATERIA</t>
  </si>
  <si>
    <t xml:space="preserve">PINZA DE REDUCCION DE PUNTAS </t>
  </si>
  <si>
    <t>MOTOR AUXEIN # 2</t>
  </si>
  <si>
    <t>BATERIAS ROJAS # 5 # 6</t>
  </si>
  <si>
    <t>CLAVIJA KIRSCHNER 1.4*225mm ACERO</t>
  </si>
  <si>
    <t>INSTRUMENTAL CERCLAJE # 4</t>
  </si>
  <si>
    <t>7:00AM</t>
  </si>
  <si>
    <t xml:space="preserve">DR. GALARZA 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</si>
  <si>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</si>
  <si>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</si>
  <si>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</si>
  <si>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</si>
  <si>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</si>
  <si>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</si>
  <si>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</si>
  <si>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</si>
  <si>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</si>
  <si>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</si>
  <si>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</si>
  <si>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</si>
  <si>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</si>
  <si>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</si>
  <si>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</si>
  <si>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</si>
  <si>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</si>
  <si>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</si>
  <si>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</si>
  <si>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</si>
  <si>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</si>
  <si>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</si>
  <si>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</si>
  <si>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</si>
  <si>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</si>
  <si>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</si>
  <si>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</si>
  <si>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</si>
  <si>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</si>
  <si>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</si>
  <si>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</si>
  <si>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</si>
  <si>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</si>
  <si>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</si>
  <si>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</si>
  <si>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</si>
  <si>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</si>
  <si>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</si>
  <si>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</si>
  <si>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</si>
  <si>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</si>
  <si>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</si>
  <si>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</si>
  <si>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</si>
  <si>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</si>
  <si>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</si>
  <si>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</si>
  <si>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</si>
  <si>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T50022740</t>
  </si>
  <si>
    <t>200112240</t>
  </si>
  <si>
    <t>TORNILLO CORTICAL 2.7*40mm TITANIO</t>
  </si>
  <si>
    <t>INSTRUMENTAL PATELA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</si>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</sst>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i/>
      <sz val="12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2" borderId="18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29" fillId="0" borderId="16" xfId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1" applyFont="1" applyBorder="1" applyAlignment="1" applyProtection="1">
      <alignment horizontal="center" vertical="center" wrapText="1" readingOrder="1"/>
      <protection locked="0"/>
    </xf>
    <xf numFmtId="0" fontId="7" fillId="0" borderId="1" xfId="1" applyFont="1" applyBorder="1" applyAlignment="1" applyProtection="1">
      <alignment vertical="center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6" xfId="1" applyFont="1" applyBorder="1" applyAlignment="1" applyProtection="1">
      <alignment horizontal="center" vertical="center" wrapText="1" readingOrder="1"/>
      <protection locked="0"/>
    </xf>
    <xf numFmtId="0" fontId="7" fillId="0" borderId="17" xfId="1" applyFont="1" applyBorder="1" applyAlignment="1" applyProtection="1">
      <alignment horizontal="center" vertical="center" wrapText="1" readingOrder="1"/>
      <protection locked="0"/>
    </xf>
    <xf numFmtId="0" fontId="7" fillId="0" borderId="18" xfId="1" applyFont="1" applyBorder="1" applyAlignment="1" applyProtection="1">
      <alignment horizontal="center" vertical="center" wrapText="1" readingOrder="1"/>
      <protection locked="0"/>
    </xf>
    <xf numFmtId="0" fontId="6" fillId="0" borderId="1" xfId="1" applyFont="1" applyBorder="1" applyAlignment="1" applyProtection="1">
      <alignment horizontal="center" vertical="center" wrapText="1" readingOrder="1"/>
      <protection locked="0"/>
    </xf>
    <xf numFmtId="49" fontId="7" fillId="6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 applyProtection="1">
      <alignment horizontal="center" vertical="center" wrapText="1" readingOrder="1"/>
      <protection locked="0"/>
    </xf>
    <xf numFmtId="49" fontId="12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0" fillId="0" borderId="0" xfId="0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29" fillId="0" borderId="1" xfId="1" applyFont="1" applyBorder="1" applyAlignment="1">
      <alignment horizontal="center" wrapText="1"/>
    </xf>
    <xf numFmtId="2" fontId="29" fillId="0" borderId="1" xfId="1" applyNumberFormat="1" applyFont="1" applyBorder="1" applyAlignment="1">
      <alignment horizontal="center" readingOrder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wrapText="1"/>
    </xf>
    <xf numFmtId="0" fontId="29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left" wrapText="1"/>
    </xf>
    <xf numFmtId="0" fontId="7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4" fillId="0" borderId="0" xfId="0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8" fillId="7" borderId="19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</cellXfs>
  <cellStyles count="233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6" xfId="141" xr:uid="{83AC4EB0-EC76-4697-8DD6-251A7E1FB621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3" xfId="148" xr:uid="{B39BD711-7332-4A74-8E31-D4C1EC7550A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3" xfId="20" xr:uid="{47E67F61-383A-4A87-A8AC-3780BD0E2444}"/>
    <cellStyle name="Moneda 2 2 3 2" xfId="166" xr:uid="{A19D0B53-8618-47E4-AF7C-1D3BE76232E6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3" xfId="96" xr:uid="{917288FB-6BA8-49C4-B594-4BAE34C7001D}"/>
    <cellStyle name="Moneda 2 3 2" xfId="147" xr:uid="{83B64DF8-A338-4245-8AD8-307DB6F41266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4" xfId="146" xr:uid="{042D9A06-288C-423F-B60B-98A49B5C876A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8" xfId="61" xr:uid="{AE669865-63DE-400B-BB14-115471AD1BFE}"/>
    <cellStyle name="Moneda 38 2" xfId="185" xr:uid="{DDFAB479-78CC-4E98-A4F4-96E9B1767353}"/>
    <cellStyle name="Moneda 39" xfId="62" xr:uid="{33381FC1-B33F-4595-855A-9018798E3459}"/>
    <cellStyle name="Moneda 39 2" xfId="186" xr:uid="{437D0839-481F-4DC6-A515-026196DCA613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0" xfId="70" xr:uid="{7D7A7CC7-0A85-4FC4-84E5-D30B30A57A9E}"/>
    <cellStyle name="Moneda 40 2" xfId="187" xr:uid="{225E3D56-8F9A-4603-A9C9-EE586CBB74B6}"/>
    <cellStyle name="Moneda 41" xfId="93" xr:uid="{ED25AFC2-A53F-4A37-A9C2-8FFE75F3ADCF}"/>
    <cellStyle name="Moneda 42" xfId="94" xr:uid="{EB2742CB-7B68-48B5-B4E3-5DE18F5BA3B1}"/>
    <cellStyle name="Moneda 43" xfId="140" xr:uid="{1BFAE24E-CB40-4E06-AD1C-D73976670269}"/>
    <cellStyle name="Moneda 44" xfId="139" xr:uid="{5AFA2104-45B6-4C06-A407-8358A98934F2}"/>
    <cellStyle name="Moneda 45" xfId="163" xr:uid="{DC4B6D27-C375-43BD-80C7-C030FA13B0C0}"/>
    <cellStyle name="Moneda 46" xfId="162" xr:uid="{01291263-23EB-47ED-A68C-533D8E407F96}"/>
    <cellStyle name="Moneda 47" xfId="232" xr:uid="{025C53DC-1CFC-4316-B961-73763585557B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3" xfId="145" xr:uid="{2F49F51B-7E0C-4B44-97DB-7FE46EB3FF60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showGridLines="0" tabSelected="1" view="pageBreakPreview" topLeftCell="A23" zoomScaleNormal="100" zoomScaleSheetLayoutView="100" workbookViewId="0">
      <selection activeCell="C29" sqref="C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5" t="s">
        <v>25</v>
      </c>
      <c r="D2" s="91" t="s">
        <v>24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6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4"/>
      <c r="D5" s="99" t="s">
        <v>29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>
      <c r="A6" s="7"/>
      <c r="B6" s="7"/>
      <c r="C6" s="7"/>
      <c r="D6" s="7"/>
      <c r="E6" s="7"/>
      <c r="L6" s="90"/>
      <c r="M6" s="90"/>
    </row>
    <row r="7" spans="1:14" ht="20.100000000000001" customHeight="1">
      <c r="A7" s="8" t="s">
        <v>0</v>
      </c>
      <c r="B7" s="8"/>
      <c r="C7" s="39">
        <f ca="1">NOW()</f>
        <v>45342.780464351854</v>
      </c>
      <c r="D7" s="8" t="s">
        <v>1</v>
      </c>
      <c r="E7" s="62">
        <v>20240200260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8" t="s">
        <v>22</v>
      </c>
      <c r="B11" s="89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45343</v>
      </c>
      <c r="D15" s="11" t="s">
        <v>7</v>
      </c>
      <c r="E15" s="13" t="s">
        <v>101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102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20" t="s">
        <v>103</v>
      </c>
      <c r="B24" s="120">
        <v>19021312</v>
      </c>
      <c r="C24" s="121" t="s">
        <v>104</v>
      </c>
      <c r="D24" s="120">
        <v>1</v>
      </c>
      <c r="E24" s="77"/>
      <c r="F24" s="65">
        <v>604.79999999999995</v>
      </c>
      <c r="G24" s="65">
        <f t="shared" ref="G24:G121" si="0">D24*F24</f>
        <v>604.79999999999995</v>
      </c>
      <c r="L24" s="16"/>
      <c r="M24" s="16"/>
    </row>
    <row r="25" spans="1:13" ht="20.100000000000001" customHeight="1">
      <c r="A25" s="120" t="s">
        <v>105</v>
      </c>
      <c r="B25" s="120">
        <v>1902113</v>
      </c>
      <c r="C25" s="121" t="s">
        <v>106</v>
      </c>
      <c r="D25" s="120">
        <v>0</v>
      </c>
      <c r="E25" s="77"/>
      <c r="F25" s="65">
        <v>604.79999999999995</v>
      </c>
      <c r="G25" s="65">
        <f t="shared" si="0"/>
        <v>0</v>
      </c>
      <c r="L25" s="16"/>
      <c r="M25" s="16"/>
    </row>
    <row r="26" spans="1:13" ht="20.100000000000001" customHeight="1">
      <c r="A26" s="120" t="s">
        <v>107</v>
      </c>
      <c r="B26" s="120">
        <v>19021313</v>
      </c>
      <c r="C26" s="121" t="s">
        <v>108</v>
      </c>
      <c r="D26" s="120">
        <v>1</v>
      </c>
      <c r="E26" s="77"/>
      <c r="F26" s="65">
        <v>604.79999999999995</v>
      </c>
      <c r="G26" s="65">
        <f t="shared" si="0"/>
        <v>604.79999999999995</v>
      </c>
      <c r="L26" s="16"/>
      <c r="M26" s="16"/>
    </row>
    <row r="27" spans="1:13" ht="20.100000000000001" customHeight="1">
      <c r="A27" s="116" t="s">
        <v>109</v>
      </c>
      <c r="B27" s="122">
        <v>190703923</v>
      </c>
      <c r="C27" s="123" t="s">
        <v>110</v>
      </c>
      <c r="D27" s="120">
        <v>1</v>
      </c>
      <c r="E27" s="77"/>
      <c r="F27" s="65">
        <v>604.79999999999995</v>
      </c>
      <c r="G27" s="65">
        <f t="shared" si="0"/>
        <v>604.79999999999995</v>
      </c>
      <c r="L27" s="16"/>
      <c r="M27" s="16"/>
    </row>
    <row r="28" spans="1:13" ht="20.100000000000001" customHeight="1">
      <c r="A28" s="120" t="s">
        <v>111</v>
      </c>
      <c r="B28" s="120">
        <v>190703921</v>
      </c>
      <c r="C28" s="121" t="s">
        <v>112</v>
      </c>
      <c r="D28" s="120">
        <v>1</v>
      </c>
      <c r="E28" s="77"/>
      <c r="F28" s="65">
        <v>604.79999999999995</v>
      </c>
      <c r="G28" s="65">
        <f t="shared" si="0"/>
        <v>604.79999999999995</v>
      </c>
      <c r="L28" s="16"/>
      <c r="M28" s="16"/>
    </row>
    <row r="29" spans="1:13" ht="20.100000000000001" customHeight="1">
      <c r="A29" s="124"/>
      <c r="B29" s="125"/>
      <c r="C29" s="126"/>
      <c r="D29" s="127">
        <v>4</v>
      </c>
      <c r="E29" s="77"/>
      <c r="F29" s="65"/>
      <c r="G29" s="65"/>
      <c r="L29" s="16"/>
      <c r="M29" s="16"/>
    </row>
    <row r="30" spans="1:13" ht="20.100000000000001" customHeight="1">
      <c r="A30" s="128" t="s">
        <v>113</v>
      </c>
      <c r="B30" s="129">
        <v>190703488</v>
      </c>
      <c r="C30" s="130" t="s">
        <v>114</v>
      </c>
      <c r="D30" s="120">
        <v>2</v>
      </c>
      <c r="E30" s="77"/>
      <c r="F30" s="65">
        <v>60.48</v>
      </c>
      <c r="G30" s="65">
        <f t="shared" si="0"/>
        <v>120.96</v>
      </c>
      <c r="L30" s="16"/>
      <c r="M30" s="16"/>
    </row>
    <row r="31" spans="1:13" ht="20.100000000000001" customHeight="1">
      <c r="A31" s="128" t="s">
        <v>115</v>
      </c>
      <c r="B31" s="131">
        <v>190703488</v>
      </c>
      <c r="C31" s="132" t="s">
        <v>116</v>
      </c>
      <c r="D31" s="120">
        <v>5</v>
      </c>
      <c r="E31" s="77"/>
      <c r="F31" s="65">
        <v>60.48</v>
      </c>
      <c r="G31" s="65">
        <f t="shared" si="0"/>
        <v>302.39999999999998</v>
      </c>
      <c r="L31" s="16"/>
      <c r="M31" s="16"/>
    </row>
    <row r="32" spans="1:13" ht="20.100000000000001" customHeight="1">
      <c r="A32" s="128" t="s">
        <v>117</v>
      </c>
      <c r="B32" s="129">
        <v>190703487</v>
      </c>
      <c r="C32" s="130" t="s">
        <v>118</v>
      </c>
      <c r="D32" s="120">
        <v>5</v>
      </c>
      <c r="E32" s="77"/>
      <c r="F32" s="65">
        <v>60.48</v>
      </c>
      <c r="G32" s="65">
        <f t="shared" si="0"/>
        <v>302.39999999999998</v>
      </c>
      <c r="L32" s="16"/>
      <c r="M32" s="16"/>
    </row>
    <row r="33" spans="1:13" ht="20.100000000000001" customHeight="1">
      <c r="A33" s="128" t="s">
        <v>119</v>
      </c>
      <c r="B33" s="131">
        <v>190703486</v>
      </c>
      <c r="C33" s="132" t="s">
        <v>120</v>
      </c>
      <c r="D33" s="120">
        <v>5</v>
      </c>
      <c r="E33" s="77"/>
      <c r="F33" s="65">
        <v>60.48</v>
      </c>
      <c r="G33" s="65">
        <f t="shared" si="0"/>
        <v>302.39999999999998</v>
      </c>
      <c r="L33" s="16"/>
      <c r="M33" s="16"/>
    </row>
    <row r="34" spans="1:13" ht="20.100000000000001" customHeight="1">
      <c r="A34" s="128" t="s">
        <v>121</v>
      </c>
      <c r="B34" s="129">
        <v>190703486</v>
      </c>
      <c r="C34" s="130" t="s">
        <v>122</v>
      </c>
      <c r="D34" s="120">
        <v>9</v>
      </c>
      <c r="E34" s="77"/>
      <c r="F34" s="65">
        <v>60.48</v>
      </c>
      <c r="G34" s="65">
        <f t="shared" si="0"/>
        <v>544.31999999999994</v>
      </c>
      <c r="L34" s="16"/>
      <c r="M34" s="16"/>
    </row>
    <row r="35" spans="1:13" ht="20.100000000000001" customHeight="1">
      <c r="A35" s="128" t="s">
        <v>123</v>
      </c>
      <c r="B35" s="131">
        <v>190703485</v>
      </c>
      <c r="C35" s="132" t="s">
        <v>124</v>
      </c>
      <c r="D35" s="120">
        <v>5</v>
      </c>
      <c r="E35" s="77"/>
      <c r="F35" s="65">
        <v>60.48</v>
      </c>
      <c r="G35" s="65">
        <f t="shared" si="0"/>
        <v>302.39999999999998</v>
      </c>
      <c r="L35" s="16"/>
      <c r="M35" s="16"/>
    </row>
    <row r="36" spans="1:13" ht="20.100000000000001" customHeight="1">
      <c r="A36" s="128" t="s">
        <v>125</v>
      </c>
      <c r="B36" s="129">
        <v>190703490</v>
      </c>
      <c r="C36" s="130" t="s">
        <v>126</v>
      </c>
      <c r="D36" s="120">
        <v>5</v>
      </c>
      <c r="E36" s="77"/>
      <c r="F36" s="65">
        <v>60.48</v>
      </c>
      <c r="G36" s="65">
        <f t="shared" si="0"/>
        <v>302.39999999999998</v>
      </c>
      <c r="L36" s="16"/>
      <c r="M36" s="16"/>
    </row>
    <row r="37" spans="1:13" ht="20.100000000000001" customHeight="1">
      <c r="A37" s="128" t="s">
        <v>127</v>
      </c>
      <c r="B37" s="131">
        <v>190703489</v>
      </c>
      <c r="C37" s="132" t="s">
        <v>128</v>
      </c>
      <c r="D37" s="120">
        <v>5</v>
      </c>
      <c r="E37" s="77"/>
      <c r="F37" s="65">
        <v>60.48</v>
      </c>
      <c r="G37" s="65">
        <f t="shared" si="0"/>
        <v>302.39999999999998</v>
      </c>
      <c r="L37" s="16"/>
      <c r="M37" s="16"/>
    </row>
    <row r="38" spans="1:13" ht="20.100000000000001" customHeight="1">
      <c r="A38" s="128" t="s">
        <v>129</v>
      </c>
      <c r="B38" s="129">
        <v>190703484</v>
      </c>
      <c r="C38" s="130" t="s">
        <v>130</v>
      </c>
      <c r="D38" s="120">
        <v>5</v>
      </c>
      <c r="E38" s="77"/>
      <c r="F38" s="65">
        <v>60.48</v>
      </c>
      <c r="G38" s="65">
        <f t="shared" si="0"/>
        <v>302.39999999999998</v>
      </c>
      <c r="L38" s="16"/>
      <c r="M38" s="16"/>
    </row>
    <row r="39" spans="1:13" ht="20.100000000000001" customHeight="1">
      <c r="A39" s="128" t="s">
        <v>131</v>
      </c>
      <c r="B39" s="131">
        <v>190703483</v>
      </c>
      <c r="C39" s="132" t="s">
        <v>132</v>
      </c>
      <c r="D39" s="120">
        <v>4</v>
      </c>
      <c r="E39" s="77"/>
      <c r="F39" s="65">
        <v>60.48</v>
      </c>
      <c r="G39" s="65">
        <f t="shared" si="0"/>
        <v>241.92</v>
      </c>
      <c r="L39" s="16"/>
      <c r="M39" s="16"/>
    </row>
    <row r="40" spans="1:13" ht="20.100000000000001" customHeight="1">
      <c r="A40" s="128" t="s">
        <v>133</v>
      </c>
      <c r="B40" s="129">
        <v>190703482</v>
      </c>
      <c r="C40" s="130" t="s">
        <v>134</v>
      </c>
      <c r="D40" s="120">
        <v>0</v>
      </c>
      <c r="E40" s="77"/>
      <c r="F40" s="65">
        <v>60.48</v>
      </c>
      <c r="G40" s="65">
        <f t="shared" si="0"/>
        <v>0</v>
      </c>
      <c r="L40" s="16"/>
      <c r="M40" s="16"/>
    </row>
    <row r="41" spans="1:13" ht="20.100000000000001" customHeight="1">
      <c r="A41" s="128" t="s">
        <v>135</v>
      </c>
      <c r="B41" s="131">
        <v>190703481</v>
      </c>
      <c r="C41" s="132" t="s">
        <v>136</v>
      </c>
      <c r="D41" s="120">
        <v>0</v>
      </c>
      <c r="E41" s="77"/>
      <c r="F41" s="65">
        <v>60.48</v>
      </c>
      <c r="G41" s="65">
        <f t="shared" si="0"/>
        <v>0</v>
      </c>
      <c r="L41" s="16"/>
      <c r="M41" s="16"/>
    </row>
    <row r="42" spans="1:13" ht="20.100000000000001" customHeight="1">
      <c r="A42" s="124"/>
      <c r="B42" s="125"/>
      <c r="C42" s="126"/>
      <c r="D42" s="127">
        <v>50</v>
      </c>
      <c r="E42" s="77"/>
      <c r="F42" s="65"/>
      <c r="G42" s="65"/>
      <c r="L42" s="16"/>
      <c r="M42" s="16"/>
    </row>
    <row r="43" spans="1:13" ht="20.100000000000001" customHeight="1">
      <c r="A43" s="133" t="s">
        <v>137</v>
      </c>
      <c r="B43" s="133">
        <v>200112212</v>
      </c>
      <c r="C43" s="134" t="s">
        <v>138</v>
      </c>
      <c r="D43" s="135">
        <v>5</v>
      </c>
      <c r="E43" s="77"/>
      <c r="F43" s="65">
        <v>50.4</v>
      </c>
      <c r="G43" s="65">
        <f t="shared" si="0"/>
        <v>252</v>
      </c>
      <c r="L43" s="16"/>
      <c r="M43" s="16"/>
    </row>
    <row r="44" spans="1:13" ht="20.100000000000001" customHeight="1">
      <c r="A44" s="136" t="s">
        <v>139</v>
      </c>
      <c r="B44" s="136">
        <v>200112212</v>
      </c>
      <c r="C44" s="137" t="s">
        <v>140</v>
      </c>
      <c r="D44" s="135">
        <v>5</v>
      </c>
      <c r="E44" s="77"/>
      <c r="F44" s="65">
        <v>50.4</v>
      </c>
      <c r="G44" s="65">
        <f t="shared" si="0"/>
        <v>252</v>
      </c>
      <c r="L44" s="16"/>
      <c r="M44" s="16"/>
    </row>
    <row r="45" spans="1:13" ht="20.100000000000001" customHeight="1">
      <c r="A45" s="133" t="s">
        <v>141</v>
      </c>
      <c r="B45" s="133">
        <v>200112213</v>
      </c>
      <c r="C45" s="134" t="s">
        <v>142</v>
      </c>
      <c r="D45" s="135">
        <v>5</v>
      </c>
      <c r="E45" s="77"/>
      <c r="F45" s="65">
        <v>50.4</v>
      </c>
      <c r="G45" s="65">
        <f t="shared" si="0"/>
        <v>252</v>
      </c>
      <c r="L45" s="16"/>
      <c r="M45" s="16"/>
    </row>
    <row r="46" spans="1:13" ht="20.100000000000001" customHeight="1">
      <c r="A46" s="136" t="s">
        <v>143</v>
      </c>
      <c r="B46" s="136">
        <v>200112214</v>
      </c>
      <c r="C46" s="137" t="s">
        <v>144</v>
      </c>
      <c r="D46" s="135">
        <v>5</v>
      </c>
      <c r="E46" s="77"/>
      <c r="F46" s="65">
        <v>50.4</v>
      </c>
      <c r="G46" s="65">
        <f t="shared" si="0"/>
        <v>252</v>
      </c>
      <c r="L46" s="16"/>
      <c r="M46" s="16"/>
    </row>
    <row r="47" spans="1:13" ht="20.100000000000001" customHeight="1">
      <c r="A47" s="133" t="s">
        <v>145</v>
      </c>
      <c r="B47" s="133">
        <v>191211231</v>
      </c>
      <c r="C47" s="134" t="s">
        <v>146</v>
      </c>
      <c r="D47" s="135">
        <v>5</v>
      </c>
      <c r="E47" s="77"/>
      <c r="F47" s="65">
        <v>50.4</v>
      </c>
      <c r="G47" s="65">
        <f t="shared" si="0"/>
        <v>252</v>
      </c>
      <c r="L47" s="16"/>
      <c r="M47" s="16"/>
    </row>
    <row r="48" spans="1:13" ht="20.100000000000001" customHeight="1">
      <c r="A48" s="133" t="s">
        <v>147</v>
      </c>
      <c r="B48" s="136">
        <v>200112216</v>
      </c>
      <c r="C48" s="137" t="s">
        <v>148</v>
      </c>
      <c r="D48" s="135">
        <v>5</v>
      </c>
      <c r="E48" s="77"/>
      <c r="F48" s="65">
        <v>50.4</v>
      </c>
      <c r="G48" s="65">
        <f t="shared" si="0"/>
        <v>252</v>
      </c>
      <c r="L48" s="16"/>
      <c r="M48" s="16"/>
    </row>
    <row r="49" spans="1:13" ht="20.100000000000001" customHeight="1">
      <c r="A49" s="133" t="s">
        <v>149</v>
      </c>
      <c r="B49" s="133">
        <v>200112216</v>
      </c>
      <c r="C49" s="134" t="s">
        <v>150</v>
      </c>
      <c r="D49" s="135">
        <v>4</v>
      </c>
      <c r="E49" s="77"/>
      <c r="F49" s="65">
        <v>50.4</v>
      </c>
      <c r="G49" s="65">
        <f t="shared" si="0"/>
        <v>201.6</v>
      </c>
      <c r="L49" s="16"/>
      <c r="M49" s="16"/>
    </row>
    <row r="50" spans="1:13" ht="20.100000000000001" customHeight="1">
      <c r="A50" s="133"/>
      <c r="B50" s="133"/>
      <c r="C50" s="134"/>
      <c r="D50" s="127">
        <v>34</v>
      </c>
      <c r="E50" s="77"/>
      <c r="F50" s="65"/>
      <c r="G50" s="65"/>
      <c r="L50" s="16"/>
      <c r="M50" s="16"/>
    </row>
    <row r="51" spans="1:13" ht="20.100000000000001" customHeight="1">
      <c r="A51" s="133" t="s">
        <v>151</v>
      </c>
      <c r="B51" s="133" t="s">
        <v>152</v>
      </c>
      <c r="C51" s="137" t="s">
        <v>153</v>
      </c>
      <c r="D51" s="135">
        <v>5</v>
      </c>
      <c r="E51" s="77"/>
      <c r="F51" s="65">
        <v>45.36</v>
      </c>
      <c r="G51" s="65">
        <f t="shared" si="0"/>
        <v>226.8</v>
      </c>
      <c r="L51" s="16"/>
      <c r="M51" s="16"/>
    </row>
    <row r="52" spans="1:13" s="118" customFormat="1" ht="20.100000000000001" customHeight="1">
      <c r="A52" s="133"/>
      <c r="B52" s="101"/>
      <c r="C52" s="137"/>
      <c r="D52" s="135"/>
      <c r="E52" s="117"/>
      <c r="F52" s="65"/>
      <c r="G52" s="65">
        <f t="shared" si="0"/>
        <v>0</v>
      </c>
      <c r="L52" s="119"/>
      <c r="M52" s="119"/>
    </row>
    <row r="53" spans="1:13" s="118" customFormat="1" ht="20.100000000000001" customHeight="1">
      <c r="A53" s="143" t="s">
        <v>180</v>
      </c>
      <c r="B53" s="143">
        <v>210936625</v>
      </c>
      <c r="C53" s="161" t="s">
        <v>181</v>
      </c>
      <c r="D53" s="142">
        <v>0</v>
      </c>
      <c r="E53" s="117"/>
      <c r="F53" s="65">
        <v>211.68</v>
      </c>
      <c r="G53" s="65">
        <f t="shared" si="0"/>
        <v>0</v>
      </c>
      <c r="L53" s="119"/>
      <c r="M53" s="119"/>
    </row>
    <row r="54" spans="1:13" s="118" customFormat="1" ht="20.100000000000001" customHeight="1">
      <c r="A54" s="156" t="s">
        <v>182</v>
      </c>
      <c r="B54" s="156">
        <v>201023154</v>
      </c>
      <c r="C54" s="152" t="s">
        <v>183</v>
      </c>
      <c r="D54" s="142">
        <v>3</v>
      </c>
      <c r="E54" s="117"/>
      <c r="F54" s="65">
        <v>211.68</v>
      </c>
      <c r="G54" s="65">
        <f t="shared" si="0"/>
        <v>635.04</v>
      </c>
      <c r="L54" s="119"/>
      <c r="M54" s="119"/>
    </row>
    <row r="55" spans="1:13" s="118" customFormat="1" ht="20.100000000000001" customHeight="1">
      <c r="A55" s="143" t="s">
        <v>184</v>
      </c>
      <c r="B55" s="143">
        <v>210936627</v>
      </c>
      <c r="C55" s="161" t="s">
        <v>185</v>
      </c>
      <c r="D55" s="142">
        <v>3</v>
      </c>
      <c r="E55" s="117"/>
      <c r="F55" s="65">
        <v>211.68</v>
      </c>
      <c r="G55" s="65">
        <f t="shared" si="0"/>
        <v>635.04</v>
      </c>
      <c r="L55" s="119"/>
      <c r="M55" s="119"/>
    </row>
    <row r="56" spans="1:13" s="118" customFormat="1" ht="20.100000000000001" customHeight="1">
      <c r="A56" s="156" t="s">
        <v>186</v>
      </c>
      <c r="B56" s="156">
        <v>210936628</v>
      </c>
      <c r="C56" s="139" t="s">
        <v>187</v>
      </c>
      <c r="D56" s="142">
        <v>3</v>
      </c>
      <c r="E56" s="117"/>
      <c r="F56" s="65">
        <v>211.68</v>
      </c>
      <c r="G56" s="65">
        <f t="shared" si="0"/>
        <v>635.04</v>
      </c>
      <c r="L56" s="119"/>
      <c r="M56" s="119"/>
    </row>
    <row r="57" spans="1:13" s="118" customFormat="1" ht="20.100000000000001" customHeight="1">
      <c r="A57" s="143" t="s">
        <v>188</v>
      </c>
      <c r="B57" s="143">
        <v>210936629</v>
      </c>
      <c r="C57" s="140" t="s">
        <v>189</v>
      </c>
      <c r="D57" s="142">
        <v>3</v>
      </c>
      <c r="E57" s="117"/>
      <c r="F57" s="65">
        <v>211.68</v>
      </c>
      <c r="G57" s="65">
        <f t="shared" si="0"/>
        <v>635.04</v>
      </c>
      <c r="L57" s="119"/>
      <c r="M57" s="119"/>
    </row>
    <row r="58" spans="1:13" s="118" customFormat="1" ht="20.100000000000001" customHeight="1">
      <c r="A58" s="156" t="s">
        <v>190</v>
      </c>
      <c r="B58" s="156">
        <v>210936630</v>
      </c>
      <c r="C58" s="139" t="s">
        <v>191</v>
      </c>
      <c r="D58" s="142">
        <v>3</v>
      </c>
      <c r="E58" s="117"/>
      <c r="F58" s="65">
        <v>211.68</v>
      </c>
      <c r="G58" s="65">
        <f t="shared" si="0"/>
        <v>635.04</v>
      </c>
      <c r="L58" s="119"/>
      <c r="M58" s="119"/>
    </row>
    <row r="59" spans="1:13" s="118" customFormat="1" ht="20.100000000000001" customHeight="1">
      <c r="A59" s="143" t="s">
        <v>192</v>
      </c>
      <c r="B59" s="143">
        <v>210431403</v>
      </c>
      <c r="C59" s="140" t="s">
        <v>193</v>
      </c>
      <c r="D59" s="142">
        <v>3</v>
      </c>
      <c r="E59" s="117"/>
      <c r="F59" s="65">
        <v>211.68</v>
      </c>
      <c r="G59" s="65">
        <f t="shared" si="0"/>
        <v>635.04</v>
      </c>
      <c r="L59" s="119"/>
      <c r="M59" s="119"/>
    </row>
    <row r="60" spans="1:13" s="118" customFormat="1" ht="20.100000000000001" customHeight="1">
      <c r="A60" s="156" t="s">
        <v>194</v>
      </c>
      <c r="B60" s="156" t="s">
        <v>195</v>
      </c>
      <c r="C60" s="139" t="s">
        <v>196</v>
      </c>
      <c r="D60" s="142">
        <v>3</v>
      </c>
      <c r="E60" s="117"/>
      <c r="F60" s="65">
        <v>211.68</v>
      </c>
      <c r="G60" s="65">
        <f t="shared" si="0"/>
        <v>635.04</v>
      </c>
      <c r="L60" s="119"/>
      <c r="M60" s="119"/>
    </row>
    <row r="61" spans="1:13" s="118" customFormat="1" ht="20.100000000000001" customHeight="1">
      <c r="A61" s="143" t="s">
        <v>197</v>
      </c>
      <c r="B61" s="143">
        <v>210431404</v>
      </c>
      <c r="C61" s="140" t="s">
        <v>198</v>
      </c>
      <c r="D61" s="142">
        <v>3</v>
      </c>
      <c r="E61" s="117"/>
      <c r="F61" s="65">
        <v>211.68</v>
      </c>
      <c r="G61" s="65">
        <f t="shared" si="0"/>
        <v>635.04</v>
      </c>
      <c r="L61" s="119"/>
      <c r="M61" s="119"/>
    </row>
    <row r="62" spans="1:13" s="118" customFormat="1" ht="20.100000000000001" customHeight="1">
      <c r="A62" s="156" t="s">
        <v>199</v>
      </c>
      <c r="B62" s="156">
        <v>210936625</v>
      </c>
      <c r="C62" s="139" t="s">
        <v>200</v>
      </c>
      <c r="D62" s="142">
        <v>3</v>
      </c>
      <c r="E62" s="117"/>
      <c r="F62" s="65">
        <v>211.68</v>
      </c>
      <c r="G62" s="65">
        <f t="shared" si="0"/>
        <v>635.04</v>
      </c>
      <c r="L62" s="119"/>
      <c r="M62" s="119"/>
    </row>
    <row r="63" spans="1:13" s="118" customFormat="1" ht="20.100000000000001" customHeight="1">
      <c r="A63" s="143" t="s">
        <v>201</v>
      </c>
      <c r="B63" s="143">
        <v>201023154</v>
      </c>
      <c r="C63" s="140" t="s">
        <v>202</v>
      </c>
      <c r="D63" s="142">
        <v>3</v>
      </c>
      <c r="E63" s="117"/>
      <c r="F63" s="65">
        <v>211.68</v>
      </c>
      <c r="G63" s="65">
        <f t="shared" si="0"/>
        <v>635.04</v>
      </c>
      <c r="L63" s="119"/>
      <c r="M63" s="119"/>
    </row>
    <row r="64" spans="1:13" s="118" customFormat="1" ht="20.100000000000001" customHeight="1">
      <c r="A64" s="156" t="s">
        <v>203</v>
      </c>
      <c r="B64" s="156">
        <v>210936627</v>
      </c>
      <c r="C64" s="139" t="s">
        <v>204</v>
      </c>
      <c r="D64" s="142">
        <v>3</v>
      </c>
      <c r="E64" s="117"/>
      <c r="F64" s="65">
        <v>211.68</v>
      </c>
      <c r="G64" s="65">
        <f t="shared" si="0"/>
        <v>635.04</v>
      </c>
      <c r="L64" s="119"/>
      <c r="M64" s="119"/>
    </row>
    <row r="65" spans="1:13" s="118" customFormat="1" ht="20.100000000000001" customHeight="1">
      <c r="A65" s="143" t="s">
        <v>205</v>
      </c>
      <c r="B65" s="143">
        <v>210936628</v>
      </c>
      <c r="C65" s="140" t="s">
        <v>206</v>
      </c>
      <c r="D65" s="142">
        <v>3</v>
      </c>
      <c r="E65" s="117"/>
      <c r="F65" s="65">
        <v>211.68</v>
      </c>
      <c r="G65" s="65">
        <f t="shared" si="0"/>
        <v>635.04</v>
      </c>
      <c r="L65" s="119"/>
      <c r="M65" s="119"/>
    </row>
    <row r="66" spans="1:13" s="118" customFormat="1" ht="20.100000000000001" customHeight="1">
      <c r="A66" s="156" t="s">
        <v>207</v>
      </c>
      <c r="B66" s="156">
        <v>210936629</v>
      </c>
      <c r="C66" s="139" t="s">
        <v>208</v>
      </c>
      <c r="D66" s="142">
        <v>3</v>
      </c>
      <c r="E66" s="117"/>
      <c r="F66" s="65">
        <v>211.68</v>
      </c>
      <c r="G66" s="65">
        <f t="shared" si="0"/>
        <v>635.04</v>
      </c>
      <c r="L66" s="119"/>
      <c r="M66" s="119"/>
    </row>
    <row r="67" spans="1:13" s="118" customFormat="1" ht="20.100000000000001" customHeight="1">
      <c r="A67" s="158" t="s">
        <v>209</v>
      </c>
      <c r="B67" s="158">
        <v>210936630</v>
      </c>
      <c r="C67" s="161" t="s">
        <v>210</v>
      </c>
      <c r="D67" s="142">
        <v>0</v>
      </c>
      <c r="E67" s="117"/>
      <c r="F67" s="65">
        <v>211.68</v>
      </c>
      <c r="G67" s="65">
        <f t="shared" si="0"/>
        <v>0</v>
      </c>
      <c r="L67" s="119"/>
      <c r="M67" s="119"/>
    </row>
    <row r="68" spans="1:13" s="118" customFormat="1" ht="20.100000000000001" customHeight="1">
      <c r="A68" s="156" t="s">
        <v>211</v>
      </c>
      <c r="B68" s="156">
        <v>210431403</v>
      </c>
      <c r="C68" s="139" t="s">
        <v>212</v>
      </c>
      <c r="D68" s="142">
        <v>3</v>
      </c>
      <c r="E68" s="117"/>
      <c r="F68" s="65">
        <v>211.68</v>
      </c>
      <c r="G68" s="65">
        <f t="shared" si="0"/>
        <v>635.04</v>
      </c>
      <c r="L68" s="119"/>
      <c r="M68" s="119"/>
    </row>
    <row r="69" spans="1:13" s="118" customFormat="1" ht="20.100000000000001" customHeight="1">
      <c r="A69" s="143" t="s">
        <v>213</v>
      </c>
      <c r="B69" s="143">
        <v>210431404</v>
      </c>
      <c r="C69" s="140" t="s">
        <v>214</v>
      </c>
      <c r="D69" s="142">
        <v>3</v>
      </c>
      <c r="E69" s="117"/>
      <c r="F69" s="65">
        <v>211.68</v>
      </c>
      <c r="G69" s="65">
        <f t="shared" si="0"/>
        <v>635.04</v>
      </c>
      <c r="L69" s="119"/>
      <c r="M69" s="119"/>
    </row>
    <row r="70" spans="1:13" s="118" customFormat="1" ht="20.100000000000001" customHeight="1">
      <c r="A70" s="156" t="s">
        <v>215</v>
      </c>
      <c r="B70" s="156">
        <v>210936625</v>
      </c>
      <c r="C70" s="139" t="s">
        <v>216</v>
      </c>
      <c r="D70" s="142">
        <v>3</v>
      </c>
      <c r="E70" s="117"/>
      <c r="F70" s="65">
        <v>211.68</v>
      </c>
      <c r="G70" s="65">
        <f t="shared" si="0"/>
        <v>635.04</v>
      </c>
      <c r="L70" s="119"/>
      <c r="M70" s="119"/>
    </row>
    <row r="71" spans="1:13" s="118" customFormat="1" ht="20.100000000000001" customHeight="1">
      <c r="A71" s="156" t="s">
        <v>217</v>
      </c>
      <c r="B71" s="156" t="s">
        <v>218</v>
      </c>
      <c r="C71" s="139" t="s">
        <v>219</v>
      </c>
      <c r="D71" s="142">
        <v>3</v>
      </c>
      <c r="E71" s="117"/>
      <c r="F71" s="65">
        <v>211.68</v>
      </c>
      <c r="G71" s="65">
        <f t="shared" si="0"/>
        <v>635.04</v>
      </c>
      <c r="L71" s="119"/>
      <c r="M71" s="119"/>
    </row>
    <row r="72" spans="1:13" s="118" customFormat="1" ht="20.100000000000001" customHeight="1">
      <c r="A72" s="143" t="s">
        <v>220</v>
      </c>
      <c r="B72" s="143">
        <v>210936628</v>
      </c>
      <c r="C72" s="140" t="s">
        <v>221</v>
      </c>
      <c r="D72" s="142">
        <v>3</v>
      </c>
      <c r="E72" s="117"/>
      <c r="F72" s="65">
        <v>211.68</v>
      </c>
      <c r="G72" s="65">
        <f t="shared" si="0"/>
        <v>635.04</v>
      </c>
      <c r="L72" s="119"/>
      <c r="M72" s="119"/>
    </row>
    <row r="73" spans="1:13" s="118" customFormat="1" ht="20.100000000000001" customHeight="1">
      <c r="A73" s="141"/>
      <c r="B73" s="141"/>
      <c r="C73" s="141"/>
      <c r="D73" s="153">
        <v>54</v>
      </c>
      <c r="E73" s="117"/>
      <c r="F73" s="65"/>
      <c r="G73" s="65">
        <f t="shared" si="0"/>
        <v>0</v>
      </c>
      <c r="L73" s="119"/>
      <c r="M73" s="119"/>
    </row>
    <row r="74" spans="1:13" s="118" customFormat="1" ht="20.100000000000001" customHeight="1">
      <c r="A74" s="143" t="s">
        <v>222</v>
      </c>
      <c r="B74" s="159">
        <v>190703833</v>
      </c>
      <c r="C74" s="140" t="s">
        <v>223</v>
      </c>
      <c r="D74" s="157">
        <v>4</v>
      </c>
      <c r="E74" s="117"/>
      <c r="F74" s="65">
        <v>226.8</v>
      </c>
      <c r="G74" s="65">
        <f t="shared" si="0"/>
        <v>907.2</v>
      </c>
      <c r="L74" s="119"/>
      <c r="M74" s="119"/>
    </row>
    <row r="75" spans="1:13" s="118" customFormat="1" ht="20.100000000000001" customHeight="1">
      <c r="A75" s="156" t="s">
        <v>224</v>
      </c>
      <c r="B75" s="138">
        <v>190703832</v>
      </c>
      <c r="C75" s="139" t="s">
        <v>225</v>
      </c>
      <c r="D75" s="157">
        <v>5</v>
      </c>
      <c r="E75" s="117"/>
      <c r="F75" s="65">
        <v>226.8</v>
      </c>
      <c r="G75" s="65">
        <f t="shared" si="0"/>
        <v>1134</v>
      </c>
      <c r="L75" s="119"/>
      <c r="M75" s="119"/>
    </row>
    <row r="76" spans="1:13" s="118" customFormat="1" ht="20.100000000000001" customHeight="1">
      <c r="A76" s="143" t="s">
        <v>226</v>
      </c>
      <c r="B76" s="159">
        <v>190703831</v>
      </c>
      <c r="C76" s="140" t="s">
        <v>227</v>
      </c>
      <c r="D76" s="157">
        <v>2</v>
      </c>
      <c r="E76" s="117"/>
      <c r="F76" s="65">
        <v>226.8</v>
      </c>
      <c r="G76" s="65">
        <f t="shared" si="0"/>
        <v>453.6</v>
      </c>
      <c r="L76" s="119"/>
      <c r="M76" s="119"/>
    </row>
    <row r="77" spans="1:13" s="118" customFormat="1" ht="20.100000000000001" customHeight="1">
      <c r="A77" s="156" t="s">
        <v>228</v>
      </c>
      <c r="B77" s="138">
        <v>190703830</v>
      </c>
      <c r="C77" s="139" t="s">
        <v>229</v>
      </c>
      <c r="D77" s="157">
        <v>3</v>
      </c>
      <c r="E77" s="117"/>
      <c r="F77" s="65">
        <v>226.8</v>
      </c>
      <c r="G77" s="65">
        <f t="shared" si="0"/>
        <v>680.40000000000009</v>
      </c>
      <c r="L77" s="119"/>
      <c r="M77" s="119"/>
    </row>
    <row r="78" spans="1:13" s="118" customFormat="1" ht="20.100000000000001" customHeight="1">
      <c r="A78" s="143" t="s">
        <v>230</v>
      </c>
      <c r="B78" s="159">
        <v>190703829</v>
      </c>
      <c r="C78" s="140" t="s">
        <v>231</v>
      </c>
      <c r="D78" s="157">
        <v>3</v>
      </c>
      <c r="E78" s="117"/>
      <c r="F78" s="65">
        <v>226.8</v>
      </c>
      <c r="G78" s="65">
        <f t="shared" si="0"/>
        <v>680.40000000000009</v>
      </c>
      <c r="L78" s="119"/>
      <c r="M78" s="119"/>
    </row>
    <row r="79" spans="1:13" s="118" customFormat="1" ht="20.100000000000001" customHeight="1">
      <c r="A79" s="156" t="s">
        <v>232</v>
      </c>
      <c r="B79" s="138">
        <v>190703828</v>
      </c>
      <c r="C79" s="139" t="s">
        <v>233</v>
      </c>
      <c r="D79" s="157">
        <v>3</v>
      </c>
      <c r="E79" s="117"/>
      <c r="F79" s="65">
        <v>226.8</v>
      </c>
      <c r="G79" s="65">
        <f t="shared" si="0"/>
        <v>680.40000000000009</v>
      </c>
      <c r="L79" s="119"/>
      <c r="M79" s="119"/>
    </row>
    <row r="80" spans="1:13" s="118" customFormat="1" ht="20.100000000000001" customHeight="1">
      <c r="A80" s="143" t="s">
        <v>234</v>
      </c>
      <c r="B80" s="159">
        <v>190703827</v>
      </c>
      <c r="C80" s="140" t="s">
        <v>235</v>
      </c>
      <c r="D80" s="157">
        <v>3</v>
      </c>
      <c r="E80" s="117"/>
      <c r="F80" s="65">
        <v>226.8</v>
      </c>
      <c r="G80" s="65">
        <f t="shared" si="0"/>
        <v>680.40000000000009</v>
      </c>
      <c r="L80" s="119"/>
      <c r="M80" s="119"/>
    </row>
    <row r="81" spans="1:13" s="118" customFormat="1" ht="20.100000000000001" customHeight="1">
      <c r="A81" s="156" t="s">
        <v>236</v>
      </c>
      <c r="B81" s="138">
        <v>190703826</v>
      </c>
      <c r="C81" s="139" t="s">
        <v>237</v>
      </c>
      <c r="D81" s="157">
        <v>3</v>
      </c>
      <c r="E81" s="117"/>
      <c r="F81" s="65">
        <v>226.8</v>
      </c>
      <c r="G81" s="65">
        <f t="shared" si="0"/>
        <v>680.40000000000009</v>
      </c>
      <c r="L81" s="119"/>
      <c r="M81" s="119"/>
    </row>
    <row r="82" spans="1:13" s="118" customFormat="1" ht="20.100000000000001" customHeight="1">
      <c r="A82" s="143" t="s">
        <v>238</v>
      </c>
      <c r="B82" s="159">
        <v>190703825</v>
      </c>
      <c r="C82" s="140" t="s">
        <v>239</v>
      </c>
      <c r="D82" s="157">
        <v>3</v>
      </c>
      <c r="E82" s="117"/>
      <c r="F82" s="65">
        <v>226.8</v>
      </c>
      <c r="G82" s="65">
        <f t="shared" si="0"/>
        <v>680.40000000000009</v>
      </c>
      <c r="L82" s="119"/>
      <c r="M82" s="119"/>
    </row>
    <row r="83" spans="1:13" s="118" customFormat="1" ht="20.100000000000001" customHeight="1">
      <c r="A83" s="156" t="s">
        <v>240</v>
      </c>
      <c r="B83" s="138">
        <v>190703824</v>
      </c>
      <c r="C83" s="139" t="s">
        <v>241</v>
      </c>
      <c r="D83" s="157">
        <v>3</v>
      </c>
      <c r="E83" s="117"/>
      <c r="F83" s="65">
        <v>226.8</v>
      </c>
      <c r="G83" s="65">
        <f t="shared" si="0"/>
        <v>680.40000000000009</v>
      </c>
      <c r="L83" s="119"/>
      <c r="M83" s="119"/>
    </row>
    <row r="84" spans="1:13" s="118" customFormat="1" ht="20.100000000000001" customHeight="1">
      <c r="A84" s="154"/>
      <c r="B84" s="138"/>
      <c r="C84" s="139"/>
      <c r="D84" s="155">
        <v>32</v>
      </c>
      <c r="E84" s="117"/>
      <c r="F84" s="65"/>
      <c r="G84" s="65">
        <f t="shared" si="0"/>
        <v>0</v>
      </c>
      <c r="L84" s="119"/>
      <c r="M84" s="119"/>
    </row>
    <row r="85" spans="1:13" s="118" customFormat="1" ht="20.100000000000001" customHeight="1">
      <c r="A85" s="142" t="s">
        <v>242</v>
      </c>
      <c r="B85" s="138">
        <v>2589684463</v>
      </c>
      <c r="C85" s="171" t="s">
        <v>243</v>
      </c>
      <c r="D85" s="157">
        <v>3</v>
      </c>
      <c r="E85" s="117"/>
      <c r="F85" s="65">
        <v>226.8</v>
      </c>
      <c r="G85" s="65">
        <f t="shared" si="0"/>
        <v>680.40000000000009</v>
      </c>
      <c r="L85" s="119"/>
      <c r="M85" s="119"/>
    </row>
    <row r="86" spans="1:13" s="118" customFormat="1" ht="20.100000000000001" customHeight="1">
      <c r="A86" s="142" t="s">
        <v>244</v>
      </c>
      <c r="B86" s="138">
        <v>2589684468</v>
      </c>
      <c r="C86" s="171" t="s">
        <v>245</v>
      </c>
      <c r="D86" s="157">
        <v>3</v>
      </c>
      <c r="E86" s="117"/>
      <c r="F86" s="65">
        <v>226.8</v>
      </c>
      <c r="G86" s="65">
        <f t="shared" si="0"/>
        <v>680.40000000000009</v>
      </c>
      <c r="L86" s="119"/>
      <c r="M86" s="119"/>
    </row>
    <row r="87" spans="1:13" s="118" customFormat="1" ht="20.100000000000001" customHeight="1">
      <c r="A87" s="142" t="s">
        <v>246</v>
      </c>
      <c r="B87" s="138">
        <v>2589684469</v>
      </c>
      <c r="C87" s="171" t="s">
        <v>247</v>
      </c>
      <c r="D87" s="157">
        <v>1</v>
      </c>
      <c r="E87" s="117"/>
      <c r="F87" s="65">
        <v>226.8</v>
      </c>
      <c r="G87" s="65">
        <f t="shared" si="0"/>
        <v>226.8</v>
      </c>
      <c r="L87" s="119"/>
      <c r="M87" s="119"/>
    </row>
    <row r="88" spans="1:13" s="118" customFormat="1" ht="20.100000000000001" customHeight="1">
      <c r="A88" s="142" t="s">
        <v>248</v>
      </c>
      <c r="B88" s="138">
        <v>2589684474</v>
      </c>
      <c r="C88" s="171" t="s">
        <v>249</v>
      </c>
      <c r="D88" s="157">
        <v>3</v>
      </c>
      <c r="E88" s="117"/>
      <c r="F88" s="65">
        <v>226.8</v>
      </c>
      <c r="G88" s="65">
        <f t="shared" si="0"/>
        <v>680.40000000000009</v>
      </c>
      <c r="L88" s="119"/>
      <c r="M88" s="119"/>
    </row>
    <row r="89" spans="1:13" s="118" customFormat="1" ht="20.100000000000001" customHeight="1">
      <c r="A89" s="142" t="s">
        <v>250</v>
      </c>
      <c r="B89" s="172" t="s">
        <v>251</v>
      </c>
      <c r="C89" s="171" t="s">
        <v>252</v>
      </c>
      <c r="D89" s="142">
        <v>3</v>
      </c>
      <c r="E89" s="117"/>
      <c r="F89" s="65">
        <v>226.8</v>
      </c>
      <c r="G89" s="65">
        <f t="shared" si="0"/>
        <v>680.40000000000009</v>
      </c>
      <c r="L89" s="119"/>
      <c r="M89" s="119"/>
    </row>
    <row r="90" spans="1:13" s="118" customFormat="1" ht="20.100000000000001" customHeight="1">
      <c r="A90" s="142" t="s">
        <v>253</v>
      </c>
      <c r="B90" s="172" t="s">
        <v>254</v>
      </c>
      <c r="C90" s="171" t="s">
        <v>255</v>
      </c>
      <c r="D90" s="142">
        <v>3</v>
      </c>
      <c r="E90" s="117"/>
      <c r="F90" s="65">
        <v>226.8</v>
      </c>
      <c r="G90" s="65">
        <f t="shared" si="0"/>
        <v>680.40000000000009</v>
      </c>
      <c r="L90" s="119"/>
      <c r="M90" s="119"/>
    </row>
    <row r="91" spans="1:13" s="118" customFormat="1" ht="20.100000000000001" customHeight="1">
      <c r="A91" s="142" t="s">
        <v>256</v>
      </c>
      <c r="B91" s="172" t="s">
        <v>257</v>
      </c>
      <c r="C91" s="171" t="s">
        <v>258</v>
      </c>
      <c r="D91" s="142">
        <v>2</v>
      </c>
      <c r="E91" s="117"/>
      <c r="F91" s="65">
        <v>226.8</v>
      </c>
      <c r="G91" s="65">
        <f t="shared" si="0"/>
        <v>453.6</v>
      </c>
      <c r="L91" s="119"/>
      <c r="M91" s="119"/>
    </row>
    <row r="92" spans="1:13" s="118" customFormat="1" ht="20.100000000000001" customHeight="1">
      <c r="A92" s="142" t="s">
        <v>259</v>
      </c>
      <c r="B92" s="169" t="s">
        <v>260</v>
      </c>
      <c r="C92" s="170" t="s">
        <v>261</v>
      </c>
      <c r="D92" s="157">
        <v>5</v>
      </c>
      <c r="E92" s="117"/>
      <c r="F92" s="65">
        <v>226.8</v>
      </c>
      <c r="G92" s="65">
        <f t="shared" si="0"/>
        <v>1134</v>
      </c>
      <c r="L92" s="119"/>
      <c r="M92" s="119"/>
    </row>
    <row r="93" spans="1:13" s="118" customFormat="1" ht="20.100000000000001" customHeight="1">
      <c r="A93" s="142" t="s">
        <v>262</v>
      </c>
      <c r="B93" s="169" t="s">
        <v>263</v>
      </c>
      <c r="C93" s="170" t="s">
        <v>264</v>
      </c>
      <c r="D93" s="157">
        <v>3</v>
      </c>
      <c r="E93" s="117"/>
      <c r="F93" s="65">
        <v>226.8</v>
      </c>
      <c r="G93" s="65">
        <f t="shared" si="0"/>
        <v>680.40000000000009</v>
      </c>
      <c r="L93" s="119"/>
      <c r="M93" s="119"/>
    </row>
    <row r="94" spans="1:13" s="118" customFormat="1" ht="20.100000000000001" customHeight="1">
      <c r="A94" s="142" t="s">
        <v>265</v>
      </c>
      <c r="B94" s="169" t="s">
        <v>266</v>
      </c>
      <c r="C94" s="170" t="s">
        <v>267</v>
      </c>
      <c r="D94" s="157">
        <v>3</v>
      </c>
      <c r="E94" s="117"/>
      <c r="F94" s="65">
        <v>226.8</v>
      </c>
      <c r="G94" s="65">
        <f t="shared" si="0"/>
        <v>680.40000000000009</v>
      </c>
      <c r="L94" s="119"/>
      <c r="M94" s="119"/>
    </row>
    <row r="95" spans="1:13" s="118" customFormat="1" ht="20.100000000000001" customHeight="1">
      <c r="A95" s="142" t="s">
        <v>268</v>
      </c>
      <c r="B95" s="169" t="s">
        <v>269</v>
      </c>
      <c r="C95" s="170" t="s">
        <v>270</v>
      </c>
      <c r="D95" s="157">
        <v>5</v>
      </c>
      <c r="E95" s="117"/>
      <c r="F95" s="65">
        <v>226.8</v>
      </c>
      <c r="G95" s="65">
        <f t="shared" si="0"/>
        <v>1134</v>
      </c>
      <c r="L95" s="119"/>
      <c r="M95" s="119"/>
    </row>
    <row r="96" spans="1:13" s="118" customFormat="1" ht="20.100000000000001" customHeight="1">
      <c r="A96" s="142" t="s">
        <v>271</v>
      </c>
      <c r="B96" s="169" t="s">
        <v>272</v>
      </c>
      <c r="C96" s="170" t="s">
        <v>273</v>
      </c>
      <c r="D96" s="157">
        <v>4</v>
      </c>
      <c r="E96" s="117"/>
      <c r="F96" s="65">
        <v>226.8</v>
      </c>
      <c r="G96" s="65">
        <f t="shared" si="0"/>
        <v>907.2</v>
      </c>
      <c r="L96" s="119"/>
      <c r="M96" s="119"/>
    </row>
    <row r="97" spans="1:13" s="118" customFormat="1" ht="20.100000000000001" customHeight="1">
      <c r="A97" s="142" t="s">
        <v>274</v>
      </c>
      <c r="B97" s="169" t="s">
        <v>275</v>
      </c>
      <c r="C97" s="170" t="s">
        <v>276</v>
      </c>
      <c r="D97" s="142">
        <v>3</v>
      </c>
      <c r="E97" s="117"/>
      <c r="F97" s="65">
        <v>226.8</v>
      </c>
      <c r="G97" s="65">
        <f t="shared" si="0"/>
        <v>680.40000000000009</v>
      </c>
      <c r="L97" s="119"/>
      <c r="M97" s="119"/>
    </row>
    <row r="98" spans="1:13" s="118" customFormat="1" ht="20.100000000000001" customHeight="1">
      <c r="A98" s="142" t="s">
        <v>277</v>
      </c>
      <c r="B98" s="169" t="s">
        <v>278</v>
      </c>
      <c r="C98" s="170" t="s">
        <v>279</v>
      </c>
      <c r="D98" s="142">
        <v>2</v>
      </c>
      <c r="E98" s="117"/>
      <c r="F98" s="65">
        <v>226.8</v>
      </c>
      <c r="G98" s="65">
        <f t="shared" si="0"/>
        <v>453.6</v>
      </c>
      <c r="L98" s="119"/>
      <c r="M98" s="119"/>
    </row>
    <row r="99" spans="1:13" s="118" customFormat="1" ht="20.100000000000001" customHeight="1">
      <c r="A99" s="142" t="s">
        <v>280</v>
      </c>
      <c r="B99" s="169" t="s">
        <v>281</v>
      </c>
      <c r="C99" s="170" t="s">
        <v>282</v>
      </c>
      <c r="D99" s="142">
        <v>4</v>
      </c>
      <c r="E99" s="117"/>
      <c r="F99" s="65">
        <v>226.8</v>
      </c>
      <c r="G99" s="65">
        <f t="shared" si="0"/>
        <v>907.2</v>
      </c>
      <c r="L99" s="119"/>
      <c r="M99" s="119"/>
    </row>
    <row r="100" spans="1:13" s="118" customFormat="1" ht="20.100000000000001" customHeight="1">
      <c r="A100" s="142" t="s">
        <v>283</v>
      </c>
      <c r="B100" s="169" t="s">
        <v>284</v>
      </c>
      <c r="C100" s="170" t="s">
        <v>285</v>
      </c>
      <c r="D100" s="142">
        <v>3</v>
      </c>
      <c r="E100" s="117"/>
      <c r="F100" s="65">
        <v>226.8</v>
      </c>
      <c r="G100" s="65">
        <f t="shared" si="0"/>
        <v>680.40000000000009</v>
      </c>
      <c r="L100" s="119"/>
      <c r="M100" s="119"/>
    </row>
    <row r="101" spans="1:13" s="118" customFormat="1" ht="20.100000000000001" customHeight="1">
      <c r="A101" s="142" t="s">
        <v>286</v>
      </c>
      <c r="B101" s="169" t="s">
        <v>287</v>
      </c>
      <c r="C101" s="170" t="s">
        <v>288</v>
      </c>
      <c r="D101" s="142">
        <v>6</v>
      </c>
      <c r="E101" s="117"/>
      <c r="F101" s="65">
        <v>226.8</v>
      </c>
      <c r="G101" s="65">
        <f t="shared" si="0"/>
        <v>1360.8000000000002</v>
      </c>
      <c r="L101" s="119"/>
      <c r="M101" s="119"/>
    </row>
    <row r="102" spans="1:13" s="118" customFormat="1" ht="20.100000000000001" customHeight="1">
      <c r="A102" s="142" t="s">
        <v>289</v>
      </c>
      <c r="B102" s="169" t="s">
        <v>290</v>
      </c>
      <c r="C102" s="170" t="s">
        <v>291</v>
      </c>
      <c r="D102" s="142">
        <v>3</v>
      </c>
      <c r="E102" s="117"/>
      <c r="F102" s="65">
        <v>226.8</v>
      </c>
      <c r="G102" s="65">
        <f t="shared" si="0"/>
        <v>680.40000000000009</v>
      </c>
      <c r="L102" s="119"/>
      <c r="M102" s="119"/>
    </row>
    <row r="103" spans="1:13" s="118" customFormat="1" ht="20.100000000000001" customHeight="1">
      <c r="A103" s="142" t="s">
        <v>292</v>
      </c>
      <c r="B103" s="169" t="s">
        <v>293</v>
      </c>
      <c r="C103" s="170" t="s">
        <v>294</v>
      </c>
      <c r="D103" s="142">
        <v>3</v>
      </c>
      <c r="E103" s="117"/>
      <c r="F103" s="65">
        <v>226.8</v>
      </c>
      <c r="G103" s="65">
        <f t="shared" si="0"/>
        <v>680.40000000000009</v>
      </c>
      <c r="L103" s="119"/>
      <c r="M103" s="119"/>
    </row>
    <row r="104" spans="1:13" s="118" customFormat="1" ht="20.100000000000001" customHeight="1">
      <c r="A104" s="162"/>
      <c r="B104" s="169"/>
      <c r="C104" s="170"/>
      <c r="D104" s="160">
        <v>62</v>
      </c>
      <c r="E104" s="117"/>
      <c r="F104" s="65"/>
      <c r="G104" s="65">
        <f t="shared" si="0"/>
        <v>0</v>
      </c>
      <c r="L104" s="119"/>
      <c r="M104" s="119"/>
    </row>
    <row r="105" spans="1:13" s="118" customFormat="1" ht="20.100000000000001" customHeight="1">
      <c r="A105" s="156" t="s">
        <v>295</v>
      </c>
      <c r="B105" s="156" t="s">
        <v>296</v>
      </c>
      <c r="C105" s="152" t="s">
        <v>297</v>
      </c>
      <c r="D105" s="142">
        <v>5</v>
      </c>
      <c r="E105" s="117"/>
      <c r="F105" s="65">
        <v>45.36</v>
      </c>
      <c r="G105" s="65">
        <f t="shared" si="0"/>
        <v>226.8</v>
      </c>
      <c r="L105" s="119"/>
      <c r="M105" s="119"/>
    </row>
    <row r="106" spans="1:13" s="118" customFormat="1" ht="20.100000000000001" customHeight="1">
      <c r="A106" s="156" t="s">
        <v>298</v>
      </c>
      <c r="B106" s="156">
        <v>210228152</v>
      </c>
      <c r="C106" s="139" t="s">
        <v>299</v>
      </c>
      <c r="D106" s="142">
        <v>5</v>
      </c>
      <c r="E106" s="117"/>
      <c r="F106" s="65">
        <v>60.48</v>
      </c>
      <c r="G106" s="65">
        <f t="shared" si="0"/>
        <v>302.39999999999998</v>
      </c>
      <c r="L106" s="119"/>
      <c r="M106" s="119"/>
    </row>
    <row r="107" spans="1:13" s="118" customFormat="1" ht="20.100000000000001" customHeight="1">
      <c r="A107" s="156"/>
      <c r="B107" s="156"/>
      <c r="C107" s="139"/>
      <c r="D107" s="160">
        <v>10</v>
      </c>
      <c r="E107" s="117"/>
      <c r="F107" s="65"/>
      <c r="G107" s="65">
        <f t="shared" si="0"/>
        <v>0</v>
      </c>
      <c r="L107" s="119"/>
      <c r="M107" s="119"/>
    </row>
    <row r="108" spans="1:13" ht="20.100000000000001" customHeight="1">
      <c r="A108" s="102" t="s">
        <v>59</v>
      </c>
      <c r="B108" s="103">
        <v>210127379</v>
      </c>
      <c r="C108" s="104" t="s">
        <v>60</v>
      </c>
      <c r="D108" s="105">
        <v>5</v>
      </c>
      <c r="E108" s="77"/>
      <c r="F108" s="65">
        <v>25</v>
      </c>
      <c r="G108" s="65">
        <f t="shared" si="0"/>
        <v>125</v>
      </c>
      <c r="L108" s="16"/>
      <c r="M108" s="16"/>
    </row>
    <row r="109" spans="1:13" ht="20.100000000000001" customHeight="1">
      <c r="A109" s="102" t="s">
        <v>61</v>
      </c>
      <c r="B109" s="103">
        <v>201226140</v>
      </c>
      <c r="C109" s="104" t="s">
        <v>62</v>
      </c>
      <c r="D109" s="105">
        <v>5</v>
      </c>
      <c r="E109" s="77"/>
      <c r="F109" s="65">
        <v>25</v>
      </c>
      <c r="G109" s="65">
        <f t="shared" si="0"/>
        <v>125</v>
      </c>
      <c r="L109" s="16"/>
      <c r="M109" s="16"/>
    </row>
    <row r="110" spans="1:13" ht="20.100000000000001" customHeight="1">
      <c r="A110" s="102" t="s">
        <v>63</v>
      </c>
      <c r="B110" s="103">
        <v>2306000619</v>
      </c>
      <c r="C110" s="104" t="s">
        <v>99</v>
      </c>
      <c r="D110" s="105">
        <v>5</v>
      </c>
      <c r="E110" s="77"/>
      <c r="F110" s="65">
        <v>25</v>
      </c>
      <c r="G110" s="65">
        <f t="shared" si="0"/>
        <v>125</v>
      </c>
      <c r="L110" s="16"/>
      <c r="M110" s="16"/>
    </row>
    <row r="111" spans="1:13" ht="20.100000000000001" customHeight="1">
      <c r="A111" s="102" t="s">
        <v>64</v>
      </c>
      <c r="B111" s="103">
        <v>2306000620</v>
      </c>
      <c r="C111" s="104" t="s">
        <v>65</v>
      </c>
      <c r="D111" s="105">
        <v>5</v>
      </c>
      <c r="E111" s="77"/>
      <c r="F111" s="65">
        <v>25</v>
      </c>
      <c r="G111" s="65">
        <f t="shared" si="0"/>
        <v>125</v>
      </c>
      <c r="L111" s="16"/>
      <c r="M111" s="16"/>
    </row>
    <row r="112" spans="1:13" ht="20.100000000000001" customHeight="1">
      <c r="A112" s="102" t="s">
        <v>67</v>
      </c>
      <c r="B112" s="103">
        <v>2306000621</v>
      </c>
      <c r="C112" s="104" t="s">
        <v>66</v>
      </c>
      <c r="D112" s="105">
        <v>5</v>
      </c>
      <c r="E112" s="77"/>
      <c r="F112" s="65">
        <v>25</v>
      </c>
      <c r="G112" s="65">
        <f t="shared" si="0"/>
        <v>125</v>
      </c>
      <c r="L112" s="16"/>
      <c r="M112" s="16"/>
    </row>
    <row r="113" spans="1:13" ht="20.100000000000001" customHeight="1">
      <c r="A113" s="102" t="s">
        <v>68</v>
      </c>
      <c r="B113" s="103">
        <v>2306000622</v>
      </c>
      <c r="C113" s="104" t="s">
        <v>69</v>
      </c>
      <c r="D113" s="105">
        <v>5</v>
      </c>
      <c r="E113" s="77"/>
      <c r="F113" s="65">
        <v>25</v>
      </c>
      <c r="G113" s="65">
        <f t="shared" si="0"/>
        <v>125</v>
      </c>
      <c r="L113" s="16"/>
      <c r="M113" s="16"/>
    </row>
    <row r="114" spans="1:13" ht="20.100000000000001" customHeight="1">
      <c r="A114" s="102" t="s">
        <v>70</v>
      </c>
      <c r="B114" s="103">
        <v>210127384</v>
      </c>
      <c r="C114" s="104" t="s">
        <v>71</v>
      </c>
      <c r="D114" s="105">
        <v>5</v>
      </c>
      <c r="E114" s="77"/>
      <c r="F114" s="65">
        <v>25</v>
      </c>
      <c r="G114" s="65">
        <f t="shared" si="0"/>
        <v>125</v>
      </c>
      <c r="L114" s="16"/>
      <c r="M114" s="16"/>
    </row>
    <row r="115" spans="1:13" ht="20.100000000000001" customHeight="1">
      <c r="A115" s="102"/>
      <c r="B115" s="103"/>
      <c r="C115" s="104"/>
      <c r="D115" s="106">
        <v>35</v>
      </c>
      <c r="E115" s="77"/>
      <c r="F115" s="65"/>
      <c r="G115" s="65"/>
      <c r="L115" s="16"/>
      <c r="M115" s="16"/>
    </row>
    <row r="116" spans="1:13" ht="20.100000000000001" customHeight="1">
      <c r="A116" s="107" t="s">
        <v>72</v>
      </c>
      <c r="B116" s="108" t="s">
        <v>73</v>
      </c>
      <c r="C116" s="109" t="s">
        <v>74</v>
      </c>
      <c r="D116" s="110">
        <v>1</v>
      </c>
      <c r="E116" s="77"/>
      <c r="F116" s="65">
        <v>60.48</v>
      </c>
      <c r="G116" s="65">
        <f t="shared" si="0"/>
        <v>60.48</v>
      </c>
      <c r="L116" s="16"/>
      <c r="M116" s="16"/>
    </row>
    <row r="117" spans="1:13" ht="20.100000000000001" customHeight="1">
      <c r="A117" s="107" t="s">
        <v>75</v>
      </c>
      <c r="B117" s="111" t="s">
        <v>76</v>
      </c>
      <c r="C117" s="112" t="s">
        <v>77</v>
      </c>
      <c r="D117" s="113">
        <v>0</v>
      </c>
      <c r="E117" s="77"/>
      <c r="F117" s="65">
        <v>60.48</v>
      </c>
      <c r="G117" s="65">
        <f t="shared" si="0"/>
        <v>0</v>
      </c>
      <c r="L117" s="16"/>
      <c r="M117" s="16"/>
    </row>
    <row r="118" spans="1:13" ht="20.100000000000001" customHeight="1">
      <c r="A118" s="107" t="s">
        <v>78</v>
      </c>
      <c r="B118" s="108" t="s">
        <v>79</v>
      </c>
      <c r="C118" s="109" t="s">
        <v>80</v>
      </c>
      <c r="D118" s="113">
        <v>1</v>
      </c>
      <c r="E118" s="77"/>
      <c r="F118" s="65">
        <v>60.48</v>
      </c>
      <c r="G118" s="65">
        <f t="shared" si="0"/>
        <v>60.48</v>
      </c>
      <c r="L118" s="16"/>
      <c r="M118" s="16"/>
    </row>
    <row r="119" spans="1:13" ht="20.100000000000001" customHeight="1">
      <c r="A119" s="107" t="s">
        <v>81</v>
      </c>
      <c r="B119" s="111" t="s">
        <v>82</v>
      </c>
      <c r="C119" s="112" t="s">
        <v>83</v>
      </c>
      <c r="D119" s="113">
        <v>1</v>
      </c>
      <c r="E119" s="77"/>
      <c r="F119" s="65">
        <v>60.48</v>
      </c>
      <c r="G119" s="65">
        <f t="shared" si="0"/>
        <v>60.48</v>
      </c>
      <c r="L119" s="16"/>
      <c r="M119" s="16"/>
    </row>
    <row r="120" spans="1:13" ht="20.100000000000001" customHeight="1">
      <c r="A120" s="107" t="s">
        <v>84</v>
      </c>
      <c r="B120" s="108" t="s">
        <v>85</v>
      </c>
      <c r="C120" s="109" t="s">
        <v>86</v>
      </c>
      <c r="D120" s="113">
        <v>1</v>
      </c>
      <c r="E120" s="77"/>
      <c r="F120" s="65">
        <v>60.48</v>
      </c>
      <c r="G120" s="65">
        <f t="shared" si="0"/>
        <v>60.48</v>
      </c>
      <c r="L120" s="16"/>
      <c r="M120" s="16"/>
    </row>
    <row r="121" spans="1:13" ht="20.100000000000001" customHeight="1">
      <c r="A121" s="108"/>
      <c r="B121" s="108"/>
      <c r="C121" s="109"/>
      <c r="D121" s="114">
        <v>4</v>
      </c>
      <c r="E121" s="77"/>
      <c r="F121" s="65">
        <v>60.48</v>
      </c>
      <c r="G121" s="65">
        <f t="shared" si="0"/>
        <v>241.92</v>
      </c>
      <c r="L121" s="16"/>
      <c r="M121" s="16"/>
    </row>
    <row r="122" spans="1:13" ht="20.100000000000001" customHeight="1">
      <c r="A122" s="71"/>
      <c r="B122" s="71"/>
      <c r="C122" s="24"/>
      <c r="D122" s="72"/>
      <c r="E122" s="19"/>
      <c r="F122" s="66" t="s">
        <v>37</v>
      </c>
      <c r="G122" s="67">
        <f>SUM(G24:G121)</f>
        <v>42021.560000000049</v>
      </c>
    </row>
    <row r="123" spans="1:13" ht="20.100000000000001" customHeight="1">
      <c r="A123" s="71"/>
      <c r="B123" s="71"/>
      <c r="C123" s="24"/>
      <c r="D123" s="72"/>
      <c r="E123" s="19"/>
      <c r="F123" s="68" t="s">
        <v>38</v>
      </c>
      <c r="G123" s="67">
        <f>+G122*0.12</f>
        <v>5042.5872000000054</v>
      </c>
    </row>
    <row r="124" spans="1:13" ht="20.100000000000001" customHeight="1">
      <c r="A124" s="71"/>
      <c r="B124" s="71"/>
      <c r="C124" s="24"/>
      <c r="D124" s="72"/>
      <c r="E124" s="19"/>
      <c r="F124" s="66" t="s">
        <v>39</v>
      </c>
      <c r="G124" s="67">
        <f>+G122+G123</f>
        <v>47064.14720000005</v>
      </c>
    </row>
    <row r="125" spans="1:13" ht="20.100000000000001" customHeight="1">
      <c r="A125" s="71"/>
      <c r="B125" s="71"/>
      <c r="C125" s="24"/>
      <c r="D125" s="72"/>
      <c r="E125" s="19"/>
      <c r="F125" s="69"/>
      <c r="G125" s="70"/>
    </row>
    <row r="126" spans="1:13" ht="20.100000000000001" customHeight="1">
      <c r="A126" s="19"/>
      <c r="B126" s="146"/>
      <c r="C126" s="146" t="s">
        <v>154</v>
      </c>
      <c r="D126" s="74"/>
      <c r="E126" s="19"/>
      <c r="F126" s="19"/>
      <c r="G126" s="19"/>
    </row>
    <row r="127" spans="1:13" ht="20.100000000000001" customHeight="1">
      <c r="A127" s="19"/>
      <c r="B127" s="147" t="s">
        <v>40</v>
      </c>
      <c r="C127" s="147" t="s">
        <v>87</v>
      </c>
      <c r="D127" s="74"/>
      <c r="E127" s="19"/>
      <c r="F127" s="19"/>
      <c r="G127" s="19"/>
    </row>
    <row r="128" spans="1:13" ht="20.100000000000001" customHeight="1">
      <c r="A128" s="19"/>
      <c r="B128" s="148"/>
      <c r="C128" s="146" t="s">
        <v>155</v>
      </c>
      <c r="D128" s="74"/>
      <c r="E128" s="19"/>
      <c r="F128" s="19"/>
      <c r="G128" s="19"/>
    </row>
    <row r="129" spans="1:7" ht="20.100000000000001" customHeight="1">
      <c r="A129" s="19"/>
      <c r="B129" s="148">
        <v>1</v>
      </c>
      <c r="C129" s="149" t="s">
        <v>156</v>
      </c>
      <c r="D129" s="74"/>
      <c r="E129" s="19"/>
      <c r="F129" s="19"/>
      <c r="G129" s="19"/>
    </row>
    <row r="130" spans="1:7" ht="20.100000000000001" customHeight="1">
      <c r="A130" s="19"/>
      <c r="B130" s="148">
        <v>1</v>
      </c>
      <c r="C130" s="149" t="s">
        <v>157</v>
      </c>
      <c r="D130" s="74"/>
      <c r="E130" s="19"/>
      <c r="F130" s="19"/>
      <c r="G130" s="19"/>
    </row>
    <row r="131" spans="1:7" ht="20.100000000000001" customHeight="1">
      <c r="A131" s="19"/>
      <c r="B131" s="148">
        <v>1</v>
      </c>
      <c r="C131" s="149" t="s">
        <v>158</v>
      </c>
      <c r="D131" s="74"/>
      <c r="E131" s="19"/>
      <c r="F131" s="19"/>
      <c r="G131" s="19"/>
    </row>
    <row r="132" spans="1:7" ht="20.100000000000001" customHeight="1">
      <c r="A132" s="19"/>
      <c r="B132" s="148">
        <v>1</v>
      </c>
      <c r="C132" s="149" t="s">
        <v>159</v>
      </c>
      <c r="D132" s="74"/>
      <c r="E132" s="19"/>
      <c r="F132" s="19"/>
      <c r="G132" s="19"/>
    </row>
    <row r="133" spans="1:7" ht="20.100000000000001" customHeight="1">
      <c r="A133" s="19"/>
      <c r="B133" s="148">
        <v>1</v>
      </c>
      <c r="C133" s="149" t="s">
        <v>160</v>
      </c>
      <c r="D133" s="74"/>
      <c r="E133" s="19"/>
      <c r="F133" s="19"/>
      <c r="G133" s="19"/>
    </row>
    <row r="134" spans="1:7" ht="20.100000000000001" customHeight="1">
      <c r="A134" s="19"/>
      <c r="B134" s="148">
        <v>1</v>
      </c>
      <c r="C134" s="149" t="s">
        <v>161</v>
      </c>
      <c r="D134" s="74"/>
      <c r="E134" s="19"/>
      <c r="F134" s="19"/>
      <c r="G134" s="19"/>
    </row>
    <row r="135" spans="1:7" ht="20.100000000000001" customHeight="1">
      <c r="A135" s="19"/>
      <c r="B135" s="148">
        <v>1</v>
      </c>
      <c r="C135" s="149" t="s">
        <v>162</v>
      </c>
      <c r="D135" s="74"/>
      <c r="E135" s="19"/>
      <c r="F135" s="19"/>
      <c r="G135" s="19"/>
    </row>
    <row r="136" spans="1:7" ht="20.100000000000001" customHeight="1">
      <c r="A136" s="19"/>
      <c r="B136" s="148">
        <v>1</v>
      </c>
      <c r="C136" s="149" t="s">
        <v>163</v>
      </c>
      <c r="D136" s="74"/>
      <c r="E136" s="19"/>
      <c r="F136" s="19"/>
      <c r="G136" s="19"/>
    </row>
    <row r="137" spans="1:7" ht="20.100000000000001" customHeight="1">
      <c r="A137" s="19"/>
      <c r="B137" s="148">
        <v>2</v>
      </c>
      <c r="C137" s="149" t="s">
        <v>164</v>
      </c>
      <c r="D137" s="74"/>
      <c r="E137" s="19"/>
      <c r="F137" s="19"/>
      <c r="G137" s="19"/>
    </row>
    <row r="138" spans="1:7" ht="20.100000000000001" customHeight="1">
      <c r="A138" s="19"/>
      <c r="B138" s="148">
        <v>1</v>
      </c>
      <c r="C138" s="149" t="s">
        <v>165</v>
      </c>
      <c r="D138" s="74"/>
      <c r="E138" s="19"/>
      <c r="F138" s="19"/>
      <c r="G138" s="19"/>
    </row>
    <row r="139" spans="1:7" ht="20.100000000000001" customHeight="1">
      <c r="A139" s="19"/>
      <c r="B139" s="148">
        <v>1</v>
      </c>
      <c r="C139" s="149" t="s">
        <v>166</v>
      </c>
      <c r="D139" s="74"/>
      <c r="E139" s="19"/>
      <c r="F139" s="19"/>
      <c r="G139" s="19"/>
    </row>
    <row r="140" spans="1:7" ht="20.100000000000001" customHeight="1">
      <c r="A140" s="19"/>
      <c r="B140" s="148">
        <v>2</v>
      </c>
      <c r="C140" s="149" t="s">
        <v>167</v>
      </c>
      <c r="D140" s="74"/>
      <c r="E140" s="19"/>
      <c r="F140" s="19"/>
      <c r="G140" s="19"/>
    </row>
    <row r="141" spans="1:7" ht="20.100000000000001" customHeight="1">
      <c r="A141" s="19"/>
      <c r="B141" s="148">
        <v>2</v>
      </c>
      <c r="C141" s="149" t="s">
        <v>168</v>
      </c>
      <c r="D141" s="74"/>
      <c r="E141" s="19"/>
      <c r="F141" s="19"/>
      <c r="G141" s="19"/>
    </row>
    <row r="142" spans="1:7" ht="20.100000000000001" customHeight="1">
      <c r="A142" s="19"/>
      <c r="B142" s="148">
        <v>4</v>
      </c>
      <c r="C142" s="149" t="s">
        <v>169</v>
      </c>
      <c r="D142" s="74"/>
      <c r="E142" s="19"/>
      <c r="F142" s="19"/>
      <c r="G142" s="19"/>
    </row>
    <row r="143" spans="1:7" ht="20.100000000000001" customHeight="1">
      <c r="A143" s="19"/>
      <c r="B143" s="148"/>
      <c r="C143" s="149" t="s">
        <v>170</v>
      </c>
      <c r="D143" s="74"/>
      <c r="E143" s="19"/>
      <c r="F143" s="19"/>
      <c r="G143" s="19"/>
    </row>
    <row r="144" spans="1:7" ht="20.100000000000001" customHeight="1">
      <c r="A144" s="19"/>
      <c r="B144" s="150">
        <v>20</v>
      </c>
      <c r="C144" s="149"/>
      <c r="D144" s="74"/>
      <c r="E144" s="19"/>
      <c r="F144" s="19"/>
      <c r="G144" s="19"/>
    </row>
    <row r="145" spans="1:7" ht="20.100000000000001" customHeight="1">
      <c r="A145" s="19"/>
      <c r="B145" s="148"/>
      <c r="C145" s="149"/>
      <c r="D145" s="74"/>
      <c r="E145" s="19"/>
      <c r="F145" s="19"/>
      <c r="G145" s="19"/>
    </row>
    <row r="146" spans="1:7" ht="20.100000000000001" customHeight="1">
      <c r="A146" s="19"/>
      <c r="B146" s="148"/>
      <c r="C146" s="146" t="s">
        <v>171</v>
      </c>
      <c r="D146" s="74"/>
      <c r="E146" s="19"/>
      <c r="F146" s="19"/>
      <c r="G146" s="19"/>
    </row>
    <row r="147" spans="1:7" ht="20.100000000000001" customHeight="1">
      <c r="A147" s="19"/>
      <c r="B147" s="148">
        <v>1</v>
      </c>
      <c r="C147" s="151" t="s">
        <v>172</v>
      </c>
      <c r="D147" s="74"/>
      <c r="E147" s="19"/>
      <c r="F147" s="19"/>
      <c r="G147" s="19"/>
    </row>
    <row r="148" spans="1:7" ht="20.100000000000001" customHeight="1">
      <c r="A148" s="19"/>
      <c r="B148" s="148">
        <v>1</v>
      </c>
      <c r="C148" s="151" t="s">
        <v>173</v>
      </c>
      <c r="D148" s="74"/>
      <c r="E148" s="19"/>
      <c r="F148" s="19"/>
      <c r="G148" s="19"/>
    </row>
    <row r="149" spans="1:7" ht="20.100000000000001" customHeight="1">
      <c r="A149" s="19"/>
      <c r="B149" s="148">
        <v>1</v>
      </c>
      <c r="C149" s="151" t="s">
        <v>174</v>
      </c>
      <c r="D149" s="74"/>
      <c r="E149" s="19"/>
      <c r="F149" s="19"/>
      <c r="G149" s="19"/>
    </row>
    <row r="150" spans="1:7" ht="20.100000000000001" customHeight="1">
      <c r="A150" s="19"/>
      <c r="B150" s="148">
        <v>1</v>
      </c>
      <c r="C150" s="151" t="s">
        <v>175</v>
      </c>
      <c r="D150" s="74"/>
      <c r="E150" s="19"/>
      <c r="F150" s="19"/>
      <c r="G150" s="19"/>
    </row>
    <row r="151" spans="1:7" ht="20.100000000000001" customHeight="1">
      <c r="A151" s="19"/>
      <c r="B151" s="148">
        <v>1</v>
      </c>
      <c r="C151" s="151" t="s">
        <v>176</v>
      </c>
      <c r="D151" s="74"/>
      <c r="E151" s="19"/>
      <c r="F151" s="19"/>
      <c r="G151" s="19"/>
    </row>
    <row r="152" spans="1:7" ht="20.100000000000001" customHeight="1">
      <c r="A152" s="19"/>
      <c r="B152" s="148">
        <v>1</v>
      </c>
      <c r="C152" s="151" t="s">
        <v>177</v>
      </c>
      <c r="D152" s="74"/>
      <c r="E152" s="19"/>
      <c r="F152" s="19"/>
      <c r="G152" s="19"/>
    </row>
    <row r="153" spans="1:7" ht="20.100000000000001" customHeight="1">
      <c r="A153" s="19"/>
      <c r="B153" s="148">
        <v>1</v>
      </c>
      <c r="C153" s="151" t="s">
        <v>178</v>
      </c>
      <c r="D153" s="74"/>
      <c r="E153" s="19"/>
      <c r="F153" s="19"/>
      <c r="G153" s="19"/>
    </row>
    <row r="154" spans="1:7" ht="20.100000000000001" customHeight="1">
      <c r="A154" s="19"/>
      <c r="B154" s="148">
        <v>1</v>
      </c>
      <c r="C154" s="151" t="s">
        <v>179</v>
      </c>
      <c r="D154" s="74"/>
      <c r="E154" s="19"/>
      <c r="F154" s="19"/>
      <c r="G154" s="19"/>
    </row>
    <row r="155" spans="1:7" ht="20.100000000000001" customHeight="1">
      <c r="A155" s="19"/>
      <c r="B155" s="150">
        <v>8</v>
      </c>
      <c r="C155" s="151"/>
      <c r="D155" s="74"/>
      <c r="E155" s="19"/>
      <c r="F155" s="19"/>
      <c r="G155" s="19"/>
    </row>
    <row r="156" spans="1:7" s="145" customFormat="1" ht="20.100000000000001" customHeight="1">
      <c r="A156" s="144"/>
      <c r="B156" s="115"/>
      <c r="C156" s="151"/>
      <c r="D156" s="74"/>
      <c r="E156" s="144"/>
      <c r="F156" s="144"/>
      <c r="G156" s="144"/>
    </row>
    <row r="157" spans="1:7" s="145" customFormat="1" ht="20.100000000000001" customHeight="1">
      <c r="A157" s="144"/>
      <c r="B157" s="166"/>
      <c r="C157" s="167" t="s">
        <v>100</v>
      </c>
      <c r="D157" s="74"/>
      <c r="E157" s="144"/>
      <c r="F157" s="144"/>
      <c r="G157" s="144"/>
    </row>
    <row r="158" spans="1:7" s="145" customFormat="1" ht="20.100000000000001" customHeight="1">
      <c r="A158" s="144"/>
      <c r="B158" s="167" t="s">
        <v>40</v>
      </c>
      <c r="C158" s="167" t="s">
        <v>87</v>
      </c>
      <c r="D158" s="74"/>
      <c r="E158" s="144"/>
      <c r="F158" s="144"/>
      <c r="G158" s="144"/>
    </row>
    <row r="159" spans="1:7" s="145" customFormat="1" ht="20.100000000000001" customHeight="1">
      <c r="A159" s="144"/>
      <c r="B159" s="166">
        <v>1</v>
      </c>
      <c r="C159" s="168" t="s">
        <v>88</v>
      </c>
      <c r="D159" s="74"/>
      <c r="E159" s="144"/>
      <c r="F159" s="144"/>
      <c r="G159" s="144"/>
    </row>
    <row r="160" spans="1:7" s="145" customFormat="1" ht="20.100000000000001" customHeight="1">
      <c r="A160" s="144"/>
      <c r="B160" s="166">
        <v>1</v>
      </c>
      <c r="C160" s="168" t="s">
        <v>89</v>
      </c>
      <c r="D160" s="74"/>
      <c r="E160" s="144"/>
      <c r="F160" s="144"/>
      <c r="G160" s="144"/>
    </row>
    <row r="161" spans="1:7" s="145" customFormat="1" ht="20.100000000000001" customHeight="1">
      <c r="A161" s="144"/>
      <c r="B161" s="166">
        <v>1</v>
      </c>
      <c r="C161" s="168" t="s">
        <v>58</v>
      </c>
      <c r="D161" s="74"/>
      <c r="E161" s="144"/>
      <c r="F161" s="144"/>
      <c r="G161" s="144"/>
    </row>
    <row r="162" spans="1:7" s="145" customFormat="1" ht="20.100000000000001" customHeight="1">
      <c r="A162" s="144"/>
      <c r="B162" s="166">
        <v>3</v>
      </c>
      <c r="C162" s="168" t="s">
        <v>90</v>
      </c>
      <c r="D162" s="74"/>
      <c r="E162" s="144"/>
      <c r="F162" s="144"/>
      <c r="G162" s="144"/>
    </row>
    <row r="163" spans="1:7" s="145" customFormat="1" ht="20.100000000000001" customHeight="1">
      <c r="A163" s="144"/>
      <c r="B163" s="167">
        <v>6</v>
      </c>
      <c r="C163" s="168"/>
      <c r="D163" s="74"/>
      <c r="E163" s="144"/>
      <c r="F163" s="144"/>
      <c r="G163" s="144"/>
    </row>
    <row r="164" spans="1:7" s="145" customFormat="1" ht="20.100000000000001" customHeight="1">
      <c r="A164" s="144"/>
      <c r="B164" s="115"/>
      <c r="C164" s="151"/>
      <c r="D164" s="74"/>
      <c r="E164" s="144"/>
      <c r="F164" s="144"/>
      <c r="G164" s="144"/>
    </row>
    <row r="165" spans="1:7" s="163" customFormat="1" ht="20.100000000000001" customHeight="1">
      <c r="A165" s="164"/>
      <c r="B165" s="177"/>
      <c r="C165" s="178" t="s">
        <v>300</v>
      </c>
      <c r="D165" s="165"/>
      <c r="E165" s="164"/>
      <c r="F165" s="164"/>
      <c r="G165" s="164"/>
    </row>
    <row r="166" spans="1:7" s="163" customFormat="1" ht="20.100000000000001" customHeight="1">
      <c r="A166" s="164"/>
      <c r="B166" s="175" t="s">
        <v>40</v>
      </c>
      <c r="C166" s="175" t="s">
        <v>91</v>
      </c>
      <c r="D166" s="165"/>
      <c r="E166" s="164"/>
      <c r="F166" s="164"/>
      <c r="G166" s="164"/>
    </row>
    <row r="167" spans="1:7" s="163" customFormat="1" ht="20.100000000000001" customHeight="1">
      <c r="A167" s="164"/>
      <c r="B167" s="173">
        <v>1</v>
      </c>
      <c r="C167" s="174" t="s">
        <v>301</v>
      </c>
      <c r="D167" s="165"/>
      <c r="E167" s="164"/>
      <c r="F167" s="164"/>
      <c r="G167" s="164"/>
    </row>
    <row r="168" spans="1:7" s="163" customFormat="1" ht="20.100000000000001" customHeight="1">
      <c r="A168" s="164"/>
      <c r="B168" s="173">
        <v>1</v>
      </c>
      <c r="C168" s="174" t="s">
        <v>302</v>
      </c>
      <c r="D168" s="165"/>
      <c r="E168" s="164"/>
      <c r="F168" s="164"/>
      <c r="G168" s="164"/>
    </row>
    <row r="169" spans="1:7" s="163" customFormat="1" ht="20.100000000000001" customHeight="1">
      <c r="A169" s="164"/>
      <c r="B169" s="173">
        <v>1</v>
      </c>
      <c r="C169" s="174" t="s">
        <v>303</v>
      </c>
      <c r="D169" s="165"/>
      <c r="E169" s="164"/>
      <c r="F169" s="164"/>
      <c r="G169" s="164"/>
    </row>
    <row r="170" spans="1:7" s="163" customFormat="1" ht="20.100000000000001" customHeight="1">
      <c r="A170" s="164"/>
      <c r="B170" s="173">
        <v>1</v>
      </c>
      <c r="C170" s="174" t="s">
        <v>304</v>
      </c>
      <c r="D170" s="165"/>
      <c r="E170" s="164"/>
      <c r="F170" s="164"/>
      <c r="G170" s="164"/>
    </row>
    <row r="171" spans="1:7" s="163" customFormat="1" ht="20.100000000000001" customHeight="1">
      <c r="A171" s="164"/>
      <c r="B171" s="173">
        <v>1</v>
      </c>
      <c r="C171" s="174" t="s">
        <v>305</v>
      </c>
      <c r="D171" s="165"/>
      <c r="E171" s="164"/>
      <c r="F171" s="164"/>
      <c r="G171" s="164"/>
    </row>
    <row r="172" spans="1:7" s="163" customFormat="1" ht="20.100000000000001" customHeight="1">
      <c r="A172" s="164"/>
      <c r="B172" s="173">
        <v>1</v>
      </c>
      <c r="C172" s="174" t="s">
        <v>306</v>
      </c>
      <c r="D172" s="165"/>
      <c r="E172" s="164"/>
      <c r="F172" s="164"/>
      <c r="G172" s="164"/>
    </row>
    <row r="173" spans="1:7" s="163" customFormat="1" ht="20.100000000000001" customHeight="1">
      <c r="A173" s="164"/>
      <c r="B173" s="173">
        <v>1</v>
      </c>
      <c r="C173" s="174" t="s">
        <v>307</v>
      </c>
      <c r="D173" s="165"/>
      <c r="E173" s="164"/>
      <c r="F173" s="164"/>
      <c r="G173" s="164"/>
    </row>
    <row r="174" spans="1:7" s="163" customFormat="1" ht="20.100000000000001" customHeight="1">
      <c r="A174" s="164"/>
      <c r="B174" s="173">
        <v>1</v>
      </c>
      <c r="C174" s="174" t="s">
        <v>308</v>
      </c>
      <c r="D174" s="165"/>
      <c r="E174" s="164"/>
      <c r="F174" s="164"/>
      <c r="G174" s="164"/>
    </row>
    <row r="175" spans="1:7" s="163" customFormat="1" ht="20.100000000000001" customHeight="1">
      <c r="A175" s="164"/>
      <c r="B175" s="173">
        <v>1</v>
      </c>
      <c r="C175" s="174" t="s">
        <v>309</v>
      </c>
      <c r="D175" s="165"/>
      <c r="E175" s="164"/>
      <c r="F175" s="164"/>
      <c r="G175" s="164"/>
    </row>
    <row r="176" spans="1:7" s="163" customFormat="1" ht="20.100000000000001" customHeight="1">
      <c r="A176" s="164"/>
      <c r="B176" s="173">
        <v>1</v>
      </c>
      <c r="C176" s="174" t="s">
        <v>310</v>
      </c>
      <c r="D176" s="165"/>
      <c r="E176" s="164"/>
      <c r="F176" s="164"/>
      <c r="G176" s="164"/>
    </row>
    <row r="177" spans="1:7" s="163" customFormat="1" ht="20.100000000000001" customHeight="1">
      <c r="A177" s="164"/>
      <c r="B177" s="173">
        <v>1</v>
      </c>
      <c r="C177" s="174" t="s">
        <v>311</v>
      </c>
      <c r="D177" s="165"/>
      <c r="E177" s="164"/>
      <c r="F177" s="164"/>
      <c r="G177" s="164"/>
    </row>
    <row r="178" spans="1:7" s="163" customFormat="1" ht="20.100000000000001" customHeight="1">
      <c r="A178" s="164"/>
      <c r="B178" s="173">
        <v>1</v>
      </c>
      <c r="C178" s="174" t="s">
        <v>312</v>
      </c>
      <c r="D178" s="165"/>
      <c r="E178" s="164"/>
      <c r="F178" s="164"/>
      <c r="G178" s="164"/>
    </row>
    <row r="179" spans="1:7" s="163" customFormat="1" ht="20.100000000000001" customHeight="1">
      <c r="A179" s="164"/>
      <c r="B179" s="173">
        <v>1</v>
      </c>
      <c r="C179" s="174" t="s">
        <v>313</v>
      </c>
      <c r="D179" s="165"/>
      <c r="E179" s="164"/>
      <c r="F179" s="164"/>
      <c r="G179" s="164"/>
    </row>
    <row r="180" spans="1:7" s="163" customFormat="1" ht="20.100000000000001" customHeight="1">
      <c r="A180" s="164"/>
      <c r="B180" s="173">
        <v>5</v>
      </c>
      <c r="C180" s="174" t="s">
        <v>314</v>
      </c>
      <c r="D180" s="165"/>
      <c r="E180" s="164"/>
      <c r="F180" s="164"/>
      <c r="G180" s="164"/>
    </row>
    <row r="181" spans="1:7" s="163" customFormat="1" ht="20.100000000000001" customHeight="1">
      <c r="A181" s="164"/>
      <c r="B181" s="173">
        <v>4</v>
      </c>
      <c r="C181" s="174" t="s">
        <v>315</v>
      </c>
      <c r="D181" s="165"/>
      <c r="E181" s="164"/>
      <c r="F181" s="164"/>
      <c r="G181" s="164"/>
    </row>
    <row r="182" spans="1:7" s="163" customFormat="1" ht="20.100000000000001" customHeight="1">
      <c r="A182" s="164"/>
      <c r="B182" s="173">
        <v>1</v>
      </c>
      <c r="C182" s="174" t="s">
        <v>316</v>
      </c>
      <c r="D182" s="165"/>
      <c r="E182" s="164"/>
      <c r="F182" s="164"/>
      <c r="G182" s="164"/>
    </row>
    <row r="183" spans="1:7" s="163" customFormat="1" ht="20.100000000000001" customHeight="1">
      <c r="A183" s="164"/>
      <c r="B183" s="173">
        <v>1</v>
      </c>
      <c r="C183" s="174" t="s">
        <v>317</v>
      </c>
      <c r="D183" s="165"/>
      <c r="E183" s="164"/>
      <c r="F183" s="164"/>
      <c r="G183" s="164"/>
    </row>
    <row r="184" spans="1:7" s="163" customFormat="1" ht="20.100000000000001" customHeight="1">
      <c r="A184" s="164"/>
      <c r="B184" s="175">
        <v>24</v>
      </c>
      <c r="C184" s="176"/>
      <c r="D184" s="165"/>
      <c r="E184" s="164"/>
      <c r="F184" s="164"/>
      <c r="G184" s="164"/>
    </row>
    <row r="185" spans="1:7" s="163" customFormat="1" ht="20.100000000000001" customHeight="1">
      <c r="A185" s="164"/>
      <c r="B185" s="115"/>
      <c r="C185" s="151"/>
      <c r="D185" s="165"/>
      <c r="E185" s="164"/>
      <c r="F185" s="164"/>
      <c r="G185" s="164"/>
    </row>
    <row r="186" spans="1:7" ht="20.100000000000001" customHeight="1">
      <c r="A186" s="19"/>
      <c r="B186" s="77">
        <v>1</v>
      </c>
      <c r="C186" s="86" t="s">
        <v>96</v>
      </c>
      <c r="D186" s="74"/>
      <c r="E186" s="19"/>
      <c r="F186" s="19"/>
      <c r="G186" s="19"/>
    </row>
    <row r="187" spans="1:7" ht="20.100000000000001" customHeight="1">
      <c r="A187" s="19"/>
      <c r="B187" s="87"/>
      <c r="C187" s="85"/>
      <c r="D187" s="74"/>
      <c r="E187" s="19"/>
      <c r="F187" s="19"/>
      <c r="G187" s="19"/>
    </row>
    <row r="188" spans="1:7" ht="20.100000000000001" customHeight="1">
      <c r="A188" s="19"/>
      <c r="B188" s="87">
        <v>1</v>
      </c>
      <c r="C188" s="85" t="s">
        <v>97</v>
      </c>
      <c r="D188" s="74"/>
      <c r="E188" s="19"/>
      <c r="F188" s="19"/>
      <c r="G188" s="19"/>
    </row>
    <row r="189" spans="1:7" ht="20.100000000000001" customHeight="1">
      <c r="A189" s="19"/>
      <c r="B189" s="87">
        <v>6</v>
      </c>
      <c r="C189" s="85" t="s">
        <v>92</v>
      </c>
      <c r="D189" s="74"/>
      <c r="E189" s="19"/>
      <c r="F189" s="19"/>
      <c r="G189" s="19"/>
    </row>
    <row r="190" spans="1:7" ht="20.100000000000001" customHeight="1">
      <c r="A190" s="19"/>
      <c r="B190" s="87">
        <v>1</v>
      </c>
      <c r="C190" s="85" t="s">
        <v>93</v>
      </c>
      <c r="D190" s="74"/>
      <c r="E190" s="19"/>
      <c r="F190" s="19"/>
      <c r="G190" s="19"/>
    </row>
    <row r="191" spans="1:7" ht="20.100000000000001" customHeight="1">
      <c r="A191" s="19"/>
      <c r="B191" s="87">
        <v>1</v>
      </c>
      <c r="C191" s="85" t="s">
        <v>94</v>
      </c>
      <c r="D191" s="74"/>
      <c r="E191" s="19"/>
      <c r="F191" s="19"/>
      <c r="G191" s="19"/>
    </row>
    <row r="192" spans="1:7" ht="20.100000000000001" customHeight="1">
      <c r="A192" s="19"/>
      <c r="B192" s="87">
        <v>1</v>
      </c>
      <c r="C192" s="85" t="s">
        <v>95</v>
      </c>
      <c r="D192" s="74"/>
      <c r="E192" s="19"/>
      <c r="F192" s="19"/>
      <c r="G192" s="19"/>
    </row>
    <row r="193" spans="1:7" ht="20.100000000000001" customHeight="1">
      <c r="A193" s="19"/>
      <c r="B193" s="87">
        <v>2</v>
      </c>
      <c r="C193" s="85" t="s">
        <v>98</v>
      </c>
      <c r="D193" s="74"/>
      <c r="E193" s="19"/>
      <c r="F193" s="19"/>
      <c r="G193" s="19"/>
    </row>
    <row r="194" spans="1:7" ht="20.100000000000001" customHeight="1">
      <c r="A194" s="19"/>
      <c r="B194" s="73"/>
      <c r="C194" s="64"/>
      <c r="D194" s="19"/>
      <c r="E194" s="19"/>
      <c r="F194" s="19"/>
      <c r="G194" s="19"/>
    </row>
    <row r="195" spans="1:7" ht="20.100000000000001" customHeight="1">
      <c r="A195" s="19"/>
      <c r="B195" s="73"/>
      <c r="C195" s="64"/>
      <c r="D195" s="19"/>
      <c r="E195" s="19"/>
      <c r="F195" s="19"/>
      <c r="G195" s="19"/>
    </row>
    <row r="196" spans="1:7" ht="20.100000000000001" customHeight="1">
      <c r="A196" s="19"/>
      <c r="B196" s="20"/>
      <c r="C196" s="79"/>
      <c r="D196" s="19"/>
      <c r="E196" s="19"/>
      <c r="F196" s="19"/>
      <c r="G196" s="19"/>
    </row>
    <row r="197" spans="1:7" ht="20.100000000000001" customHeight="1">
      <c r="A197" s="19"/>
      <c r="B197" s="80"/>
      <c r="C197" s="81" t="s">
        <v>47</v>
      </c>
      <c r="D197" s="19"/>
      <c r="E197" s="19"/>
      <c r="F197" s="19"/>
      <c r="G197" s="19"/>
    </row>
    <row r="198" spans="1:7" ht="20.100000000000001" customHeight="1">
      <c r="A198" s="19"/>
      <c r="B198" s="80"/>
      <c r="C198" s="81" t="s">
        <v>48</v>
      </c>
      <c r="D198" s="19"/>
      <c r="E198" s="19"/>
      <c r="F198" s="19"/>
      <c r="G198" s="19"/>
    </row>
    <row r="199" spans="1:7" ht="20.100000000000001" customHeight="1">
      <c r="A199" s="19"/>
      <c r="B199" s="80"/>
      <c r="C199" s="81" t="s">
        <v>49</v>
      </c>
      <c r="D199" s="19"/>
      <c r="E199" s="19"/>
      <c r="F199" s="19"/>
      <c r="G199" s="19"/>
    </row>
    <row r="200" spans="1:7" ht="20.100000000000001" customHeight="1">
      <c r="A200" s="19"/>
      <c r="B200" s="80"/>
      <c r="C200" s="81" t="s">
        <v>50</v>
      </c>
      <c r="D200" s="19"/>
      <c r="E200" s="19"/>
      <c r="F200" s="19"/>
      <c r="G200" s="19"/>
    </row>
    <row r="201" spans="1:7" ht="20.100000000000001" customHeight="1">
      <c r="A201" s="19"/>
      <c r="B201" s="80"/>
      <c r="C201" s="81"/>
      <c r="D201" s="19"/>
      <c r="E201" s="19"/>
      <c r="F201" s="19"/>
      <c r="G201" s="19"/>
    </row>
    <row r="202" spans="1:7" ht="20.100000000000001" customHeight="1">
      <c r="A202" s="19"/>
      <c r="B202" s="82" t="s">
        <v>23</v>
      </c>
      <c r="C202" s="83" t="s">
        <v>51</v>
      </c>
      <c r="D202" s="19"/>
      <c r="E202" s="19"/>
      <c r="F202" s="19"/>
      <c r="G202" s="19"/>
    </row>
    <row r="203" spans="1:7" ht="20.100000000000001" customHeight="1">
      <c r="A203" s="19"/>
      <c r="B203" s="82"/>
      <c r="C203" s="83" t="s">
        <v>52</v>
      </c>
      <c r="D203" s="19"/>
      <c r="E203" s="19"/>
      <c r="F203" s="19"/>
      <c r="G203" s="19"/>
    </row>
    <row r="204" spans="1:7" ht="20.100000000000001" customHeight="1">
      <c r="A204" s="19"/>
      <c r="B204" s="82"/>
      <c r="C204" s="83" t="s">
        <v>53</v>
      </c>
      <c r="D204" s="19"/>
      <c r="E204" s="19"/>
      <c r="F204" s="19"/>
      <c r="G204" s="19"/>
    </row>
    <row r="205" spans="1:7" ht="20.100000000000001" customHeight="1">
      <c r="A205" s="19"/>
      <c r="B205" s="75"/>
      <c r="C205" s="19"/>
      <c r="D205" s="19"/>
      <c r="E205" s="19"/>
      <c r="F205" s="19"/>
      <c r="G205" s="19"/>
    </row>
    <row r="206" spans="1:7" ht="20.100000000000001" customHeight="1" thickBot="1">
      <c r="A206" s="19"/>
      <c r="B206" s="19" t="s">
        <v>42</v>
      </c>
      <c r="C206" s="76"/>
      <c r="D206" s="19"/>
      <c r="E206" s="19"/>
      <c r="F206" s="19"/>
      <c r="G206" s="19"/>
    </row>
    <row r="207" spans="1:7" ht="20.100000000000001" customHeight="1">
      <c r="A207" s="19"/>
      <c r="B207" s="19"/>
      <c r="C207" s="19"/>
      <c r="D207" s="19"/>
      <c r="E207" s="19"/>
      <c r="F207" s="19"/>
      <c r="G207" s="19"/>
    </row>
    <row r="208" spans="1:7" ht="20.100000000000001" customHeight="1">
      <c r="A208" s="19"/>
      <c r="B208" s="19"/>
      <c r="C208" s="19"/>
      <c r="D208" s="19"/>
      <c r="E208" s="19"/>
      <c r="F208" s="19"/>
      <c r="G208" s="19"/>
    </row>
    <row r="209" spans="1:7" ht="20.100000000000001" customHeight="1" thickBot="1">
      <c r="A209" s="19"/>
      <c r="B209" s="19" t="s">
        <v>43</v>
      </c>
      <c r="C209" s="76"/>
      <c r="D209" s="19"/>
      <c r="E209" s="19"/>
      <c r="F209" s="19"/>
      <c r="G209" s="19"/>
    </row>
    <row r="210" spans="1:7" ht="20.100000000000001" customHeight="1">
      <c r="A210" s="19"/>
      <c r="B210" s="19"/>
      <c r="C210" s="19"/>
      <c r="D210" s="19"/>
      <c r="E210" s="19"/>
      <c r="F210" s="19"/>
      <c r="G210" s="19"/>
    </row>
    <row r="211" spans="1:7" ht="20.100000000000001" customHeight="1">
      <c r="A211" s="19"/>
      <c r="B211" s="19"/>
      <c r="C211" s="19"/>
      <c r="D211" s="19"/>
      <c r="E211" s="19"/>
      <c r="F211" s="19"/>
      <c r="G211" s="19"/>
    </row>
    <row r="212" spans="1:7" ht="20.100000000000001" customHeight="1" thickBot="1">
      <c r="A212" s="19"/>
      <c r="B212" s="19" t="s">
        <v>17</v>
      </c>
      <c r="C212" s="76"/>
      <c r="D212" s="19"/>
      <c r="E212" s="19"/>
      <c r="F212" s="19"/>
      <c r="G212" s="19"/>
    </row>
    <row r="213" spans="1:7" ht="20.100000000000001" customHeight="1">
      <c r="A213" s="19"/>
      <c r="B213" s="19"/>
      <c r="C213" s="19"/>
      <c r="D213" s="19"/>
      <c r="E213" s="19"/>
      <c r="F213" s="19"/>
      <c r="G213" s="19"/>
    </row>
    <row r="214" spans="1:7" ht="20.100000000000001" customHeight="1">
      <c r="A214" s="19"/>
      <c r="B214" s="19"/>
      <c r="C214" s="19"/>
      <c r="D214" s="19"/>
      <c r="E214" s="19"/>
      <c r="F214" s="19"/>
      <c r="G214" s="19"/>
    </row>
    <row r="215" spans="1:7" ht="20.100000000000001" customHeight="1" thickBot="1">
      <c r="A215" s="19"/>
      <c r="B215" s="19" t="s">
        <v>44</v>
      </c>
      <c r="C215" s="76"/>
      <c r="D215" s="19"/>
      <c r="E215" s="19"/>
      <c r="F215" s="19"/>
      <c r="G215" s="19"/>
    </row>
    <row r="216" spans="1:7" ht="20.100000000000001" customHeight="1">
      <c r="A216" s="19"/>
      <c r="B216" s="19"/>
      <c r="C216" s="19"/>
      <c r="D216" s="19"/>
      <c r="E216" s="19"/>
      <c r="F216" s="19"/>
      <c r="G216" s="19"/>
    </row>
    <row r="217" spans="1:7" ht="20.100000000000001" customHeight="1">
      <c r="A217" s="19"/>
      <c r="B217" s="19"/>
      <c r="C217" s="19"/>
      <c r="D217" s="19"/>
      <c r="E217" s="19"/>
      <c r="F217" s="19"/>
      <c r="G217" s="19"/>
    </row>
    <row r="218" spans="1:7" ht="20.100000000000001" customHeight="1" thickBot="1">
      <c r="A218" s="19"/>
      <c r="B218" s="19" t="s">
        <v>19</v>
      </c>
      <c r="C218" s="76"/>
      <c r="D218" s="19"/>
      <c r="E218" s="19"/>
      <c r="F218" s="19"/>
      <c r="G218" s="19"/>
    </row>
    <row r="219" spans="1:7" ht="20.100000000000001" customHeight="1">
      <c r="A219" s="19"/>
      <c r="B219" s="75"/>
      <c r="C219" s="19"/>
      <c r="D219" s="19"/>
      <c r="E219" s="19"/>
      <c r="F219" s="19"/>
      <c r="G219" s="19"/>
    </row>
    <row r="220" spans="1:7" ht="20.100000000000001" customHeight="1">
      <c r="A220" s="19"/>
      <c r="B220" s="75"/>
      <c r="C220" s="19"/>
      <c r="D220" s="19"/>
      <c r="E220" s="19"/>
      <c r="F220" s="19"/>
      <c r="G220" s="19"/>
    </row>
    <row r="221" spans="1:7" ht="20.100000000000001" customHeight="1">
      <c r="A221" s="19"/>
      <c r="B221" s="75"/>
      <c r="C221" s="19"/>
      <c r="D221" s="19"/>
      <c r="E221" s="19"/>
      <c r="F221" s="19"/>
      <c r="G221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5" t="s">
        <v>25</v>
      </c>
      <c r="D2" s="91" t="s">
        <v>24</v>
      </c>
      <c r="E2" s="92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6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4"/>
      <c r="D5" s="99" t="s">
        <v>29</v>
      </c>
      <c r="E5" s="100"/>
      <c r="F5" s="52"/>
      <c r="G5" s="4"/>
      <c r="H5" s="4"/>
      <c r="I5" s="4"/>
      <c r="J5" s="4"/>
      <c r="K5" s="4"/>
      <c r="L5" s="4"/>
      <c r="M5" s="90"/>
      <c r="N5" s="90"/>
      <c r="O5" s="6"/>
    </row>
    <row r="6" spans="1:15" ht="20.100000000000001" customHeight="1">
      <c r="A6" s="7"/>
      <c r="B6" s="7"/>
      <c r="C6" s="7"/>
      <c r="D6" s="7"/>
      <c r="E6" s="7"/>
      <c r="F6" s="7"/>
      <c r="M6" s="90"/>
      <c r="N6" s="90"/>
    </row>
    <row r="7" spans="1:15" ht="20.100000000000001" customHeight="1">
      <c r="A7" s="8" t="s">
        <v>0</v>
      </c>
      <c r="B7" s="8"/>
      <c r="C7" s="39">
        <f ca="1">NOW()</f>
        <v>45342.780464351854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8" t="s">
        <v>22</v>
      </c>
      <c r="B11" s="89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8" t="s">
        <v>57</v>
      </c>
      <c r="D24" s="48">
        <v>1</v>
      </c>
      <c r="E24" s="84"/>
      <c r="F24" s="84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2024-02-20T23:44:07Z</cp:lastPrinted>
  <dcterms:created xsi:type="dcterms:W3CDTF">2023-01-26T13:28:36Z</dcterms:created>
  <dcterms:modified xsi:type="dcterms:W3CDTF">2024-02-20T23:54:29Z</dcterms:modified>
</cp:coreProperties>
</file>