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90BA6797-81AD-4BCE-95F7-844970AA87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45" i="1"/>
  <c r="G46" i="1"/>
  <c r="G47" i="1"/>
  <c r="G48" i="1"/>
  <c r="G49" i="1"/>
  <c r="G50" i="1"/>
  <c r="G51" i="1"/>
  <c r="G52" i="1"/>
  <c r="G53" i="1"/>
  <c r="G54" i="1"/>
  <c r="G55" i="1"/>
  <c r="G56" i="1"/>
  <c r="G63" i="1"/>
  <c r="G64" i="1"/>
  <c r="G65" i="1"/>
  <c r="G66" i="1"/>
  <c r="G67" i="1"/>
  <c r="G68" i="1"/>
  <c r="G69" i="1"/>
  <c r="G70" i="1"/>
  <c r="G71" i="1"/>
  <c r="G72" i="1"/>
  <c r="G73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5" i="1"/>
  <c r="G26" i="1"/>
  <c r="G44" i="1"/>
  <c r="G24" i="1" l="1"/>
  <c r="G75" i="1" s="1"/>
  <c r="G76" i="1" l="1"/>
  <c r="G7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<sst xmlns="http://schemas.openxmlformats.org/spreadsheetml/2006/main" count="260" uniqueCount="233">
  <si>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</si>
  <si>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</si>
  <si>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</si>
  <si>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</si>
  <si>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</si>
  <si>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</si>
  <si>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</si>
  <si>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</si>
  <si>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</si>
  <si>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</si>
  <si>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</si>
  <si>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</si>
  <si>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</si>
  <si>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</si>
  <si>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</si>
  <si>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</si>
  <si>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</si>
  <si>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</si>
  <si>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</si>
  <si>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</si>
  <si>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</si>
  <si>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</si>
  <si>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</si>
  <si>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</si>
  <si>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</si>
  <si>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</si>
  <si>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</si>
  <si>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</si>
  <si>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</si>
  <si>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</si>
  <si>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</si>
  <si>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</si>
  <si>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</si>
  <si>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</si>
  <si>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</si>
  <si>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</si>
  <si>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</si>
  <si>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</si>
  <si>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RECIBIDO </t>
  </si>
  <si>
    <t xml:space="preserve">ENTREGADO </t>
  </si>
  <si>
    <t xml:space="preserve">VERIFICADO </t>
  </si>
  <si>
    <t>DR.MONTANERO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</si>
  <si>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</si>
  <si>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</si>
  <si>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</si>
  <si>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</si>
  <si>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</si>
  <si>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</si>
  <si>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</si>
  <si>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DESCRIPCION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</si>
  <si>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</si>
  <si>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</si>
  <si>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</si>
  <si>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</si>
  <si>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</si>
  <si>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</si>
  <si>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</si>
  <si>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</si>
  <si>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</si>
  <si>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</si>
  <si>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</si>
  <si>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</si>
  <si>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</si>
  <si>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</si>
  <si>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</si>
  <si>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</si>
  <si>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</si>
  <si>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</si>
  <si>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</si>
  <si>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</si>
  <si>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</si>
  <si>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</si>
  <si>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</si>
  <si>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</si>
  <si>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</si>
  <si>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</si>
  <si>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</si>
  <si>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</si>
  <si>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</si>
  <si>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</si>
  <si>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</si>
  <si>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</si>
  <si>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</si>
  <si>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</si>
  <si>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</si>
  <si>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</si>
  <si>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</si>
  <si>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</si>
  <si>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</si>
  <si>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</si>
  <si>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</si>
  <si>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</si>
  <si>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</si>
  <si>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</si>
  <si>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</si>
  <si>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</si>
  <si>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</si>
  <si>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</si>
  <si>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</si>
  <si>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</si>
  <si>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</si>
  <si>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</si>
  <si>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</si>
  <si>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</si>
  <si>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</si>
  <si>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</si>
  <si>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</si>
  <si>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</si>
  <si>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</si>
  <si>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</si>
  <si>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</si>
  <si>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</si>
  <si>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</si>
  <si>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</si>
  <si>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</si>
  <si>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</si>
  <si>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</si>
  <si>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</si>
  <si>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</si>
  <si>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</si>
  <si>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</si>
  <si>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</si>
  <si>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</si>
  <si>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</si>
  <si>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</si>
  <si>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</si>
  <si>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</si>
  <si>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</si>
  <si>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</si>
  <si>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</si>
  <si>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</si>
  <si>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</si>
  <si>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</si>
  <si>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</si>
  <si>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</si>
  <si>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</si>
  <si>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</si>
  <si>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</si>
  <si>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</si>
  <si>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</si>
  <si>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</si>
  <si>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</si>
  <si>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</si>
  <si>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</si>
  <si>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</si>
  <si>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</si>
  <si>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</si>
  <si>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</si>
  <si>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</si>
  <si>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</si>
  <si>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</si>
  <si>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</si>
  <si>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</si>
  <si>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</si>
  <si>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</si>
  <si>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</si>
  <si>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</si>
  <si>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</si>
  <si>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</si>
  <si>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</si>
  <si>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</si>
  <si>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</si>
  <si>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</si>
  <si>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</si>
  <si>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</si>
  <si>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</si>
  <si>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</si>
  <si>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</si>
  <si>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</si>
  <si>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</si>
  <si>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</si>
  <si>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</si>
  <si>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</si>
  <si>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</si>
  <si>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</si>
  <si>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</si>
  <si>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</si>
  <si>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</si>
  <si>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</si>
  <si>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</si>
  <si>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</si>
  <si>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</si>
  <si>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</si>
  <si>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</si>
  <si>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</si>
  <si>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</si>
  <si>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</si>
  <si>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</si>
  <si>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</si>
  <si>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</si>
  <si>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</si>
  <si>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</si>
  <si>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</si>
  <si>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</si>
  <si>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</si>
  <si>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</si>
  <si>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10:30AM</t>
  </si>
  <si>
    <t xml:space="preserve">COELLO CASTRO CARLOS EDUARDO </t>
  </si>
  <si>
    <t>ISSPOL</t>
  </si>
  <si>
    <t>1713344545</t>
  </si>
  <si>
    <t xml:space="preserve">2200113834 </t>
  </si>
  <si>
    <t>INSTRUMENTAL ACUTEC # 1  2.5/3.5/4.0MM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</si>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</sst>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70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49" fontId="7" fillId="6" borderId="18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8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6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0" fillId="0" borderId="1" xfId="0" applyFont="1" applyBorder="1"/>
    <xf numFmtId="0" fontId="13" fillId="0" borderId="1" xfId="0" applyFont="1" applyBorder="1"/>
    <xf numFmtId="0" fontId="29" fillId="8" borderId="15" xfId="0" applyFont="1" applyFill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</cellXfs>
  <cellStyles count="163">
    <cellStyle name="Millares 2" xfId="58" xr:uid="{83F374EE-1C1C-4080-8943-A8B486326E35}"/>
    <cellStyle name="Millares 2 2" xfId="133" xr:uid="{1A0D1AA0-AE7A-4373-ADC3-0FC88249F8B0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2 3" xfId="150" xr:uid="{51277DAD-B460-4C64-B9F0-7FAD143CA59A}"/>
    <cellStyle name="Moneda [0] 2 3" xfId="43" xr:uid="{34B96D6A-10EF-4621-8BD5-C4F665ED2E2B}"/>
    <cellStyle name="Moneda [0] 2 3 2" xfId="123" xr:uid="{12A11661-522C-4BD7-BE8A-42CF8C21D186}"/>
    <cellStyle name="Moneda [0] 2 3 3" xfId="145" xr:uid="{6D56A24F-D81B-4085-946F-39A3BDADEFF8}"/>
    <cellStyle name="Moneda [0] 2 4" xfId="82" xr:uid="{FC22875C-1EBD-4F79-89F5-BB050DEEA302}"/>
    <cellStyle name="Moneda [0] 2 4 2" xfId="90" xr:uid="{C829B939-4F09-4F4A-9F8A-3CE6047AF39E}"/>
    <cellStyle name="Moneda [0] 2 5" xfId="95" xr:uid="{6118E72B-6EAE-472F-A574-EA2C5C74901C}"/>
    <cellStyle name="Moneda [0] 2 6" xfId="141" xr:uid="{771F2E41-E810-4BC7-A559-439842093093}"/>
    <cellStyle name="Moneda [0] 3" xfId="8" xr:uid="{308115D5-9B74-4CE9-B5E8-319CBB821DE6}"/>
    <cellStyle name="Moneda [0] 3 2" xfId="103" xr:uid="{78DB725F-EB08-4458-9F50-437377BAA53E}"/>
    <cellStyle name="Moneda [0] 3 3" xfId="149" xr:uid="{0A54791C-3964-4503-9D38-7992FBDD85C0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4 4" xfId="140" xr:uid="{2E3E2279-1844-4AEF-8EC6-DC6DC051ED8B}"/>
    <cellStyle name="Moneda [0] 5" xfId="16" xr:uid="{49DA3C26-3DEA-4C0C-B22E-FC47103A4A31}"/>
    <cellStyle name="Moneda [0] 5 2" xfId="98" xr:uid="{98436B4D-435D-46B6-8BE8-6301A9CA9402}"/>
    <cellStyle name="Moneda 10" xfId="25" xr:uid="{4C74379A-0AA3-4D7C-BB14-20A7560C97EE}"/>
    <cellStyle name="Moneda 10 2" xfId="110" xr:uid="{5CCD2C8C-BB83-40C6-A007-84FB1FBD3CEE}"/>
    <cellStyle name="Moneda 10 3" xfId="155" xr:uid="{E8C5A1AF-94B0-41C9-B110-8DCBE4BB3F3F}"/>
    <cellStyle name="Moneda 11" xfId="26" xr:uid="{A0B93754-9623-44C2-937C-ECB791705207}"/>
    <cellStyle name="Moneda 11 2" xfId="111" xr:uid="{88AD6CFE-8237-4C3E-B580-BC4B00501BC9}"/>
    <cellStyle name="Moneda 11 3" xfId="156" xr:uid="{98D6A372-69FB-45FA-B91C-44C2042813AB}"/>
    <cellStyle name="Moneda 12" xfId="31" xr:uid="{8620860F-3A34-4631-80E1-F0EDCCAEA77D}"/>
    <cellStyle name="Moneda 12 2" xfId="113" xr:uid="{EAAAC180-467F-4495-91C9-E9073F24D802}"/>
    <cellStyle name="Moneda 12 3" xfId="157" xr:uid="{FD0B829A-243E-458F-9876-99FB6BB920E5}"/>
    <cellStyle name="Moneda 13" xfId="30" xr:uid="{B8ECDA8B-2FC8-46B1-A5E1-9262E76B4949}"/>
    <cellStyle name="Moneda 13 2" xfId="112" xr:uid="{6747463E-834E-4F5D-92FA-567E7679FEB8}"/>
    <cellStyle name="Moneda 13 3" xfId="158" xr:uid="{BEC3C8B0-DF9C-4686-8577-8F58E5986D2E}"/>
    <cellStyle name="Moneda 14" xfId="33" xr:uid="{DA984183-0E83-4D01-B0BD-8C272F4B050B}"/>
    <cellStyle name="Moneda 14 2" xfId="115" xr:uid="{55F138CF-315D-4CAC-925C-8A8BE34FB2B6}"/>
    <cellStyle name="Moneda 14 3" xfId="153" xr:uid="{D1AAC141-389C-45B1-8B6B-CC4131A46A76}"/>
    <cellStyle name="Moneda 15" xfId="32" xr:uid="{DC2A388A-9F2B-4957-BDE2-64D768782A65}"/>
    <cellStyle name="Moneda 15 2" xfId="114" xr:uid="{C1B1B85A-DF00-465D-9D4E-9A7C5F7079CB}"/>
    <cellStyle name="Moneda 15 3" xfId="159" xr:uid="{046CCACC-AF2F-4946-818C-DB263920D1FD}"/>
    <cellStyle name="Moneda 16" xfId="34" xr:uid="{9D864969-1918-4C98-82ED-2C2831FA8F35}"/>
    <cellStyle name="Moneda 16 2" xfId="116" xr:uid="{82FC3C1C-626A-4502-8C27-84F12291732E}"/>
    <cellStyle name="Moneda 16 3" xfId="160" xr:uid="{FF0DC377-4881-4EBA-8B6C-7AA71FFF5090}"/>
    <cellStyle name="Moneda 17" xfId="35" xr:uid="{725AE25F-BD78-4F24-BF97-EE5164482427}"/>
    <cellStyle name="Moneda 17 2" xfId="117" xr:uid="{5754476C-35EA-40D7-AD95-B1B3EA25DE7A}"/>
    <cellStyle name="Moneda 17 3" xfId="161" xr:uid="{105B5BA0-AD22-4DD8-B352-9B5C55EB65D8}"/>
    <cellStyle name="Moneda 18" xfId="37" xr:uid="{A111C9D9-5D4B-4E5A-B566-085229D421C8}"/>
    <cellStyle name="Moneda 18 2" xfId="118" xr:uid="{D1D61AAE-71B5-4177-B164-BCE89757F138}"/>
    <cellStyle name="Moneda 18 3" xfId="162" xr:uid="{8C4B0C02-56AB-47B0-9F19-B8180A12FB4D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2 4" xfId="105" xr:uid="{0E24E2CC-3046-4841-996B-D24E53800FC2}"/>
    <cellStyle name="Moneda 2 2 5" xfId="151" xr:uid="{9B8C8DDD-D90B-438A-A418-3FD0BFA571FC}"/>
    <cellStyle name="Moneda 2 3" xfId="96" xr:uid="{917288FB-6BA8-49C4-B594-4BAE34C7001D}"/>
    <cellStyle name="Moneda 2 4" xfId="148" xr:uid="{492E7284-4AFB-4D53-BC06-F18582172CA9}"/>
    <cellStyle name="Moneda 20" xfId="40" xr:uid="{6970EB90-89E8-4F7A-A633-379FCDD2A6B2}"/>
    <cellStyle name="Moneda 20 2" xfId="120" xr:uid="{ECC2598E-F87A-4F95-86B5-E588D09E7A57}"/>
    <cellStyle name="Moneda 20 3" xfId="144" xr:uid="{70816729-4D6D-4E04-9110-22B5E305A3E6}"/>
    <cellStyle name="Moneda 21" xfId="44" xr:uid="{F63F7FB6-6285-472E-A680-204B0F87521D}"/>
    <cellStyle name="Moneda 21 2" xfId="124" xr:uid="{D0C7B288-BB5C-48FB-962E-A072910AC3C9}"/>
    <cellStyle name="Moneda 22" xfId="41" xr:uid="{DAEBE3B4-E3BA-4276-8FF4-3081751563A2}"/>
    <cellStyle name="Moneda 22 2" xfId="121" xr:uid="{978F3E3A-96B8-4497-9BA8-887672285B48}"/>
    <cellStyle name="Moneda 23" xfId="42" xr:uid="{A4188445-5BA9-4EEE-9203-D5D0875815A4}"/>
    <cellStyle name="Moneda 23 2" xfId="122" xr:uid="{05F4F1B3-7444-49B4-A9AF-07B0DF43E24B}"/>
    <cellStyle name="Moneda 24" xfId="45" xr:uid="{9D1075D1-E47C-4E57-9548-AB518BB2B96A}"/>
    <cellStyle name="Moneda 24 2" xfId="125" xr:uid="{9BF7FD52-CEB3-4242-BC09-4C1B43A0AB59}"/>
    <cellStyle name="Moneda 25" xfId="46" xr:uid="{964361E8-FF5E-4A2E-A2ED-9CC967862306}"/>
    <cellStyle name="Moneda 25 2" xfId="126" xr:uid="{6ADFFC36-E7D0-47A0-8621-E72B4C270A58}"/>
    <cellStyle name="Moneda 26" xfId="47" xr:uid="{8E209158-85EE-49A0-94F3-7F7E5ADC0C30}"/>
    <cellStyle name="Moneda 26 2" xfId="127" xr:uid="{4257DAB4-0CAB-407C-AFC8-65DD7E0BE1FA}"/>
    <cellStyle name="Moneda 27" xfId="51" xr:uid="{D99DFBB2-B91C-44DA-805F-0DD9B1129199}"/>
    <cellStyle name="Moneda 27 2" xfId="130" xr:uid="{C900DAF1-945C-46DE-814B-E3A32FDAE6F7}"/>
    <cellStyle name="Moneda 28" xfId="49" xr:uid="{A4642426-9DD5-4F6D-AFFA-0AAB2CFA8D5C}"/>
    <cellStyle name="Moneda 28 2" xfId="128" xr:uid="{EE2CF2DD-DC3B-45A7-A6BA-C548F2904B05}"/>
    <cellStyle name="Moneda 29" xfId="50" xr:uid="{C4B31111-0D57-430E-9169-747716540C80}"/>
    <cellStyle name="Moneda 29 2" xfId="129" xr:uid="{9C5E2A57-61A9-4878-8F04-5CAECAFE72D5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3" xfId="27" xr:uid="{91647976-EA43-47B5-B2F0-78E8FF0B09D9}"/>
    <cellStyle name="Moneda 3 3" xfId="102" xr:uid="{B13F4E78-9F8F-47E5-B2BB-67BF0B998863}"/>
    <cellStyle name="Moneda 3 4" xfId="147" xr:uid="{2BC3E40D-51CC-476D-95DA-D6F439475568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5" xfId="57" xr:uid="{C10D1FF1-ED62-42CC-BA33-90F466D04BEA}"/>
    <cellStyle name="Moneda 35 2" xfId="132" xr:uid="{84173FEF-57D0-4BE5-A748-CCD64B897E5E}"/>
    <cellStyle name="Moneda 36" xfId="60" xr:uid="{EB6FA1C3-9CC4-4A6F-B95A-6024513E9DC6}"/>
    <cellStyle name="Moneda 36 2" xfId="135" xr:uid="{244FCAE3-675C-44BC-BA4A-FC53EF91A451}"/>
    <cellStyle name="Moneda 37" xfId="59" xr:uid="{C3B422EF-409D-432B-895B-D264BE00D184}"/>
    <cellStyle name="Moneda 37 2" xfId="134" xr:uid="{317AAD91-A7A4-43EC-ACAD-31FC2587B92D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 4" xfId="152" xr:uid="{5E33DD9E-5372-44F0-A432-55418D8B25AB}"/>
    <cellStyle name="Moneda 40" xfId="70" xr:uid="{7D7A7CC7-0A85-4FC4-84E5-D30B30A57A9E}"/>
    <cellStyle name="Moneda 41" xfId="93" xr:uid="{ED25AFC2-A53F-4A37-A9C2-8FFE75F3ADCF}"/>
    <cellStyle name="Moneda 42" xfId="94" xr:uid="{EB2742CB-7B68-48B5-B4E3-5DE18F5BA3B1}"/>
    <cellStyle name="Moneda 5" xfId="10" xr:uid="{09AD62DA-40B3-46C3-AC59-04C1FA7CA5D7}"/>
    <cellStyle name="Moneda 5 2" xfId="100" xr:uid="{FFB4914F-9403-4D49-940D-A20CD47A5E3E}"/>
    <cellStyle name="Moneda 5 3" xfId="139" xr:uid="{3F205CBF-AA43-4A85-A86D-835E88094FD6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4" xfId="137" xr:uid="{13D61EEA-1B1F-4791-B651-B9959AAFC045}"/>
    <cellStyle name="Moneda 6 5" xfId="142" xr:uid="{019EB5F8-3128-4609-9798-69C28B59A39C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4" xfId="138" xr:uid="{6427A842-C70F-48AB-B9F2-D1913F5EA7BF}"/>
    <cellStyle name="Moneda 7 5" xfId="143" xr:uid="{FA5577CE-4C4B-412A-8941-EE6BD33233B1}"/>
    <cellStyle name="Moneda 8" xfId="18" xr:uid="{95C7D1EA-EB8B-409B-893E-BB49E85F7257}"/>
    <cellStyle name="Moneda 8 2" xfId="101" xr:uid="{AADC0A54-D79D-4147-B9E2-CDAF91D656BF}"/>
    <cellStyle name="Moneda 8 3" xfId="146" xr:uid="{749039BB-180B-4BB5-A751-89ED1312842A}"/>
    <cellStyle name="Moneda 9" xfId="24" xr:uid="{727A5E7A-0DDC-404B-9BC6-108A66FF79A2}"/>
    <cellStyle name="Moneda 9 2" xfId="109" xr:uid="{EC92AB6E-36DE-41D8-86C4-524D2AEF527B}"/>
    <cellStyle name="Moneda 9 3" xfId="154" xr:uid="{79A20AA9-4A68-471C-B7DD-4D189E64D8CF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showGridLines="0" tabSelected="1" view="pageBreakPreview" zoomScaleNormal="100" zoomScaleSheetLayoutView="100" workbookViewId="0">
      <selection activeCell="G11" sqref="G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4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95" t="s">
        <v>22</v>
      </c>
      <c r="D2" s="91" t="s">
        <v>21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96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93" t="s">
        <v>23</v>
      </c>
      <c r="D4" s="97" t="s">
        <v>25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94"/>
      <c r="D5" s="99" t="s">
        <v>26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>
      <c r="A6" s="7"/>
      <c r="B6" s="7"/>
      <c r="C6" s="7"/>
      <c r="D6" s="7"/>
      <c r="E6" s="7"/>
      <c r="L6" s="90"/>
      <c r="M6" s="90"/>
    </row>
    <row r="7" spans="1:14" ht="20.100000000000001" customHeight="1">
      <c r="A7" s="8" t="s">
        <v>0</v>
      </c>
      <c r="B7" s="8"/>
      <c r="C7" s="36">
        <f ca="1">NOW()</f>
        <v>45358.39159259259</v>
      </c>
      <c r="D7" s="8" t="s">
        <v>1</v>
      </c>
      <c r="E7" s="40">
        <v>20240300332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8" t="s">
        <v>19</v>
      </c>
      <c r="B11" s="89"/>
      <c r="C11" s="10" t="s">
        <v>29</v>
      </c>
      <c r="D11" s="11" t="s">
        <v>20</v>
      </c>
      <c r="E11" s="31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6">
        <v>45358</v>
      </c>
      <c r="D15" s="11" t="s">
        <v>7</v>
      </c>
      <c r="E15" s="13" t="s">
        <v>196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 t="s">
        <v>197</v>
      </c>
      <c r="D19" s="11" t="s">
        <v>17</v>
      </c>
      <c r="E19" s="13" t="s">
        <v>198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26" t="s">
        <v>199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9" t="s">
        <v>14</v>
      </c>
      <c r="F23" s="37" t="s">
        <v>32</v>
      </c>
      <c r="G23" s="37" t="s">
        <v>33</v>
      </c>
      <c r="L23" s="16"/>
      <c r="M23" s="16"/>
    </row>
    <row r="24" spans="1:13" ht="20.100000000000001" customHeight="1">
      <c r="A24" s="69" t="s">
        <v>50</v>
      </c>
      <c r="B24" s="66" t="s">
        <v>51</v>
      </c>
      <c r="C24" s="65" t="s">
        <v>52</v>
      </c>
      <c r="D24" s="61">
        <v>3</v>
      </c>
      <c r="E24" s="55"/>
      <c r="F24" s="43">
        <v>332.64</v>
      </c>
      <c r="G24" s="43">
        <f t="shared" ref="G24:G73" si="0">D24*F24</f>
        <v>997.92</v>
      </c>
      <c r="L24" s="16"/>
      <c r="M24" s="16"/>
    </row>
    <row r="25" spans="1:13" ht="20.100000000000001" customHeight="1">
      <c r="A25" s="69" t="s">
        <v>53</v>
      </c>
      <c r="B25" s="67" t="s">
        <v>54</v>
      </c>
      <c r="C25" s="64" t="s">
        <v>55</v>
      </c>
      <c r="D25" s="61">
        <v>3</v>
      </c>
      <c r="E25" s="55"/>
      <c r="F25" s="43">
        <v>332.64</v>
      </c>
      <c r="G25" s="43">
        <f t="shared" si="0"/>
        <v>997.92</v>
      </c>
      <c r="L25" s="16"/>
      <c r="M25" s="16"/>
    </row>
    <row r="26" spans="1:13" ht="20.100000000000001" customHeight="1">
      <c r="A26" s="69" t="s">
        <v>56</v>
      </c>
      <c r="B26" s="66" t="s">
        <v>57</v>
      </c>
      <c r="C26" s="65" t="s">
        <v>58</v>
      </c>
      <c r="D26" s="61">
        <v>3</v>
      </c>
      <c r="E26" s="55"/>
      <c r="F26" s="43">
        <v>332.64</v>
      </c>
      <c r="G26" s="43">
        <f t="shared" si="0"/>
        <v>997.92</v>
      </c>
      <c r="L26" s="16"/>
      <c r="M26" s="16"/>
    </row>
    <row r="27" spans="1:13" ht="20.100000000000001" customHeight="1">
      <c r="A27" s="69" t="s">
        <v>59</v>
      </c>
      <c r="B27" s="67" t="s">
        <v>60</v>
      </c>
      <c r="C27" s="64" t="s">
        <v>61</v>
      </c>
      <c r="D27" s="61">
        <v>3</v>
      </c>
      <c r="E27" s="55"/>
      <c r="F27" s="43">
        <v>332.64</v>
      </c>
      <c r="G27" s="43">
        <f t="shared" si="0"/>
        <v>997.92</v>
      </c>
      <c r="L27" s="16"/>
      <c r="M27" s="16"/>
    </row>
    <row r="28" spans="1:13" ht="20.100000000000001" customHeight="1">
      <c r="A28" s="69" t="s">
        <v>62</v>
      </c>
      <c r="B28" s="66" t="s">
        <v>63</v>
      </c>
      <c r="C28" s="65" t="s">
        <v>64</v>
      </c>
      <c r="D28" s="61">
        <v>3</v>
      </c>
      <c r="E28" s="55"/>
      <c r="F28" s="43">
        <v>332.64</v>
      </c>
      <c r="G28" s="43">
        <f t="shared" si="0"/>
        <v>997.92</v>
      </c>
      <c r="L28" s="16"/>
      <c r="M28" s="16"/>
    </row>
    <row r="29" spans="1:13" ht="20.100000000000001" customHeight="1">
      <c r="A29" s="69" t="s">
        <v>65</v>
      </c>
      <c r="B29" s="66" t="s">
        <v>66</v>
      </c>
      <c r="C29" s="64" t="s">
        <v>67</v>
      </c>
      <c r="D29" s="61">
        <v>1</v>
      </c>
      <c r="E29" s="55"/>
      <c r="F29" s="43">
        <v>332.64</v>
      </c>
      <c r="G29" s="43">
        <f t="shared" si="0"/>
        <v>332.64</v>
      </c>
      <c r="L29" s="16"/>
      <c r="M29" s="16"/>
    </row>
    <row r="30" spans="1:13" ht="20.100000000000001" customHeight="1">
      <c r="A30" s="69" t="s">
        <v>68</v>
      </c>
      <c r="B30" s="66" t="s">
        <v>69</v>
      </c>
      <c r="C30" s="65" t="s">
        <v>70</v>
      </c>
      <c r="D30" s="61">
        <v>2</v>
      </c>
      <c r="E30" s="55"/>
      <c r="F30" s="43">
        <v>332.64</v>
      </c>
      <c r="G30" s="43">
        <f t="shared" si="0"/>
        <v>665.28</v>
      </c>
      <c r="L30" s="16"/>
      <c r="M30" s="16"/>
    </row>
    <row r="31" spans="1:13" ht="20.100000000000001" customHeight="1">
      <c r="A31" s="69" t="s">
        <v>68</v>
      </c>
      <c r="B31" s="66" t="s">
        <v>71</v>
      </c>
      <c r="C31" s="65" t="s">
        <v>70</v>
      </c>
      <c r="D31" s="61">
        <v>1</v>
      </c>
      <c r="E31" s="55"/>
      <c r="F31" s="43">
        <v>332.64</v>
      </c>
      <c r="G31" s="43">
        <f t="shared" si="0"/>
        <v>332.64</v>
      </c>
      <c r="L31" s="16"/>
      <c r="M31" s="16"/>
    </row>
    <row r="32" spans="1:13" ht="20.100000000000001" customHeight="1">
      <c r="A32" s="69" t="s">
        <v>72</v>
      </c>
      <c r="B32" s="67" t="s">
        <v>73</v>
      </c>
      <c r="C32" s="64" t="s">
        <v>74</v>
      </c>
      <c r="D32" s="61">
        <v>3</v>
      </c>
      <c r="E32" s="55"/>
      <c r="F32" s="43">
        <v>332.64</v>
      </c>
      <c r="G32" s="43">
        <f t="shared" si="0"/>
        <v>997.92</v>
      </c>
      <c r="L32" s="16"/>
      <c r="M32" s="16"/>
    </row>
    <row r="33" spans="1:13" ht="20.100000000000001" customHeight="1">
      <c r="A33" s="69" t="s">
        <v>75</v>
      </c>
      <c r="B33" s="66" t="s">
        <v>76</v>
      </c>
      <c r="C33" s="65" t="s">
        <v>77</v>
      </c>
      <c r="D33" s="61">
        <v>3</v>
      </c>
      <c r="E33" s="55"/>
      <c r="F33" s="43">
        <v>332.64</v>
      </c>
      <c r="G33" s="43">
        <f t="shared" si="0"/>
        <v>997.92</v>
      </c>
      <c r="L33" s="16"/>
      <c r="M33" s="16"/>
    </row>
    <row r="34" spans="1:13" ht="20.100000000000001" customHeight="1">
      <c r="A34" s="69" t="s">
        <v>78</v>
      </c>
      <c r="B34" s="67" t="s">
        <v>79</v>
      </c>
      <c r="C34" s="64" t="s">
        <v>80</v>
      </c>
      <c r="D34" s="61">
        <v>2</v>
      </c>
      <c r="E34" s="55"/>
      <c r="F34" s="43">
        <v>332.64</v>
      </c>
      <c r="G34" s="43">
        <f t="shared" si="0"/>
        <v>665.28</v>
      </c>
      <c r="L34" s="16"/>
      <c r="M34" s="16"/>
    </row>
    <row r="35" spans="1:13" ht="20.100000000000001" customHeight="1">
      <c r="A35" s="69" t="s">
        <v>81</v>
      </c>
      <c r="B35" s="66" t="s">
        <v>82</v>
      </c>
      <c r="C35" s="65" t="s">
        <v>83</v>
      </c>
      <c r="D35" s="61">
        <v>3</v>
      </c>
      <c r="E35" s="55"/>
      <c r="F35" s="43">
        <v>332.64</v>
      </c>
      <c r="G35" s="43">
        <f t="shared" si="0"/>
        <v>997.92</v>
      </c>
      <c r="L35" s="16"/>
      <c r="M35" s="16"/>
    </row>
    <row r="36" spans="1:13" ht="20.100000000000001" customHeight="1">
      <c r="A36" s="69" t="s">
        <v>84</v>
      </c>
      <c r="B36" s="67" t="s">
        <v>85</v>
      </c>
      <c r="C36" s="64" t="s">
        <v>86</v>
      </c>
      <c r="D36" s="61">
        <v>1</v>
      </c>
      <c r="E36" s="55"/>
      <c r="F36" s="43">
        <v>332.64</v>
      </c>
      <c r="G36" s="43">
        <f t="shared" si="0"/>
        <v>332.64</v>
      </c>
      <c r="L36" s="16"/>
      <c r="M36" s="16"/>
    </row>
    <row r="37" spans="1:13" ht="20.100000000000001" customHeight="1">
      <c r="A37" s="69" t="s">
        <v>84</v>
      </c>
      <c r="B37" s="67" t="s">
        <v>87</v>
      </c>
      <c r="C37" s="64" t="s">
        <v>86</v>
      </c>
      <c r="D37" s="61">
        <v>2</v>
      </c>
      <c r="E37" s="55"/>
      <c r="F37" s="43">
        <v>332.64</v>
      </c>
      <c r="G37" s="43">
        <f t="shared" si="0"/>
        <v>665.28</v>
      </c>
      <c r="L37" s="16"/>
      <c r="M37" s="16"/>
    </row>
    <row r="38" spans="1:13" ht="20.100000000000001" customHeight="1">
      <c r="A38" s="69" t="s">
        <v>88</v>
      </c>
      <c r="B38" s="66" t="s">
        <v>89</v>
      </c>
      <c r="C38" s="65" t="s">
        <v>90</v>
      </c>
      <c r="D38" s="61">
        <v>1</v>
      </c>
      <c r="E38" s="55"/>
      <c r="F38" s="43">
        <v>332.64</v>
      </c>
      <c r="G38" s="43">
        <f t="shared" si="0"/>
        <v>332.64</v>
      </c>
      <c r="L38" s="16"/>
      <c r="M38" s="16"/>
    </row>
    <row r="39" spans="1:13" ht="20.100000000000001" customHeight="1">
      <c r="A39" s="69" t="s">
        <v>88</v>
      </c>
      <c r="B39" s="66" t="s">
        <v>91</v>
      </c>
      <c r="C39" s="65" t="s">
        <v>90</v>
      </c>
      <c r="D39" s="61">
        <v>2</v>
      </c>
      <c r="E39" s="55"/>
      <c r="F39" s="43">
        <v>332.64</v>
      </c>
      <c r="G39" s="43">
        <f t="shared" si="0"/>
        <v>665.28</v>
      </c>
      <c r="L39" s="16"/>
      <c r="M39" s="16"/>
    </row>
    <row r="40" spans="1:13" ht="20.100000000000001" customHeight="1">
      <c r="A40" s="69" t="s">
        <v>92</v>
      </c>
      <c r="B40" s="67" t="s">
        <v>93</v>
      </c>
      <c r="C40" s="64" t="s">
        <v>94</v>
      </c>
      <c r="D40" s="61">
        <v>3</v>
      </c>
      <c r="E40" s="55"/>
      <c r="F40" s="43">
        <v>332.64</v>
      </c>
      <c r="G40" s="43">
        <f t="shared" si="0"/>
        <v>997.92</v>
      </c>
      <c r="L40" s="16"/>
      <c r="M40" s="16"/>
    </row>
    <row r="41" spans="1:13" ht="20.100000000000001" customHeight="1">
      <c r="A41" s="69" t="s">
        <v>95</v>
      </c>
      <c r="B41" s="66" t="s">
        <v>96</v>
      </c>
      <c r="C41" s="65" t="s">
        <v>97</v>
      </c>
      <c r="D41" s="61">
        <v>2</v>
      </c>
      <c r="E41" s="55"/>
      <c r="F41" s="43">
        <v>332.64</v>
      </c>
      <c r="G41" s="43">
        <f t="shared" si="0"/>
        <v>665.28</v>
      </c>
      <c r="L41" s="16"/>
      <c r="M41" s="16"/>
    </row>
    <row r="42" spans="1:13" ht="20.100000000000001" customHeight="1">
      <c r="A42" s="69" t="s">
        <v>95</v>
      </c>
      <c r="B42" s="66" t="s">
        <v>98</v>
      </c>
      <c r="C42" s="65" t="s">
        <v>97</v>
      </c>
      <c r="D42" s="61">
        <v>1</v>
      </c>
      <c r="E42" s="55"/>
      <c r="F42" s="43">
        <v>332.64</v>
      </c>
      <c r="G42" s="43">
        <f t="shared" si="0"/>
        <v>332.64</v>
      </c>
      <c r="L42" s="16"/>
      <c r="M42" s="16"/>
    </row>
    <row r="43" spans="1:13" ht="20.100000000000001" customHeight="1">
      <c r="A43" s="69" t="s">
        <v>99</v>
      </c>
      <c r="B43" s="68"/>
      <c r="C43" s="68"/>
      <c r="D43" s="62">
        <v>43</v>
      </c>
      <c r="E43" s="55"/>
      <c r="F43" s="43"/>
      <c r="G43" s="43"/>
      <c r="L43" s="16"/>
      <c r="M43" s="16"/>
    </row>
    <row r="44" spans="1:13" ht="20.100000000000001" customHeight="1">
      <c r="A44" s="69" t="s">
        <v>100</v>
      </c>
      <c r="B44" s="67" t="s">
        <v>101</v>
      </c>
      <c r="C44" s="64" t="s">
        <v>102</v>
      </c>
      <c r="D44" s="61">
        <v>3</v>
      </c>
      <c r="E44" s="55"/>
      <c r="F44" s="43">
        <v>332.64</v>
      </c>
      <c r="G44" s="43">
        <f t="shared" si="0"/>
        <v>997.92</v>
      </c>
      <c r="L44" s="16"/>
      <c r="M44" s="16"/>
    </row>
    <row r="45" spans="1:13" ht="20.100000000000001" customHeight="1">
      <c r="A45" s="69" t="s">
        <v>103</v>
      </c>
      <c r="B45" s="66" t="s">
        <v>104</v>
      </c>
      <c r="C45" s="65" t="s">
        <v>105</v>
      </c>
      <c r="D45" s="61">
        <v>3</v>
      </c>
      <c r="E45" s="55"/>
      <c r="F45" s="43">
        <v>332.64</v>
      </c>
      <c r="G45" s="43">
        <f t="shared" si="0"/>
        <v>997.92</v>
      </c>
      <c r="L45" s="16"/>
      <c r="M45" s="16"/>
    </row>
    <row r="46" spans="1:13" ht="20.100000000000001" customHeight="1">
      <c r="A46" s="69" t="s">
        <v>106</v>
      </c>
      <c r="B46" s="67" t="s">
        <v>107</v>
      </c>
      <c r="C46" s="64" t="s">
        <v>108</v>
      </c>
      <c r="D46" s="61">
        <v>3</v>
      </c>
      <c r="E46" s="55"/>
      <c r="F46" s="43">
        <v>332.64</v>
      </c>
      <c r="G46" s="43">
        <f t="shared" si="0"/>
        <v>997.92</v>
      </c>
      <c r="L46" s="16"/>
      <c r="M46" s="16"/>
    </row>
    <row r="47" spans="1:13" ht="20.100000000000001" customHeight="1">
      <c r="A47" s="69" t="s">
        <v>109</v>
      </c>
      <c r="B47" s="66" t="s">
        <v>110</v>
      </c>
      <c r="C47" s="65" t="s">
        <v>111</v>
      </c>
      <c r="D47" s="61">
        <v>3</v>
      </c>
      <c r="E47" s="55"/>
      <c r="F47" s="43">
        <v>332.64</v>
      </c>
      <c r="G47" s="43">
        <f t="shared" si="0"/>
        <v>997.92</v>
      </c>
      <c r="L47" s="16"/>
      <c r="M47" s="16"/>
    </row>
    <row r="48" spans="1:13" ht="20.100000000000001" customHeight="1">
      <c r="A48" s="69" t="s">
        <v>112</v>
      </c>
      <c r="B48" s="67" t="s">
        <v>113</v>
      </c>
      <c r="C48" s="64" t="s">
        <v>114</v>
      </c>
      <c r="D48" s="61">
        <v>3</v>
      </c>
      <c r="E48" s="55"/>
      <c r="F48" s="43">
        <v>332.64</v>
      </c>
      <c r="G48" s="43">
        <f t="shared" si="0"/>
        <v>997.92</v>
      </c>
      <c r="L48" s="16"/>
      <c r="M48" s="16"/>
    </row>
    <row r="49" spans="1:13" ht="20.100000000000001" customHeight="1">
      <c r="A49" s="69" t="s">
        <v>115</v>
      </c>
      <c r="B49" s="66" t="s">
        <v>116</v>
      </c>
      <c r="C49" s="65" t="s">
        <v>117</v>
      </c>
      <c r="D49" s="61">
        <v>3</v>
      </c>
      <c r="E49" s="55"/>
      <c r="F49" s="43">
        <v>332.64</v>
      </c>
      <c r="G49" s="43">
        <f t="shared" si="0"/>
        <v>997.92</v>
      </c>
      <c r="L49" s="16"/>
      <c r="M49" s="16"/>
    </row>
    <row r="50" spans="1:13" ht="20.100000000000001" customHeight="1">
      <c r="A50" s="69" t="s">
        <v>118</v>
      </c>
      <c r="B50" s="67" t="s">
        <v>119</v>
      </c>
      <c r="C50" s="64" t="s">
        <v>120</v>
      </c>
      <c r="D50" s="61">
        <v>3</v>
      </c>
      <c r="E50" s="55"/>
      <c r="F50" s="43">
        <v>332.64</v>
      </c>
      <c r="G50" s="43">
        <f t="shared" si="0"/>
        <v>997.92</v>
      </c>
      <c r="L50" s="16"/>
      <c r="M50" s="16"/>
    </row>
    <row r="51" spans="1:13" ht="20.100000000000001" customHeight="1">
      <c r="A51" s="69" t="s">
        <v>121</v>
      </c>
      <c r="B51" s="70" t="s">
        <v>122</v>
      </c>
      <c r="C51" s="71" t="s">
        <v>123</v>
      </c>
      <c r="D51" s="72">
        <v>3</v>
      </c>
      <c r="E51" s="55"/>
      <c r="F51" s="43">
        <v>332.64</v>
      </c>
      <c r="G51" s="43">
        <f t="shared" si="0"/>
        <v>997.92</v>
      </c>
      <c r="L51" s="16"/>
      <c r="M51" s="16"/>
    </row>
    <row r="52" spans="1:13" ht="20.100000000000001" customHeight="1">
      <c r="A52" s="69" t="s">
        <v>124</v>
      </c>
      <c r="B52" s="67" t="s">
        <v>125</v>
      </c>
      <c r="C52" s="64" t="s">
        <v>126</v>
      </c>
      <c r="D52" s="61">
        <v>3</v>
      </c>
      <c r="E52" s="55"/>
      <c r="F52" s="43">
        <v>332.64</v>
      </c>
      <c r="G52" s="43">
        <f t="shared" si="0"/>
        <v>997.92</v>
      </c>
      <c r="L52" s="16"/>
      <c r="M52" s="16"/>
    </row>
    <row r="53" spans="1:13" ht="20.100000000000001" customHeight="1">
      <c r="A53" s="69" t="s">
        <v>127</v>
      </c>
      <c r="B53" s="66" t="s">
        <v>128</v>
      </c>
      <c r="C53" s="65" t="s">
        <v>129</v>
      </c>
      <c r="D53" s="61">
        <v>3</v>
      </c>
      <c r="E53" s="55"/>
      <c r="F53" s="43">
        <v>332.64</v>
      </c>
      <c r="G53" s="43">
        <f t="shared" si="0"/>
        <v>997.92</v>
      </c>
      <c r="L53" s="16"/>
      <c r="M53" s="16"/>
    </row>
    <row r="54" spans="1:13" ht="20.100000000000001" customHeight="1">
      <c r="A54" s="69" t="s">
        <v>130</v>
      </c>
      <c r="B54" s="67" t="s">
        <v>131</v>
      </c>
      <c r="C54" s="64" t="s">
        <v>132</v>
      </c>
      <c r="D54" s="61">
        <v>1</v>
      </c>
      <c r="E54" s="55"/>
      <c r="F54" s="43">
        <v>332.64</v>
      </c>
      <c r="G54" s="43">
        <f t="shared" si="0"/>
        <v>332.64</v>
      </c>
      <c r="L54" s="16"/>
      <c r="M54" s="16"/>
    </row>
    <row r="55" spans="1:13" ht="20.100000000000001" customHeight="1">
      <c r="A55" s="69" t="s">
        <v>133</v>
      </c>
      <c r="B55" s="66" t="s">
        <v>134</v>
      </c>
      <c r="C55" s="65" t="s">
        <v>135</v>
      </c>
      <c r="D55" s="61">
        <v>1</v>
      </c>
      <c r="E55" s="55"/>
      <c r="F55" s="43">
        <v>332.64</v>
      </c>
      <c r="G55" s="43">
        <f t="shared" si="0"/>
        <v>332.64</v>
      </c>
      <c r="L55" s="16"/>
      <c r="M55" s="16"/>
    </row>
    <row r="56" spans="1:13" ht="20.100000000000001" customHeight="1">
      <c r="A56" s="69" t="s">
        <v>136</v>
      </c>
      <c r="B56" s="67" t="s">
        <v>137</v>
      </c>
      <c r="C56" s="64" t="s">
        <v>138</v>
      </c>
      <c r="D56" s="61">
        <v>0</v>
      </c>
      <c r="E56" s="55"/>
      <c r="F56" s="43">
        <v>332.64</v>
      </c>
      <c r="G56" s="43">
        <f t="shared" si="0"/>
        <v>0</v>
      </c>
      <c r="L56" s="16"/>
      <c r="M56" s="16"/>
    </row>
    <row r="57" spans="1:13" ht="20.100000000000001" customHeight="1">
      <c r="A57" s="69" t="s">
        <v>99</v>
      </c>
      <c r="B57" s="68"/>
      <c r="C57" s="68"/>
      <c r="D57" s="62">
        <v>37</v>
      </c>
      <c r="E57" s="55"/>
      <c r="F57" s="43"/>
      <c r="G57" s="43">
        <f t="shared" si="0"/>
        <v>0</v>
      </c>
      <c r="L57" s="16"/>
      <c r="M57" s="16"/>
    </row>
    <row r="58" spans="1:13" ht="20.100000000000001" customHeight="1">
      <c r="A58" s="69" t="s">
        <v>139</v>
      </c>
      <c r="B58" s="66" t="s">
        <v>140</v>
      </c>
      <c r="C58" s="65" t="s">
        <v>141</v>
      </c>
      <c r="D58" s="61">
        <v>3</v>
      </c>
      <c r="E58" s="55"/>
      <c r="F58" s="43">
        <v>332.64</v>
      </c>
      <c r="G58" s="43">
        <f t="shared" si="0"/>
        <v>997.92</v>
      </c>
      <c r="L58" s="16"/>
      <c r="M58" s="16"/>
    </row>
    <row r="59" spans="1:13" ht="20.100000000000001" customHeight="1">
      <c r="A59" s="69" t="s">
        <v>142</v>
      </c>
      <c r="B59" s="67" t="s">
        <v>143</v>
      </c>
      <c r="C59" s="64" t="s">
        <v>144</v>
      </c>
      <c r="D59" s="61">
        <v>3</v>
      </c>
      <c r="E59" s="55"/>
      <c r="F59" s="43">
        <v>332.64</v>
      </c>
      <c r="G59" s="43">
        <f t="shared" si="0"/>
        <v>997.92</v>
      </c>
      <c r="L59" s="16"/>
      <c r="M59" s="16"/>
    </row>
    <row r="60" spans="1:13" ht="20.100000000000001" customHeight="1">
      <c r="A60" s="69" t="s">
        <v>145</v>
      </c>
      <c r="B60" s="66" t="s">
        <v>146</v>
      </c>
      <c r="C60" s="65" t="s">
        <v>147</v>
      </c>
      <c r="D60" s="61">
        <v>3</v>
      </c>
      <c r="E60" s="55"/>
      <c r="F60" s="43">
        <v>332.64</v>
      </c>
      <c r="G60" s="43">
        <f t="shared" si="0"/>
        <v>997.92</v>
      </c>
      <c r="L60" s="16"/>
      <c r="M60" s="16"/>
    </row>
    <row r="61" spans="1:13" ht="20.100000000000001" customHeight="1">
      <c r="A61" s="69" t="s">
        <v>148</v>
      </c>
      <c r="B61" s="67" t="s">
        <v>149</v>
      </c>
      <c r="C61" s="64" t="s">
        <v>150</v>
      </c>
      <c r="D61" s="61">
        <v>3</v>
      </c>
      <c r="E61" s="55"/>
      <c r="F61" s="43">
        <v>332.64</v>
      </c>
      <c r="G61" s="43">
        <f t="shared" si="0"/>
        <v>997.92</v>
      </c>
      <c r="L61" s="16"/>
      <c r="M61" s="16"/>
    </row>
    <row r="62" spans="1:13" ht="20.100000000000001" customHeight="1">
      <c r="A62" s="69" t="s">
        <v>151</v>
      </c>
      <c r="B62" s="66" t="s">
        <v>152</v>
      </c>
      <c r="C62" s="65" t="s">
        <v>153</v>
      </c>
      <c r="D62" s="61">
        <v>3</v>
      </c>
      <c r="E62" s="55"/>
      <c r="F62" s="43">
        <v>332.64</v>
      </c>
      <c r="G62" s="43">
        <f t="shared" si="0"/>
        <v>997.92</v>
      </c>
      <c r="L62" s="16"/>
      <c r="M62" s="16"/>
    </row>
    <row r="63" spans="1:13" ht="20.100000000000001" customHeight="1">
      <c r="A63" s="69" t="s">
        <v>154</v>
      </c>
      <c r="B63" s="67" t="s">
        <v>155</v>
      </c>
      <c r="C63" s="64" t="s">
        <v>156</v>
      </c>
      <c r="D63" s="61">
        <v>3</v>
      </c>
      <c r="E63" s="55"/>
      <c r="F63" s="43">
        <v>332.64</v>
      </c>
      <c r="G63" s="43">
        <f t="shared" si="0"/>
        <v>997.92</v>
      </c>
      <c r="L63" s="16"/>
      <c r="M63" s="16"/>
    </row>
    <row r="64" spans="1:13" ht="20.100000000000001" customHeight="1">
      <c r="A64" s="69" t="s">
        <v>157</v>
      </c>
      <c r="B64" s="66" t="s">
        <v>158</v>
      </c>
      <c r="C64" s="65" t="s">
        <v>159</v>
      </c>
      <c r="D64" s="61">
        <v>3</v>
      </c>
      <c r="E64" s="55"/>
      <c r="F64" s="43">
        <v>332.64</v>
      </c>
      <c r="G64" s="43">
        <f t="shared" si="0"/>
        <v>997.92</v>
      </c>
      <c r="L64" s="16"/>
      <c r="M64" s="16"/>
    </row>
    <row r="65" spans="1:13" ht="20.100000000000001" customHeight="1">
      <c r="A65" s="69" t="s">
        <v>160</v>
      </c>
      <c r="B65" s="67" t="s">
        <v>161</v>
      </c>
      <c r="C65" s="64" t="s">
        <v>162</v>
      </c>
      <c r="D65" s="61">
        <v>3</v>
      </c>
      <c r="E65" s="55"/>
      <c r="F65" s="43">
        <v>332.64</v>
      </c>
      <c r="G65" s="43">
        <f t="shared" si="0"/>
        <v>997.92</v>
      </c>
      <c r="L65" s="16"/>
      <c r="M65" s="16"/>
    </row>
    <row r="66" spans="1:13" ht="20.100000000000001" customHeight="1">
      <c r="A66" s="69" t="s">
        <v>163</v>
      </c>
      <c r="B66" s="66" t="s">
        <v>164</v>
      </c>
      <c r="C66" s="65" t="s">
        <v>165</v>
      </c>
      <c r="D66" s="61">
        <v>3</v>
      </c>
      <c r="E66" s="55"/>
      <c r="F66" s="43">
        <v>332.64</v>
      </c>
      <c r="G66" s="43">
        <f t="shared" si="0"/>
        <v>997.92</v>
      </c>
      <c r="L66" s="16"/>
      <c r="M66" s="16"/>
    </row>
    <row r="67" spans="1:13" ht="20.100000000000001" customHeight="1">
      <c r="A67" s="69" t="s">
        <v>166</v>
      </c>
      <c r="B67" s="67" t="s">
        <v>167</v>
      </c>
      <c r="C67" s="64" t="s">
        <v>168</v>
      </c>
      <c r="D67" s="61">
        <v>3</v>
      </c>
      <c r="E67" s="55"/>
      <c r="F67" s="43">
        <v>332.64</v>
      </c>
      <c r="G67" s="43">
        <f t="shared" si="0"/>
        <v>997.92</v>
      </c>
      <c r="L67" s="16"/>
      <c r="M67" s="16"/>
    </row>
    <row r="68" spans="1:13" ht="20.100000000000001" customHeight="1">
      <c r="A68" s="69" t="s">
        <v>169</v>
      </c>
      <c r="B68" s="66" t="s">
        <v>200</v>
      </c>
      <c r="C68" s="65" t="s">
        <v>171</v>
      </c>
      <c r="D68" s="61">
        <v>1</v>
      </c>
      <c r="E68" s="55"/>
      <c r="F68" s="43">
        <v>332.64</v>
      </c>
      <c r="G68" s="43">
        <f t="shared" si="0"/>
        <v>332.64</v>
      </c>
      <c r="L68" s="16"/>
      <c r="M68" s="16"/>
    </row>
    <row r="69" spans="1:13" ht="20.100000000000001" customHeight="1">
      <c r="A69" s="69" t="s">
        <v>169</v>
      </c>
      <c r="B69" s="66" t="s">
        <v>170</v>
      </c>
      <c r="C69" s="65" t="s">
        <v>171</v>
      </c>
      <c r="D69" s="61">
        <v>2</v>
      </c>
      <c r="E69" s="55"/>
      <c r="F69" s="43">
        <v>332.64</v>
      </c>
      <c r="G69" s="43">
        <f t="shared" si="0"/>
        <v>665.28</v>
      </c>
      <c r="L69" s="16"/>
      <c r="M69" s="16"/>
    </row>
    <row r="70" spans="1:13" ht="20.100000000000001" customHeight="1">
      <c r="A70" s="69" t="s">
        <v>172</v>
      </c>
      <c r="B70" s="67" t="s">
        <v>173</v>
      </c>
      <c r="C70" s="64" t="s">
        <v>174</v>
      </c>
      <c r="D70" s="61">
        <v>3</v>
      </c>
      <c r="E70" s="55"/>
      <c r="F70" s="43">
        <v>332.64</v>
      </c>
      <c r="G70" s="43">
        <f t="shared" si="0"/>
        <v>997.92</v>
      </c>
      <c r="L70" s="16"/>
      <c r="M70" s="16"/>
    </row>
    <row r="71" spans="1:13" ht="20.100000000000001" customHeight="1">
      <c r="A71" s="69" t="s">
        <v>175</v>
      </c>
      <c r="B71" s="66" t="s">
        <v>176</v>
      </c>
      <c r="C71" s="65" t="s">
        <v>177</v>
      </c>
      <c r="D71" s="61">
        <v>1</v>
      </c>
      <c r="E71" s="55"/>
      <c r="F71" s="43">
        <v>332.64</v>
      </c>
      <c r="G71" s="43">
        <f t="shared" si="0"/>
        <v>332.64</v>
      </c>
      <c r="L71" s="16"/>
      <c r="M71" s="16"/>
    </row>
    <row r="72" spans="1:13" ht="20.100000000000001" customHeight="1">
      <c r="A72" s="69" t="s">
        <v>178</v>
      </c>
      <c r="B72" s="67" t="s">
        <v>179</v>
      </c>
      <c r="C72" s="64" t="s">
        <v>180</v>
      </c>
      <c r="D72" s="61">
        <v>0</v>
      </c>
      <c r="E72" s="55"/>
      <c r="F72" s="43">
        <v>332.64</v>
      </c>
      <c r="G72" s="43">
        <f t="shared" si="0"/>
        <v>0</v>
      </c>
      <c r="L72" s="16"/>
      <c r="M72" s="16"/>
    </row>
    <row r="73" spans="1:13" ht="20.100000000000001" customHeight="1">
      <c r="A73" s="69" t="s">
        <v>181</v>
      </c>
      <c r="B73" s="66" t="s">
        <v>182</v>
      </c>
      <c r="C73" s="65" t="s">
        <v>183</v>
      </c>
      <c r="D73" s="61">
        <v>0</v>
      </c>
      <c r="E73" s="55"/>
      <c r="F73" s="43">
        <v>332.64</v>
      </c>
      <c r="G73" s="43">
        <f t="shared" si="0"/>
        <v>0</v>
      </c>
      <c r="L73" s="16"/>
      <c r="M73" s="16"/>
    </row>
    <row r="74" spans="1:13" ht="20.100000000000001" customHeight="1">
      <c r="A74" s="101"/>
      <c r="B74" s="102"/>
      <c r="C74" s="103"/>
      <c r="D74" s="63">
        <v>37</v>
      </c>
      <c r="E74" s="55"/>
      <c r="F74" s="43"/>
      <c r="G74" s="43"/>
      <c r="L74" s="16"/>
      <c r="M74" s="16"/>
    </row>
    <row r="75" spans="1:13" ht="20.100000000000001" customHeight="1">
      <c r="A75" s="49"/>
      <c r="B75" s="49"/>
      <c r="C75" s="23"/>
      <c r="D75" s="50"/>
      <c r="E75" s="19"/>
      <c r="F75" s="44" t="s">
        <v>34</v>
      </c>
      <c r="G75" s="45">
        <f>SUM(G24:G74)</f>
        <v>36923.039999999964</v>
      </c>
    </row>
    <row r="76" spans="1:13" ht="20.100000000000001" customHeight="1">
      <c r="A76" s="49"/>
      <c r="B76" s="49"/>
      <c r="C76" s="23"/>
      <c r="D76" s="50"/>
      <c r="E76" s="19"/>
      <c r="F76" s="46" t="s">
        <v>35</v>
      </c>
      <c r="G76" s="45">
        <f>+G75*0.12</f>
        <v>4430.7647999999954</v>
      </c>
    </row>
    <row r="77" spans="1:13" ht="20.100000000000001" customHeight="1">
      <c r="A77" s="49"/>
      <c r="B77" s="49"/>
      <c r="C77" s="23"/>
      <c r="D77" s="50"/>
      <c r="E77" s="19"/>
      <c r="F77" s="44" t="s">
        <v>36</v>
      </c>
      <c r="G77" s="45">
        <f>+G75+G76</f>
        <v>41353.804799999962</v>
      </c>
    </row>
    <row r="78" spans="1:13" ht="20.100000000000001" customHeight="1">
      <c r="A78" s="49"/>
      <c r="B78" s="49"/>
      <c r="C78" s="23"/>
      <c r="D78" s="50"/>
      <c r="E78" s="19"/>
      <c r="F78" s="47"/>
      <c r="G78" s="48"/>
    </row>
    <row r="79" spans="1:13" ht="20.100000000000001" customHeight="1">
      <c r="A79" s="19"/>
      <c r="B79" s="84" t="s">
        <v>201</v>
      </c>
      <c r="C79" s="84"/>
      <c r="D79" s="52"/>
      <c r="E79" s="19"/>
      <c r="F79" s="19"/>
      <c r="G79" s="19"/>
    </row>
    <row r="80" spans="1:13" ht="20.100000000000001" customHeight="1">
      <c r="A80" s="19"/>
      <c r="B80" s="73" t="s">
        <v>37</v>
      </c>
      <c r="C80" s="74" t="s">
        <v>49</v>
      </c>
      <c r="D80" s="52"/>
      <c r="E80" s="19"/>
      <c r="F80" s="19"/>
      <c r="G80" s="19"/>
    </row>
    <row r="81" spans="1:7" ht="20.100000000000001" customHeight="1">
      <c r="A81" s="19"/>
      <c r="B81" s="75">
        <v>2</v>
      </c>
      <c r="C81" s="76" t="s">
        <v>184</v>
      </c>
      <c r="D81" s="52"/>
      <c r="E81" s="19"/>
      <c r="F81" s="19"/>
      <c r="G81" s="19"/>
    </row>
    <row r="82" spans="1:7" ht="20.100000000000001" customHeight="1">
      <c r="A82" s="19"/>
      <c r="B82" s="75">
        <v>1</v>
      </c>
      <c r="C82" s="76" t="s">
        <v>185</v>
      </c>
      <c r="D82" s="52"/>
      <c r="E82" s="19"/>
      <c r="F82" s="19"/>
      <c r="G82" s="19"/>
    </row>
    <row r="83" spans="1:7" ht="20.100000000000001" customHeight="1">
      <c r="A83" s="19"/>
      <c r="B83" s="75">
        <v>1</v>
      </c>
      <c r="C83" s="76" t="s">
        <v>186</v>
      </c>
      <c r="D83" s="52"/>
      <c r="E83" s="19"/>
      <c r="F83" s="19"/>
      <c r="G83" s="19"/>
    </row>
    <row r="84" spans="1:7" ht="20.100000000000001" customHeight="1">
      <c r="A84" s="19"/>
      <c r="B84" s="73">
        <v>4</v>
      </c>
      <c r="C84" s="76"/>
      <c r="D84" s="52"/>
      <c r="E84" s="19"/>
      <c r="F84" s="19"/>
      <c r="G84" s="19"/>
    </row>
    <row r="85" spans="1:7" ht="20.100000000000001" customHeight="1">
      <c r="A85" s="19"/>
      <c r="B85" s="75"/>
      <c r="C85" s="78" t="s">
        <v>187</v>
      </c>
      <c r="D85" s="52"/>
      <c r="E85" s="19"/>
      <c r="F85" s="19"/>
      <c r="G85" s="19"/>
    </row>
    <row r="86" spans="1:7" ht="20.100000000000001" customHeight="1">
      <c r="A86" s="19"/>
      <c r="B86" s="75">
        <v>1</v>
      </c>
      <c r="C86" s="76" t="s">
        <v>188</v>
      </c>
      <c r="D86" s="52"/>
      <c r="E86" s="19"/>
      <c r="F86" s="19"/>
      <c r="G86" s="19"/>
    </row>
    <row r="87" spans="1:7" ht="20.100000000000001" customHeight="1">
      <c r="A87" s="19"/>
      <c r="B87" s="75">
        <v>1</v>
      </c>
      <c r="C87" s="76" t="s">
        <v>189</v>
      </c>
      <c r="D87" s="52"/>
      <c r="E87" s="19"/>
      <c r="F87" s="19"/>
      <c r="G87" s="19"/>
    </row>
    <row r="88" spans="1:7" ht="20.100000000000001" customHeight="1">
      <c r="A88" s="19"/>
      <c r="B88" s="75">
        <v>1</v>
      </c>
      <c r="C88" s="76" t="s">
        <v>190</v>
      </c>
      <c r="D88" s="52"/>
      <c r="E88" s="19"/>
      <c r="F88" s="19"/>
      <c r="G88" s="19"/>
    </row>
    <row r="89" spans="1:7" ht="20.100000000000001" customHeight="1">
      <c r="A89" s="19"/>
      <c r="B89" s="75">
        <v>1</v>
      </c>
      <c r="C89" s="76" t="s">
        <v>191</v>
      </c>
      <c r="D89" s="52"/>
      <c r="E89" s="19"/>
      <c r="F89" s="19"/>
      <c r="G89" s="19"/>
    </row>
    <row r="90" spans="1:7" ht="20.100000000000001" customHeight="1">
      <c r="A90" s="19"/>
      <c r="B90" s="75">
        <v>1</v>
      </c>
      <c r="C90" s="76" t="s">
        <v>192</v>
      </c>
      <c r="D90" s="52"/>
      <c r="E90" s="19"/>
      <c r="F90" s="19"/>
      <c r="G90" s="19"/>
    </row>
    <row r="91" spans="1:7" ht="20.100000000000001" customHeight="1">
      <c r="A91" s="19"/>
      <c r="B91" s="75">
        <v>4</v>
      </c>
      <c r="C91" s="77" t="s">
        <v>193</v>
      </c>
      <c r="D91" s="52"/>
      <c r="E91" s="19"/>
      <c r="F91" s="19"/>
      <c r="G91" s="19"/>
    </row>
    <row r="92" spans="1:7" ht="20.100000000000001" customHeight="1">
      <c r="A92" s="19"/>
      <c r="B92" s="73">
        <v>9</v>
      </c>
      <c r="C92" s="77"/>
      <c r="D92" s="52"/>
      <c r="E92" s="19"/>
      <c r="F92" s="19"/>
      <c r="G92" s="19"/>
    </row>
    <row r="93" spans="1:7" ht="20.100000000000001" customHeight="1">
      <c r="A93" s="19"/>
      <c r="B93" s="75"/>
      <c r="C93" s="78" t="s">
        <v>194</v>
      </c>
      <c r="D93" s="52"/>
      <c r="E93" s="19"/>
      <c r="F93" s="19"/>
      <c r="G93" s="19"/>
    </row>
    <row r="94" spans="1:7" ht="20.100000000000001" customHeight="1">
      <c r="A94" s="19"/>
      <c r="B94" s="75">
        <v>1</v>
      </c>
      <c r="C94" s="76" t="s">
        <v>188</v>
      </c>
      <c r="D94" s="52"/>
      <c r="E94" s="19"/>
      <c r="F94" s="19"/>
      <c r="G94" s="19"/>
    </row>
    <row r="95" spans="1:7" ht="20.100000000000001" customHeight="1">
      <c r="A95" s="19"/>
      <c r="B95" s="75">
        <v>1</v>
      </c>
      <c r="C95" s="76" t="s">
        <v>189</v>
      </c>
      <c r="D95" s="52"/>
      <c r="E95" s="19"/>
      <c r="F95" s="19"/>
      <c r="G95" s="19"/>
    </row>
    <row r="96" spans="1:7" ht="20.100000000000001" customHeight="1">
      <c r="A96" s="19"/>
      <c r="B96" s="75">
        <v>1</v>
      </c>
      <c r="C96" s="76" t="s">
        <v>190</v>
      </c>
      <c r="D96" s="52"/>
      <c r="E96" s="19"/>
      <c r="F96" s="19"/>
      <c r="G96" s="19"/>
    </row>
    <row r="97" spans="1:7" ht="20.100000000000001" customHeight="1">
      <c r="A97" s="19"/>
      <c r="B97" s="75">
        <v>1</v>
      </c>
      <c r="C97" s="76" t="s">
        <v>191</v>
      </c>
      <c r="D97" s="52"/>
      <c r="E97" s="19"/>
      <c r="F97" s="19"/>
      <c r="G97" s="19"/>
    </row>
    <row r="98" spans="1:7" ht="20.100000000000001" customHeight="1">
      <c r="A98" s="19"/>
      <c r="B98" s="75">
        <v>1</v>
      </c>
      <c r="C98" s="76" t="s">
        <v>192</v>
      </c>
      <c r="D98" s="52"/>
      <c r="E98" s="19"/>
      <c r="F98" s="19"/>
      <c r="G98" s="19"/>
    </row>
    <row r="99" spans="1:7" ht="20.100000000000001" customHeight="1">
      <c r="A99" s="19"/>
      <c r="B99" s="75">
        <v>4</v>
      </c>
      <c r="C99" s="76" t="s">
        <v>193</v>
      </c>
      <c r="D99" s="52"/>
      <c r="E99" s="19"/>
      <c r="F99" s="19"/>
      <c r="G99" s="19"/>
    </row>
    <row r="100" spans="1:7" ht="20.100000000000001" customHeight="1">
      <c r="A100" s="19"/>
      <c r="B100" s="73">
        <v>9</v>
      </c>
      <c r="C100" s="77"/>
      <c r="D100" s="52"/>
      <c r="E100" s="19"/>
      <c r="F100" s="19"/>
      <c r="G100" s="19"/>
    </row>
    <row r="101" spans="1:7" ht="20.100000000000001" customHeight="1">
      <c r="A101" s="19"/>
      <c r="B101" s="75"/>
      <c r="C101" s="78" t="s">
        <v>195</v>
      </c>
      <c r="D101" s="52"/>
      <c r="E101" s="19"/>
      <c r="F101" s="19"/>
      <c r="G101" s="19"/>
    </row>
    <row r="102" spans="1:7" ht="20.100000000000001" customHeight="1">
      <c r="A102" s="19"/>
      <c r="B102" s="75">
        <v>1</v>
      </c>
      <c r="C102" s="76" t="s">
        <v>188</v>
      </c>
      <c r="D102" s="52"/>
      <c r="E102" s="19"/>
      <c r="F102" s="19"/>
      <c r="G102" s="19"/>
    </row>
    <row r="103" spans="1:7" ht="20.100000000000001" customHeight="1">
      <c r="A103" s="19"/>
      <c r="B103" s="75">
        <v>1</v>
      </c>
      <c r="C103" s="76" t="s">
        <v>189</v>
      </c>
      <c r="D103" s="52"/>
      <c r="E103" s="19"/>
      <c r="F103" s="19"/>
      <c r="G103" s="19"/>
    </row>
    <row r="104" spans="1:7" ht="20.100000000000001" customHeight="1">
      <c r="A104" s="19"/>
      <c r="B104" s="75">
        <v>1</v>
      </c>
      <c r="C104" s="76" t="s">
        <v>190</v>
      </c>
      <c r="D104" s="52"/>
      <c r="E104" s="19"/>
      <c r="F104" s="19"/>
      <c r="G104" s="19"/>
    </row>
    <row r="105" spans="1:7" ht="20.100000000000001" customHeight="1">
      <c r="A105" s="19"/>
      <c r="B105" s="75">
        <v>1</v>
      </c>
      <c r="C105" s="76" t="s">
        <v>191</v>
      </c>
      <c r="D105" s="52"/>
      <c r="E105" s="19"/>
      <c r="F105" s="19"/>
      <c r="G105" s="19"/>
    </row>
    <row r="106" spans="1:7" ht="20.100000000000001" customHeight="1">
      <c r="A106" s="19"/>
      <c r="B106" s="75">
        <v>1</v>
      </c>
      <c r="C106" s="76" t="s">
        <v>192</v>
      </c>
      <c r="D106" s="52"/>
      <c r="E106" s="19"/>
      <c r="F106" s="19"/>
      <c r="G106" s="19"/>
    </row>
    <row r="107" spans="1:7" ht="20.100000000000001" customHeight="1">
      <c r="A107" s="19"/>
      <c r="B107" s="38">
        <v>4</v>
      </c>
      <c r="C107" s="76" t="s">
        <v>193</v>
      </c>
      <c r="D107" s="52"/>
      <c r="E107" s="19"/>
      <c r="F107" s="19"/>
      <c r="G107" s="19"/>
    </row>
    <row r="108" spans="1:7" ht="20.100000000000001" customHeight="1">
      <c r="A108" s="19"/>
      <c r="B108" s="79">
        <v>9</v>
      </c>
      <c r="C108" s="77"/>
      <c r="D108" s="52"/>
      <c r="E108" s="19"/>
      <c r="F108" s="19"/>
      <c r="G108" s="19"/>
    </row>
    <row r="109" spans="1:7" ht="20.100000000000001" customHeight="1">
      <c r="A109" s="19"/>
      <c r="B109" s="83"/>
      <c r="C109" s="80" t="s">
        <v>202</v>
      </c>
      <c r="D109" s="52"/>
      <c r="E109" s="19"/>
      <c r="F109" s="19"/>
      <c r="G109" s="19"/>
    </row>
    <row r="110" spans="1:7" ht="20.100000000000001" customHeight="1">
      <c r="A110" s="19"/>
      <c r="B110" s="80" t="s">
        <v>37</v>
      </c>
      <c r="C110" s="80" t="s">
        <v>49</v>
      </c>
      <c r="D110" s="52"/>
      <c r="E110" s="19"/>
      <c r="F110" s="19"/>
      <c r="G110" s="19"/>
    </row>
    <row r="111" spans="1:7" ht="20.100000000000001" customHeight="1">
      <c r="A111" s="19"/>
      <c r="B111" s="55">
        <v>2</v>
      </c>
      <c r="C111" s="41" t="s">
        <v>203</v>
      </c>
      <c r="D111" s="52"/>
      <c r="E111" s="19"/>
      <c r="F111" s="19"/>
      <c r="G111" s="19"/>
    </row>
    <row r="112" spans="1:7" ht="20.100000000000001" customHeight="1">
      <c r="A112" s="19"/>
      <c r="B112" s="55">
        <v>2</v>
      </c>
      <c r="C112" s="41" t="s">
        <v>204</v>
      </c>
      <c r="D112" s="52"/>
      <c r="E112" s="19"/>
      <c r="F112" s="19"/>
      <c r="G112" s="19"/>
    </row>
    <row r="113" spans="1:7" ht="20.100000000000001" customHeight="1">
      <c r="A113" s="19"/>
      <c r="B113" s="55">
        <v>2</v>
      </c>
      <c r="C113" s="41" t="s">
        <v>205</v>
      </c>
      <c r="D113" s="52"/>
      <c r="E113" s="19"/>
      <c r="F113" s="19"/>
      <c r="G113" s="19"/>
    </row>
    <row r="114" spans="1:7" ht="20.100000000000001" customHeight="1">
      <c r="A114" s="19"/>
      <c r="B114" s="55">
        <v>1</v>
      </c>
      <c r="C114" s="41" t="s">
        <v>206</v>
      </c>
      <c r="D114" s="52"/>
      <c r="E114" s="19"/>
      <c r="F114" s="19"/>
      <c r="G114" s="19"/>
    </row>
    <row r="115" spans="1:7" ht="20.100000000000001" customHeight="1">
      <c r="A115" s="19"/>
      <c r="B115" s="55">
        <v>1</v>
      </c>
      <c r="C115" s="41" t="s">
        <v>207</v>
      </c>
      <c r="D115" s="52"/>
      <c r="E115" s="19"/>
      <c r="F115" s="19"/>
      <c r="G115" s="19"/>
    </row>
    <row r="116" spans="1:7" ht="20.100000000000001" customHeight="1">
      <c r="A116" s="19"/>
      <c r="B116" s="55">
        <v>1</v>
      </c>
      <c r="C116" s="41" t="s">
        <v>208</v>
      </c>
      <c r="D116" s="52"/>
      <c r="E116" s="19"/>
      <c r="F116" s="19"/>
      <c r="G116" s="19"/>
    </row>
    <row r="117" spans="1:7" ht="20.100000000000001" customHeight="1">
      <c r="A117" s="19"/>
      <c r="B117" s="55">
        <v>1</v>
      </c>
      <c r="C117" s="41" t="s">
        <v>209</v>
      </c>
      <c r="D117" s="52"/>
      <c r="E117" s="19"/>
      <c r="F117" s="19"/>
      <c r="G117" s="19"/>
    </row>
    <row r="118" spans="1:7" ht="20.100000000000001" customHeight="1">
      <c r="A118" s="19"/>
      <c r="B118" s="55">
        <v>1</v>
      </c>
      <c r="C118" s="41" t="s">
        <v>210</v>
      </c>
      <c r="D118" s="52"/>
      <c r="E118" s="19"/>
      <c r="F118" s="19"/>
      <c r="G118" s="19"/>
    </row>
    <row r="119" spans="1:7" ht="20.100000000000001" customHeight="1">
      <c r="A119" s="19"/>
      <c r="B119" s="55">
        <v>1</v>
      </c>
      <c r="C119" s="41" t="s">
        <v>211</v>
      </c>
      <c r="D119" s="52"/>
      <c r="E119" s="19"/>
      <c r="F119" s="19"/>
      <c r="G119" s="19"/>
    </row>
    <row r="120" spans="1:7" ht="20.100000000000001" customHeight="1">
      <c r="A120" s="19"/>
      <c r="B120" s="55">
        <v>1</v>
      </c>
      <c r="C120" s="41" t="s">
        <v>212</v>
      </c>
      <c r="D120" s="52"/>
      <c r="E120" s="19"/>
      <c r="F120" s="19"/>
      <c r="G120" s="19"/>
    </row>
    <row r="121" spans="1:7" ht="20.100000000000001" customHeight="1">
      <c r="A121" s="19"/>
      <c r="B121" s="55">
        <v>1</v>
      </c>
      <c r="C121" s="41" t="s">
        <v>213</v>
      </c>
      <c r="D121" s="52"/>
      <c r="E121" s="19"/>
      <c r="F121" s="19"/>
      <c r="G121" s="19"/>
    </row>
    <row r="122" spans="1:7" ht="20.100000000000001" customHeight="1">
      <c r="A122" s="19"/>
      <c r="B122" s="55">
        <v>2</v>
      </c>
      <c r="C122" s="41" t="s">
        <v>214</v>
      </c>
      <c r="D122" s="52"/>
      <c r="E122" s="19"/>
      <c r="F122" s="19"/>
      <c r="G122" s="19"/>
    </row>
    <row r="123" spans="1:7" ht="20.100000000000001" customHeight="1">
      <c r="A123" s="19"/>
      <c r="B123" s="55">
        <v>1</v>
      </c>
      <c r="C123" s="41" t="s">
        <v>215</v>
      </c>
      <c r="D123" s="52"/>
      <c r="E123" s="19"/>
      <c r="F123" s="19"/>
      <c r="G123" s="19"/>
    </row>
    <row r="124" spans="1:7" ht="20.100000000000001" customHeight="1">
      <c r="A124" s="19"/>
      <c r="B124" s="55">
        <v>1</v>
      </c>
      <c r="C124" s="41" t="s">
        <v>216</v>
      </c>
      <c r="D124" s="52"/>
      <c r="E124" s="19"/>
      <c r="F124" s="19"/>
      <c r="G124" s="19"/>
    </row>
    <row r="125" spans="1:7" ht="20.100000000000001" customHeight="1">
      <c r="A125" s="19"/>
      <c r="B125" s="81">
        <v>18</v>
      </c>
      <c r="C125" s="82"/>
      <c r="D125" s="52"/>
      <c r="E125" s="19"/>
      <c r="F125" s="19"/>
      <c r="G125" s="19"/>
    </row>
    <row r="126" spans="1:7" ht="20.100000000000001" customHeight="1">
      <c r="A126" s="19"/>
      <c r="B126" s="73"/>
      <c r="C126" s="77"/>
      <c r="D126" s="52"/>
      <c r="E126" s="19"/>
      <c r="F126" s="19"/>
      <c r="G126" s="19"/>
    </row>
    <row r="127" spans="1:7" ht="20.100000000000001" customHeight="1">
      <c r="A127" s="19"/>
      <c r="B127" s="85" t="s">
        <v>217</v>
      </c>
      <c r="C127" s="86"/>
      <c r="D127" s="87"/>
      <c r="E127" s="19"/>
      <c r="F127" s="19"/>
      <c r="G127" s="19"/>
    </row>
    <row r="128" spans="1:7" ht="20.100000000000001" customHeight="1">
      <c r="A128" s="19"/>
      <c r="B128" s="55">
        <v>1</v>
      </c>
      <c r="C128" s="41" t="s">
        <v>218</v>
      </c>
      <c r="D128" s="41" t="s">
        <v>219</v>
      </c>
      <c r="E128" s="19"/>
      <c r="F128" s="19"/>
      <c r="G128" s="19"/>
    </row>
    <row r="129" spans="1:7" ht="20.100000000000001" customHeight="1">
      <c r="A129" s="19"/>
      <c r="B129" s="55">
        <v>1</v>
      </c>
      <c r="C129" s="41" t="s">
        <v>220</v>
      </c>
      <c r="D129" s="41" t="s">
        <v>221</v>
      </c>
      <c r="E129" s="19"/>
      <c r="F129" s="19"/>
      <c r="G129" s="19"/>
    </row>
    <row r="130" spans="1:7" ht="20.100000000000001" customHeight="1">
      <c r="A130" s="19"/>
      <c r="B130" s="55">
        <v>1</v>
      </c>
      <c r="C130" s="41" t="s">
        <v>222</v>
      </c>
      <c r="D130" s="41" t="s">
        <v>223</v>
      </c>
      <c r="E130" s="19"/>
      <c r="F130" s="19"/>
      <c r="G130" s="19"/>
    </row>
    <row r="131" spans="1:7" ht="20.100000000000001" customHeight="1">
      <c r="A131" s="19"/>
      <c r="B131" s="55">
        <v>1</v>
      </c>
      <c r="C131" s="41" t="s">
        <v>224</v>
      </c>
      <c r="D131" s="41" t="s">
        <v>225</v>
      </c>
      <c r="E131" s="19"/>
      <c r="F131" s="19"/>
      <c r="G131" s="19"/>
    </row>
    <row r="132" spans="1:7" ht="20.100000000000001" customHeight="1">
      <c r="A132" s="19"/>
      <c r="B132" s="55">
        <v>1</v>
      </c>
      <c r="C132" s="41" t="s">
        <v>226</v>
      </c>
      <c r="D132" s="41" t="s">
        <v>227</v>
      </c>
      <c r="E132" s="19"/>
      <c r="F132" s="19"/>
      <c r="G132" s="19"/>
    </row>
    <row r="133" spans="1:7" ht="20.100000000000001" customHeight="1">
      <c r="A133" s="19"/>
      <c r="B133" s="55">
        <v>1</v>
      </c>
      <c r="C133" s="41" t="s">
        <v>228</v>
      </c>
      <c r="D133" s="41"/>
      <c r="E133" s="19"/>
      <c r="F133" s="19"/>
      <c r="G133" s="19"/>
    </row>
    <row r="134" spans="1:7" ht="20.100000000000001" customHeight="1">
      <c r="A134" s="19"/>
      <c r="B134" s="55">
        <v>1</v>
      </c>
      <c r="C134" s="41" t="s">
        <v>229</v>
      </c>
      <c r="D134" s="41"/>
      <c r="E134" s="19"/>
      <c r="F134" s="19"/>
      <c r="G134" s="19"/>
    </row>
    <row r="135" spans="1:7" ht="20.100000000000001" customHeight="1">
      <c r="A135" s="19"/>
      <c r="B135" s="55">
        <v>1</v>
      </c>
      <c r="C135" s="41" t="s">
        <v>230</v>
      </c>
      <c r="D135" s="41"/>
      <c r="E135" s="19"/>
      <c r="F135" s="19"/>
      <c r="G135" s="19"/>
    </row>
    <row r="136" spans="1:7" ht="20.100000000000001" customHeight="1">
      <c r="A136" s="19"/>
      <c r="B136" s="55">
        <v>4</v>
      </c>
      <c r="C136" s="41" t="s">
        <v>231</v>
      </c>
      <c r="D136" s="41"/>
      <c r="E136" s="19"/>
      <c r="F136" s="19"/>
      <c r="G136" s="19"/>
    </row>
    <row r="137" spans="1:7" ht="20.100000000000001" customHeight="1">
      <c r="A137" s="19"/>
      <c r="B137" s="55">
        <v>1</v>
      </c>
      <c r="C137" s="41" t="s">
        <v>232</v>
      </c>
      <c r="D137" s="41"/>
      <c r="E137" s="19"/>
      <c r="F137" s="19"/>
      <c r="G137" s="19"/>
    </row>
    <row r="138" spans="1:7" ht="20.100000000000001" customHeight="1">
      <c r="A138" s="19"/>
      <c r="B138" s="80">
        <v>13</v>
      </c>
      <c r="C138" s="41"/>
      <c r="D138" s="41"/>
      <c r="E138" s="19"/>
      <c r="F138" s="19"/>
      <c r="G138" s="19"/>
    </row>
    <row r="139" spans="1:7" ht="20.100000000000001" customHeight="1">
      <c r="A139" s="19"/>
      <c r="B139" s="51"/>
      <c r="C139" s="42"/>
      <c r="D139" s="19"/>
      <c r="E139" s="19"/>
      <c r="F139" s="19"/>
      <c r="G139" s="19"/>
    </row>
    <row r="140" spans="1:7" ht="20.100000000000001" customHeight="1">
      <c r="A140" s="19"/>
      <c r="B140" s="51"/>
      <c r="C140" s="42"/>
      <c r="D140" s="19"/>
      <c r="E140" s="19"/>
      <c r="F140" s="19"/>
      <c r="G140" s="19"/>
    </row>
    <row r="141" spans="1:7" ht="20.100000000000001" customHeight="1">
      <c r="A141" s="19"/>
      <c r="B141" s="20"/>
      <c r="C141" s="56"/>
      <c r="D141" s="19"/>
      <c r="E141" s="19"/>
      <c r="F141" s="19"/>
      <c r="G141" s="19"/>
    </row>
    <row r="142" spans="1:7" ht="20.100000000000001" customHeight="1">
      <c r="A142" s="19"/>
      <c r="B142" s="57"/>
      <c r="C142" s="58" t="s">
        <v>42</v>
      </c>
      <c r="D142" s="19"/>
      <c r="E142" s="19"/>
      <c r="F142" s="19"/>
      <c r="G142" s="19"/>
    </row>
    <row r="143" spans="1:7" ht="20.100000000000001" customHeight="1">
      <c r="A143" s="19"/>
      <c r="B143" s="57"/>
      <c r="C143" s="58" t="s">
        <v>43</v>
      </c>
      <c r="D143" s="19"/>
      <c r="E143" s="19"/>
      <c r="F143" s="19"/>
      <c r="G143" s="19"/>
    </row>
    <row r="144" spans="1:7" ht="20.100000000000001" customHeight="1">
      <c r="A144" s="19"/>
      <c r="B144" s="57"/>
      <c r="C144" s="58" t="s">
        <v>44</v>
      </c>
      <c r="D144" s="19"/>
      <c r="E144" s="19"/>
      <c r="F144" s="19"/>
      <c r="G144" s="19"/>
    </row>
    <row r="145" spans="1:7" ht="20.100000000000001" customHeight="1">
      <c r="A145" s="19"/>
      <c r="B145" s="57"/>
      <c r="C145" s="58" t="s">
        <v>45</v>
      </c>
      <c r="D145" s="19"/>
      <c r="E145" s="19"/>
      <c r="F145" s="19"/>
      <c r="G145" s="19"/>
    </row>
    <row r="146" spans="1:7" ht="20.100000000000001" customHeight="1">
      <c r="A146" s="19"/>
      <c r="B146" s="57"/>
      <c r="C146" s="58"/>
      <c r="D146" s="19"/>
      <c r="E146" s="19"/>
      <c r="F146" s="19"/>
      <c r="G146" s="19"/>
    </row>
    <row r="147" spans="1:7" ht="20.100000000000001" customHeight="1">
      <c r="A147" s="19"/>
      <c r="B147" s="59" t="s">
        <v>20</v>
      </c>
      <c r="C147" s="60" t="s">
        <v>46</v>
      </c>
      <c r="D147" s="19"/>
      <c r="E147" s="19"/>
      <c r="F147" s="19"/>
      <c r="G147" s="19"/>
    </row>
    <row r="148" spans="1:7" ht="20.100000000000001" customHeight="1">
      <c r="A148" s="19"/>
      <c r="B148" s="59"/>
      <c r="C148" s="60" t="s">
        <v>47</v>
      </c>
      <c r="D148" s="19"/>
      <c r="E148" s="19"/>
      <c r="F148" s="19"/>
      <c r="G148" s="19"/>
    </row>
    <row r="149" spans="1:7" ht="20.100000000000001" customHeight="1">
      <c r="A149" s="19"/>
      <c r="B149" s="59"/>
      <c r="C149" s="60" t="s">
        <v>48</v>
      </c>
      <c r="D149" s="19"/>
      <c r="E149" s="19"/>
      <c r="F149" s="19"/>
      <c r="G149" s="19"/>
    </row>
    <row r="150" spans="1:7" ht="20.100000000000001" customHeight="1">
      <c r="A150" s="19"/>
      <c r="B150" s="53"/>
      <c r="C150" s="19"/>
      <c r="D150" s="19"/>
      <c r="E150" s="19"/>
      <c r="F150" s="19"/>
      <c r="G150" s="19"/>
    </row>
    <row r="151" spans="1:7" ht="20.100000000000001" customHeight="1" thickBot="1">
      <c r="A151" s="19"/>
      <c r="B151" s="19" t="s">
        <v>38</v>
      </c>
      <c r="C151" s="54"/>
      <c r="D151" s="19"/>
      <c r="E151" s="19"/>
      <c r="F151" s="19"/>
      <c r="G151" s="19"/>
    </row>
    <row r="152" spans="1:7" ht="20.100000000000001" customHeight="1">
      <c r="A152" s="19"/>
      <c r="B152" s="19"/>
      <c r="C152" s="19"/>
      <c r="D152" s="19"/>
      <c r="E152" s="19"/>
      <c r="F152" s="19"/>
      <c r="G152" s="19"/>
    </row>
    <row r="153" spans="1:7" ht="20.100000000000001" customHeight="1">
      <c r="A153" s="19"/>
      <c r="B153" s="19"/>
      <c r="C153" s="19"/>
      <c r="D153" s="19"/>
      <c r="E153" s="19"/>
      <c r="F153" s="19"/>
      <c r="G153" s="19"/>
    </row>
    <row r="154" spans="1:7" ht="20.100000000000001" customHeight="1" thickBot="1">
      <c r="A154" s="19"/>
      <c r="B154" s="19" t="s">
        <v>39</v>
      </c>
      <c r="C154" s="54"/>
      <c r="D154" s="19"/>
      <c r="E154" s="19"/>
      <c r="F154" s="19"/>
      <c r="G154" s="19"/>
    </row>
    <row r="155" spans="1:7" ht="20.100000000000001" customHeight="1">
      <c r="A155" s="19"/>
      <c r="B155" s="19"/>
      <c r="C155" s="19"/>
      <c r="D155" s="19"/>
      <c r="E155" s="19"/>
      <c r="F155" s="19"/>
      <c r="G155" s="19"/>
    </row>
    <row r="156" spans="1:7" ht="20.100000000000001" customHeight="1">
      <c r="A156" s="19"/>
      <c r="B156" s="19"/>
      <c r="C156" s="19"/>
      <c r="D156" s="19"/>
      <c r="E156" s="19"/>
      <c r="F156" s="19"/>
      <c r="G156" s="19"/>
    </row>
    <row r="157" spans="1:7" ht="20.100000000000001" customHeight="1" thickBot="1">
      <c r="A157" s="19"/>
      <c r="B157" s="19" t="s">
        <v>15</v>
      </c>
      <c r="C157" s="54"/>
      <c r="D157" s="19"/>
      <c r="E157" s="19"/>
      <c r="F157" s="19"/>
      <c r="G157" s="19"/>
    </row>
    <row r="158" spans="1:7" ht="20.100000000000001" customHeight="1">
      <c r="A158" s="19"/>
      <c r="B158" s="19"/>
      <c r="C158" s="19"/>
      <c r="D158" s="19"/>
      <c r="E158" s="19"/>
      <c r="F158" s="19"/>
      <c r="G158" s="19"/>
    </row>
    <row r="159" spans="1:7" ht="20.100000000000001" customHeight="1">
      <c r="A159" s="19"/>
      <c r="B159" s="19"/>
      <c r="C159" s="19"/>
      <c r="D159" s="19"/>
      <c r="E159" s="19"/>
      <c r="F159" s="19"/>
      <c r="G159" s="19"/>
    </row>
    <row r="160" spans="1:7" ht="20.100000000000001" customHeight="1" thickBot="1">
      <c r="A160" s="19"/>
      <c r="B160" s="19" t="s">
        <v>40</v>
      </c>
      <c r="C160" s="54"/>
      <c r="D160" s="19"/>
      <c r="E160" s="19"/>
      <c r="F160" s="19"/>
      <c r="G160" s="19"/>
    </row>
    <row r="161" spans="1:7" ht="20.100000000000001" customHeight="1">
      <c r="A161" s="19"/>
      <c r="B161" s="19"/>
      <c r="C161" s="19"/>
      <c r="D161" s="19"/>
      <c r="E161" s="19"/>
      <c r="F161" s="19"/>
      <c r="G161" s="19"/>
    </row>
    <row r="162" spans="1:7" ht="20.100000000000001" customHeight="1">
      <c r="A162" s="19"/>
      <c r="B162" s="19"/>
      <c r="C162" s="19"/>
      <c r="D162" s="19"/>
      <c r="E162" s="19"/>
      <c r="F162" s="19"/>
      <c r="G162" s="19"/>
    </row>
    <row r="163" spans="1:7" ht="20.100000000000001" customHeight="1" thickBot="1">
      <c r="A163" s="19"/>
      <c r="B163" s="19" t="s">
        <v>16</v>
      </c>
      <c r="C163" s="54"/>
      <c r="D163" s="19"/>
      <c r="E163" s="19"/>
      <c r="F163" s="19"/>
      <c r="G163" s="19"/>
    </row>
    <row r="164" spans="1:7" ht="20.100000000000001" customHeight="1">
      <c r="A164" s="19"/>
      <c r="B164" s="53"/>
      <c r="C164" s="19"/>
      <c r="D164" s="19"/>
      <c r="E164" s="19"/>
      <c r="F164" s="19"/>
      <c r="G164" s="19"/>
    </row>
    <row r="165" spans="1:7" ht="20.100000000000001" customHeight="1">
      <c r="A165" s="19"/>
      <c r="B165" s="53"/>
      <c r="C165" s="19"/>
      <c r="D165" s="19"/>
      <c r="E165" s="19"/>
      <c r="F165" s="19"/>
      <c r="G165" s="19"/>
    </row>
    <row r="166" spans="1:7" ht="20.100000000000001" customHeight="1">
      <c r="A166" s="19"/>
      <c r="B166" s="53"/>
      <c r="C166" s="19"/>
      <c r="D166" s="19"/>
      <c r="E166" s="19"/>
      <c r="F166" s="19"/>
      <c r="G166" s="19"/>
    </row>
  </sheetData>
  <mergeCells count="10">
    <mergeCell ref="B79:C79"/>
    <mergeCell ref="B127:D127"/>
    <mergeCell ref="A11:B11"/>
    <mergeCell ref="L5:M6"/>
    <mergeCell ref="D2:E2"/>
    <mergeCell ref="C4:C5"/>
    <mergeCell ref="C2:C3"/>
    <mergeCell ref="D4:E4"/>
    <mergeCell ref="D5:E5"/>
    <mergeCell ref="A74:C74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2024-03-06T18:03:57Z</cp:lastPrinted>
  <dcterms:created xsi:type="dcterms:W3CDTF">2023-01-26T13:28:36Z</dcterms:created>
  <dcterms:modified xsi:type="dcterms:W3CDTF">2024-03-07T14:23:57Z</dcterms:modified>
</cp:coreProperties>
</file>