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OMNIHOSPITAL\"/>
    </mc:Choice>
  </mc:AlternateContent>
  <bookViews>
    <workbookView xWindow="0" yWindow="0" windowWidth="19200" windowHeight="6130" activeTab="1"/>
  </bookViews>
  <sheets>
    <sheet name="Hoja1" sheetId="1" r:id="rId1"/>
    <sheet name="ESPACIADOR 3D " sheetId="4" r:id="rId2"/>
    <sheet name="SIERRA" sheetId="3" r:id="rId3"/>
  </sheets>
  <definedNames>
    <definedName name="_xlnm.Print_Area" localSheetId="0">Hoja1!$A$2:$G$492</definedName>
    <definedName name="_xlnm.Print_Area" localSheetId="2">SIERRA!$A$1:$G$57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  <c r="C7" i="3" l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122" i="1" l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2" i="1"/>
  <c r="G51" i="1"/>
  <c r="G50" i="1"/>
  <c r="G49" i="1"/>
  <c r="G48" i="1"/>
  <c r="G47" i="1"/>
  <c r="G46" i="1"/>
  <c r="G45" i="1"/>
  <c r="G44" i="1"/>
  <c r="G43" i="1"/>
  <c r="G41" i="1"/>
  <c r="G40" i="1"/>
  <c r="G39" i="1"/>
  <c r="G38" i="1"/>
  <c r="G37" i="1"/>
  <c r="G36" i="1"/>
  <c r="G35" i="1"/>
  <c r="G34" i="1"/>
  <c r="G33" i="1"/>
  <c r="G32" i="1"/>
  <c r="G30" i="1"/>
  <c r="G29" i="1"/>
  <c r="G28" i="1"/>
  <c r="G27" i="1"/>
  <c r="G26" i="1"/>
  <c r="G25" i="1"/>
  <c r="G24" i="1" l="1"/>
  <c r="G304" i="1" l="1"/>
  <c r="G305" i="1" l="1"/>
  <c r="G306" i="1" s="1"/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<sst xmlns="http://schemas.openxmlformats.org/spreadsheetml/2006/main" count="936" uniqueCount="794">
  <si>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</si>
  <si>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</si>
  <si>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</si>
  <si>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</si>
  <si>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</si>
  <si>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</si>
  <si>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</si>
  <si>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</si>
  <si>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</si>
  <si>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</si>
  <si>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</si>
  <si>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</si>
  <si>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</si>
  <si>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</si>
  <si>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</si>
  <si>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</si>
  <si>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</si>
  <si>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</si>
  <si>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</si>
  <si>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</si>
  <si>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</si>
  <si>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</si>
  <si>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</si>
  <si>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</si>
  <si>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</si>
  <si>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</si>
  <si>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</si>
  <si>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</si>
  <si>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 INQ</t>
  </si>
  <si>
    <t>FIDEICOMIZO TITULARIZACION OMNIHOSPITAL</t>
  </si>
  <si>
    <t>AV. ROMEO CASTILLO S/N Y AV. JUAN TANCCA MARENGO</t>
  </si>
  <si>
    <t>O992426187001</t>
  </si>
  <si>
    <t>PRECIO UNITARIO</t>
  </si>
  <si>
    <t>PRECIO TOTAL</t>
  </si>
  <si>
    <t xml:space="preserve">SUBTOTAL </t>
  </si>
  <si>
    <t>IVA 12%</t>
  </si>
  <si>
    <t>TOTAL</t>
  </si>
  <si>
    <t>CANTIDAD</t>
  </si>
  <si>
    <t xml:space="preserve">RECIBIDO </t>
  </si>
  <si>
    <t xml:space="preserve">ENTREGADO </t>
  </si>
  <si>
    <t xml:space="preserve">VERIFICADO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</si>
  <si>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</si>
  <si>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</si>
  <si>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</si>
  <si>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</si>
  <si>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</si>
  <si>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</si>
  <si>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</si>
  <si>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DESCRIPCION</t>
  </si>
  <si>
    <t>ADAPTADORES ANCLAJE RAPIDO</t>
  </si>
  <si>
    <t>LLAVE JACOBS</t>
  </si>
  <si>
    <t>INTERCAMBIADOR DE BATERIA</t>
  </si>
  <si>
    <t>GUBIA</t>
  </si>
  <si>
    <t>MARTILLO</t>
  </si>
  <si>
    <t xml:space="preserve">DR. CHIMBO </t>
  </si>
  <si>
    <t>071060280</t>
  </si>
  <si>
    <t>A2203496</t>
  </si>
  <si>
    <t>CLAVO FEMORAL DISTAL CANULADO 9*280mm TITANIO</t>
  </si>
  <si>
    <t>071060300</t>
  </si>
  <si>
    <t>G180710601</t>
  </si>
  <si>
    <t>CLAVO FEMORAL DISTAL CANULADO 9*300mm TITANIO</t>
  </si>
  <si>
    <t>071060320</t>
  </si>
  <si>
    <t>C2203613</t>
  </si>
  <si>
    <t>CLAVO FEMORAL DISTAL CANULADO 9*320mm TITANIO</t>
  </si>
  <si>
    <t>071060340</t>
  </si>
  <si>
    <t>L2103514</t>
  </si>
  <si>
    <t>CLAVO FEMORAL DISTAL CANULADO 9*340mm TITANIO</t>
  </si>
  <si>
    <t>071060360</t>
  </si>
  <si>
    <t>C2203620</t>
  </si>
  <si>
    <t>CLAVO FEMORAL DISTAL CANULADO 9*360mm TITANIO</t>
  </si>
  <si>
    <t>071060380</t>
  </si>
  <si>
    <t>E2202127</t>
  </si>
  <si>
    <t>CLAVO FEMORAL DISTAL CANULADO 9*380mm TITANIO</t>
  </si>
  <si>
    <t>071060400</t>
  </si>
  <si>
    <t>J2102372</t>
  </si>
  <si>
    <t>CLAVO FEMORAL DISTAL CANULADO 9*400mm TITANIO</t>
  </si>
  <si>
    <t>071000220</t>
  </si>
  <si>
    <t>J200710003</t>
  </si>
  <si>
    <t>CLAVO FEMORAL DISTAL CANULADO 10*220mm TITANIO</t>
  </si>
  <si>
    <t>071000240</t>
  </si>
  <si>
    <t>H200710005</t>
  </si>
  <si>
    <t>CLAVO FEMORAL DISTAL CANULADO 10*240mm TITANIO</t>
  </si>
  <si>
    <t>071000260</t>
  </si>
  <si>
    <t>H200710006</t>
  </si>
  <si>
    <t>CLAVO FEMORAL DISTAL CANULADO 10*260mm TITANIO</t>
  </si>
  <si>
    <t>071070280</t>
  </si>
  <si>
    <t>C2203609</t>
  </si>
  <si>
    <t>CLAVO FEMORAL DISTAL CANULADO 10*280mm TITANIO</t>
  </si>
  <si>
    <t>071070300</t>
  </si>
  <si>
    <t>F2204343</t>
  </si>
  <si>
    <t>CLAVO FEMORAL DISTAL CANULADO 10*300mm TITANIO</t>
  </si>
  <si>
    <t>071070320</t>
  </si>
  <si>
    <t>L2103528</t>
  </si>
  <si>
    <t>CLAVO FEMORAL DISTAL CANULADO 10*320mm TITANIO</t>
  </si>
  <si>
    <t>071070340</t>
  </si>
  <si>
    <t>H2202787</t>
  </si>
  <si>
    <t>CLAVO FEMORAL DISTAL CANULADO 10*340mm TITANIO</t>
  </si>
  <si>
    <t>071070360</t>
  </si>
  <si>
    <t>B2101259</t>
  </si>
  <si>
    <t>CLAVO FEMORAL DISTAL CANULADO 10*360mm TITANIO</t>
  </si>
  <si>
    <t>071070380</t>
  </si>
  <si>
    <t>J2200250</t>
  </si>
  <si>
    <t>CLAVO FEMORAL DISTAL CANULADO 10*380mm TITANIO</t>
  </si>
  <si>
    <t>071070400</t>
  </si>
  <si>
    <t>F2102264</t>
  </si>
  <si>
    <t>CLAVO FEMORAL DISTAL CANULADO 10*400mm TITANIO</t>
  </si>
  <si>
    <t>071010220</t>
  </si>
  <si>
    <t>E2204374</t>
  </si>
  <si>
    <t>CLAVO FEMORAL DISTAL CANULADO 11*220mm TITANIO</t>
  </si>
  <si>
    <t>071010240</t>
  </si>
  <si>
    <t>H200710104</t>
  </si>
  <si>
    <t>CLAVO FEMORAL DISTAL CANULADO 11*240mm TITANIO</t>
  </si>
  <si>
    <t>071010260</t>
  </si>
  <si>
    <t>H200710102</t>
  </si>
  <si>
    <t>CLAVO FEMORAL DISTAL CANULADO 11*260mm TITANIO</t>
  </si>
  <si>
    <t>071080280</t>
  </si>
  <si>
    <t>H180710803</t>
  </si>
  <si>
    <t>CLAVO FEMORAL DISTAL CANULADO 11*280mm TITANIO</t>
  </si>
  <si>
    <t>071080300</t>
  </si>
  <si>
    <t>G2201103</t>
  </si>
  <si>
    <t>CLAVO FEMORAL DISTAL CANULADO 11*300mm TITANIO</t>
  </si>
  <si>
    <t>071080320</t>
  </si>
  <si>
    <t>D2103143</t>
  </si>
  <si>
    <t>CLAVO FEMORAL DISTAL CANULADO 11*320mm TITANIO</t>
  </si>
  <si>
    <t>071080340</t>
  </si>
  <si>
    <t>C2203619</t>
  </si>
  <si>
    <t>CLAVO FEMORAL DISTAL CANULADO 11*340mm TITANIO</t>
  </si>
  <si>
    <t>071080360</t>
  </si>
  <si>
    <t>C2203617</t>
  </si>
  <si>
    <t>CLAVO FEMORAL DISTAL CANULADO 11*360mm TITANIO</t>
  </si>
  <si>
    <t>071080380</t>
  </si>
  <si>
    <t>G180710801</t>
  </si>
  <si>
    <t>CLAVO FEMORAL DISTAL CANULADO 11*380mm TITANIO</t>
  </si>
  <si>
    <t>071080400</t>
  </si>
  <si>
    <t>E2103626</t>
  </si>
  <si>
    <t>CLAVO FEMORAL DISTAL CANULADO 11*400mm TITANIO</t>
  </si>
  <si>
    <t>071020220</t>
  </si>
  <si>
    <t>J2200247</t>
  </si>
  <si>
    <t>CLAVO FEMORAL DISTAL CANULADO 12*220mm TITANIO</t>
  </si>
  <si>
    <t>071020240</t>
  </si>
  <si>
    <t>B190710203</t>
  </si>
  <si>
    <t>CLAVO FEMORAL DISTAL CANULADO 12*240mm TITANIO</t>
  </si>
  <si>
    <t>071020260</t>
  </si>
  <si>
    <t>H200710204</t>
  </si>
  <si>
    <t>CLAVO FEMORAL DISTAL CANULADO 12*260mm TITANIO</t>
  </si>
  <si>
    <t>071100040</t>
  </si>
  <si>
    <t>H2201421</t>
  </si>
  <si>
    <t>HOJA HELICOIDAL DFNA 12.5*40mm TITANIO*</t>
  </si>
  <si>
    <t>071100045</t>
  </si>
  <si>
    <t>H2201424</t>
  </si>
  <si>
    <t>HOJA HELICOIDAL DFNA 12.5*45mm TITANIO*</t>
  </si>
  <si>
    <t>071100050</t>
  </si>
  <si>
    <t>G2200041</t>
  </si>
  <si>
    <t>HOJA HELICOIDAL DFNA 12.5*50mm TITANIO*</t>
  </si>
  <si>
    <t>071100055</t>
  </si>
  <si>
    <t>A2203487</t>
  </si>
  <si>
    <t>HOJA HELICOIDAL DFNA 12.5*55mm TITANIO*</t>
  </si>
  <si>
    <t>071100060</t>
  </si>
  <si>
    <t>D2204652</t>
  </si>
  <si>
    <t>HOJA HELICOIDAL DFNA 12.5*60mm TITANIO*</t>
  </si>
  <si>
    <t>071100065</t>
  </si>
  <si>
    <t>D2204703</t>
  </si>
  <si>
    <t>HOJA HELICOIDAL DFNA 12.5*65mm TITANIO*</t>
  </si>
  <si>
    <t>071100070</t>
  </si>
  <si>
    <t>D2202419</t>
  </si>
  <si>
    <t>HOJA HELICOIDAL DFNA 12.5*70mm TITANIO*</t>
  </si>
  <si>
    <t>071100075</t>
  </si>
  <si>
    <t>G2200137</t>
  </si>
  <si>
    <t>HOJA HELICOIDAL DFNA 12.5*75mm TITANIO*</t>
  </si>
  <si>
    <t>071100080</t>
  </si>
  <si>
    <t>K200711019</t>
  </si>
  <si>
    <t>HOJA HELICOIDAL DFNA 12.5*80mm TITANIO*</t>
  </si>
  <si>
    <t>071100085</t>
  </si>
  <si>
    <t>C2203028</t>
  </si>
  <si>
    <t>HOJA HELICOIDAL DFNA 12.5*85mm TITANIO*</t>
  </si>
  <si>
    <t>071100090</t>
  </si>
  <si>
    <t>E2103542</t>
  </si>
  <si>
    <t>HOJA HELICOIDAL DFNA 12.5*90mm TITANIO*</t>
  </si>
  <si>
    <t>071090025</t>
  </si>
  <si>
    <t>M2234122</t>
  </si>
  <si>
    <t>TORNILLO DE BLOQUEO 6.0*25mm TITANIO</t>
  </si>
  <si>
    <t>071090030</t>
  </si>
  <si>
    <t>M2236087</t>
  </si>
  <si>
    <t>TORNILLO DE BLOQUEO 6.0*30mm TITANIO</t>
  </si>
  <si>
    <t>071090035</t>
  </si>
  <si>
    <t>A2302912</t>
  </si>
  <si>
    <t>TORNILLO DE BLOQUEO 6.0*35mm TITANIO</t>
  </si>
  <si>
    <t>071090040</t>
  </si>
  <si>
    <t>C2207850</t>
  </si>
  <si>
    <t>TORNILLO DE BLOQUEO 6.0*40mm TITANIO</t>
  </si>
  <si>
    <t>071090045</t>
  </si>
  <si>
    <t>K2105337</t>
  </si>
  <si>
    <t>TORNILLO DE BLOQUEO 6.0*45mm TITANIO</t>
  </si>
  <si>
    <t>071090050</t>
  </si>
  <si>
    <t>G2202498</t>
  </si>
  <si>
    <t>TORNILLO DE BLOQUEO 6.0*50mm TITANIO</t>
  </si>
  <si>
    <t>071090055</t>
  </si>
  <si>
    <t>G2203185</t>
  </si>
  <si>
    <t>TORNILLO DE BLOQUEO 6.0*55mm TITANIO</t>
  </si>
  <si>
    <t>071090060</t>
  </si>
  <si>
    <t>H180710901</t>
  </si>
  <si>
    <t>TORNILLO DE BLOQUEO 6.0*60mm TITANIO</t>
  </si>
  <si>
    <t>071090065</t>
  </si>
  <si>
    <t>H220012</t>
  </si>
  <si>
    <t>TORNILLO DE BLOQUEO 6.0*65mm TITANIO</t>
  </si>
  <si>
    <t>071090070</t>
  </si>
  <si>
    <t>C2207845</t>
  </si>
  <si>
    <t>TORNILLO DE BLOQUEO 6.0*70mm TITANIO</t>
  </si>
  <si>
    <t>071090075</t>
  </si>
  <si>
    <t>H2201372</t>
  </si>
  <si>
    <t>TORNILLO DE BLOQUEO 6.0*75mm TITANIO</t>
  </si>
  <si>
    <t>071090080</t>
  </si>
  <si>
    <t>J200710901</t>
  </si>
  <si>
    <t>TORNILLO DE BLOQUEO 6.0*80mm TITANIO</t>
  </si>
  <si>
    <t>071090085</t>
  </si>
  <si>
    <t>C2207848</t>
  </si>
  <si>
    <t>TORNILLO DE BLOQUEO 6.0*85mm TITANIO</t>
  </si>
  <si>
    <t>071090090</t>
  </si>
  <si>
    <t>C2203075</t>
  </si>
  <si>
    <t>TORNILLO DE BLOQUEO 6.0*90mm TITANIO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</si>
  <si>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</si>
  <si>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</si>
  <si>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</si>
  <si>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</si>
  <si>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</si>
  <si>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</si>
  <si>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J2105499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</si>
  <si>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</si>
  <si>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</si>
  <si>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</si>
  <si>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</si>
  <si>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</si>
  <si>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J2103345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</si>
  <si>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</si>
  <si>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</si>
  <si>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</si>
  <si>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</si>
  <si>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</si>
  <si>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2712149</t>
  </si>
  <si>
    <t>TORNILLO DE BLOQUEO FEMUR EXPERT  4.9*38mm TITANIO</t>
  </si>
  <si>
    <t>071210040</t>
  </si>
  <si>
    <t>2105790</t>
  </si>
  <si>
    <t>TORNILLO DE BLOQUEO FEMUR EXPERT  4.9*40mm TITANIO</t>
  </si>
  <si>
    <t>D2203207</t>
  </si>
  <si>
    <t>071210042</t>
  </si>
  <si>
    <t>2102811</t>
  </si>
  <si>
    <t>TORNILLO DE BLOQUEO FEMUR EXPERT  4.9*42mm TITANIO</t>
  </si>
  <si>
    <t>F2201604</t>
  </si>
  <si>
    <t>071210044</t>
  </si>
  <si>
    <t>2108050</t>
  </si>
  <si>
    <t>TORNILLO DE BLOQUEO FEMUR EXPERT  4.9*44mm TITANIO</t>
  </si>
  <si>
    <t xml:space="preserve">F2201560 </t>
  </si>
  <si>
    <t>071210046</t>
  </si>
  <si>
    <t>2102270</t>
  </si>
  <si>
    <t>TORNILLO DE BLOQUEO FEMUR EXPERT  4.9*46mm TITANIO</t>
  </si>
  <si>
    <t>071210048</t>
  </si>
  <si>
    <t>2102849</t>
  </si>
  <si>
    <t>TORNILLO DE BLOQUEO FEMUR EXPERT  4.9*48mm TITANIO</t>
  </si>
  <si>
    <t>071210050</t>
  </si>
  <si>
    <t>J2105800</t>
  </si>
  <si>
    <t>TORNILLO DE BLOQUEO FEMUR EXPERT  4.9*50mm TITANIO</t>
  </si>
  <si>
    <t>L2105989</t>
  </si>
  <si>
    <t>071210052</t>
  </si>
  <si>
    <t>L200712J2</t>
  </si>
  <si>
    <t>TORNILLO DE BLOQUEO FEMUR EXPERT  4.9*52mm TITANIO</t>
  </si>
  <si>
    <t>B2208153</t>
  </si>
  <si>
    <t>071210054</t>
  </si>
  <si>
    <t>2102869</t>
  </si>
  <si>
    <t>TORNILLO DE BLOQUEO FEMUR EXPERT  4.9*54mm TITANIO</t>
  </si>
  <si>
    <t>H2205751</t>
  </si>
  <si>
    <t>071210056</t>
  </si>
  <si>
    <t>2102845</t>
  </si>
  <si>
    <t>TORNILLO DE BLOQUEO FEMUR EXPERT  4.9*56mm TITANIO</t>
  </si>
  <si>
    <t>071210058</t>
  </si>
  <si>
    <t>2102316</t>
  </si>
  <si>
    <t>TORNILLO DE BLOQUEO FEMUR EXPERT  4.9*58mm TITANIO</t>
  </si>
  <si>
    <t>071210060</t>
  </si>
  <si>
    <t>2102306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</si>
  <si>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</si>
  <si>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</si>
  <si>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</si>
  <si>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</si>
  <si>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</si>
  <si>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200712103</t>
  </si>
  <si>
    <t>TORNILLO DE BLOQUEO FEMUR EXPERT  4.9*64mm TITANIO</t>
  </si>
  <si>
    <t>071210066</t>
  </si>
  <si>
    <t>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</si>
  <si>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</si>
  <si>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</si>
  <si>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</si>
  <si>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</si>
  <si>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</si>
  <si>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J200712102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</si>
  <si>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</si>
  <si>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</si>
  <si>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</si>
  <si>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</si>
  <si>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</si>
  <si>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</si>
  <si>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</si>
  <si>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</si>
  <si>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L200712104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</si>
  <si>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</si>
  <si>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</si>
  <si>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</si>
  <si>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</si>
  <si>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</si>
  <si>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</si>
  <si>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</si>
  <si>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</si>
  <si>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D2102886</t>
  </si>
  <si>
    <t>TORNILLO DE BLOQUEO FEMUR EXPERT  4.9*85mm TITANIO</t>
  </si>
  <si>
    <t>071230000</t>
  </si>
  <si>
    <t>H200712301</t>
  </si>
  <si>
    <t>TAPON PARA CLAVO FEMORAL STANDAR TITANIO</t>
  </si>
  <si>
    <t>071230005</t>
  </si>
  <si>
    <t>L200712302</t>
  </si>
  <si>
    <t xml:space="preserve">TAPON PARA CLAVO DE FEMUR 5mm EXPERT TIT. </t>
  </si>
  <si>
    <t>INSTRUMENTAL CLAVO RETROGRADO FEMUR DFN</t>
  </si>
  <si>
    <t>BANDEJA SUPERIOR</t>
  </si>
  <si>
    <t>EJE DIRECCIONAL PROXIMAL 160-200</t>
  </si>
  <si>
    <t>EJE DIRECCIONAL DISTAL 160-200</t>
  </si>
  <si>
    <t>EJE DIRECCIONAL PROXIMAL 220-260</t>
  </si>
  <si>
    <t>EJE DIRECCIONAL DISTAL 220-260</t>
  </si>
  <si>
    <t>EJE DIRECCIONAL PROXIMAL 280-400</t>
  </si>
  <si>
    <t>EJE DIRECCIONAL DISTAL 280-400</t>
  </si>
  <si>
    <t>PROTECTOR DE PARTES BLANDAS</t>
  </si>
  <si>
    <t>REGLA RADIOGRAFICA</t>
  </si>
  <si>
    <t>TORNILLO DE EXTRACCION PARA CLAVO FEMORAL DISTAL</t>
  </si>
  <si>
    <t>IMPACTOR PARA HOJA ESPIRAL</t>
  </si>
  <si>
    <t>EJE DE CONEXIÓN</t>
  </si>
  <si>
    <t>LLAVE DOBLE BOCA SW 11</t>
  </si>
  <si>
    <t>BROCA CON CABEZA PLANA EN T</t>
  </si>
  <si>
    <t>CLIP EN U</t>
  </si>
  <si>
    <t>PASADOR DE CALIBRACION</t>
  </si>
  <si>
    <t>ATORNILLADOR STRADRIVE T25</t>
  </si>
  <si>
    <t>BANDEJA MEDIA</t>
  </si>
  <si>
    <t>DESTORNILADOR BICELADO PARA TAPA FINAL</t>
  </si>
  <si>
    <t>AVELLANADOR</t>
  </si>
  <si>
    <t>TROCAR  Ф4.2</t>
  </si>
  <si>
    <t>GUIA DE BROCA Ф 4.2</t>
  </si>
  <si>
    <t>GUIA DE BROCA Ф 4.8</t>
  </si>
  <si>
    <t>LLAVE UNIVERSAL SW 6.5</t>
  </si>
  <si>
    <t>TROCAR Ф 4.8</t>
  </si>
  <si>
    <t>CAMISA DE PROTECCION  Ф10</t>
  </si>
  <si>
    <t>TROCAR  Ф3.2</t>
  </si>
  <si>
    <t>GUIA DE BROCA  Ф12.7</t>
  </si>
  <si>
    <t>CAMISA DE PROTECCION  Ф12.7</t>
  </si>
  <si>
    <t>CAMISA DE BROCA  Ф8.1/ Ф5</t>
  </si>
  <si>
    <t>BROCA 4.8 X 350mm</t>
  </si>
  <si>
    <t>BROCA CON TOPE 4.8 X 300mm</t>
  </si>
  <si>
    <t>BROCA CON TOPE 4.2 X350mm</t>
  </si>
  <si>
    <t>BROCA 4.2 X300mm</t>
  </si>
  <si>
    <t>BROCA 5.0mm</t>
  </si>
  <si>
    <t>MEDIDOR PARA CABLE GUIA NEGRO</t>
  </si>
  <si>
    <t>BROCA DE ESCARIADO PROXIMAL</t>
  </si>
  <si>
    <t>MEDIDOR DE PROFUNDIDAD</t>
  </si>
  <si>
    <t>ATORNILLADOR STARDRIVE ANCLAJE RAPIDO T25</t>
  </si>
  <si>
    <t>LLAVE EN L SW3</t>
  </si>
  <si>
    <t>MANGO EN T ANCLAJE RAPIDO</t>
  </si>
  <si>
    <t>TROCAR  Ф8.1</t>
  </si>
  <si>
    <t>CAMISA PARA TROCAR 8.1</t>
  </si>
  <si>
    <t>TORNILLO DE EXTRACCION PARA HOJA ESPIRAL</t>
  </si>
  <si>
    <t>INICIADOR CANULADO</t>
  </si>
  <si>
    <t>BANDEJA INFERIOR</t>
  </si>
  <si>
    <t>MANGO DE INSERCIÓN</t>
  </si>
  <si>
    <t>TORNILLOS DE CONEXIÓN PARA MAGO DE INSERCION</t>
  </si>
  <si>
    <t>LLAVE PARA TORNILLO DE CONEXIÓN</t>
  </si>
  <si>
    <t>EJE CONECTOR</t>
  </si>
  <si>
    <t>LLAVE HEXAGONAL EN L</t>
  </si>
  <si>
    <t>GUIAS 3.2 X320mm</t>
  </si>
  <si>
    <t>VARILLA DE REDUCCION</t>
  </si>
  <si>
    <t>BLOQUE GUIA PARA HOJA ESPIRAL</t>
  </si>
  <si>
    <t>BLOQUE GUIA PARA MANGUITO DE PROTECCION</t>
  </si>
  <si>
    <t>MANGO EN T PARA GUIA</t>
  </si>
  <si>
    <t>MANGO DE PROTECCION</t>
  </si>
  <si>
    <t>GUIA DE BROCA PARA GUIA DE 3.2</t>
  </si>
  <si>
    <t>MARTILLO DESLIZANTE</t>
  </si>
  <si>
    <t>BRAZO DIRECCIONAL DISTAL</t>
  </si>
  <si>
    <t>REAMER FLEXIBLE 8</t>
  </si>
  <si>
    <t>REAMER FLEXIBLE 8.5</t>
  </si>
  <si>
    <t>REAMER FLEXIBLE 9</t>
  </si>
  <si>
    <t>REAMER FLEXIBLE 9.5</t>
  </si>
  <si>
    <t>REAMER FLEXIBLE 10</t>
  </si>
  <si>
    <t>REAMER FLEXIBLE 11</t>
  </si>
  <si>
    <t>REAMER FLEXIBLE 11.5</t>
  </si>
  <si>
    <t>REAMER FLEXIBLE 12</t>
  </si>
  <si>
    <t>REAMER FLEXIBLE 12.5</t>
  </si>
  <si>
    <t>REAMER FLEXIBLES 13</t>
  </si>
  <si>
    <t>GUIAS LARGAS</t>
  </si>
  <si>
    <t>SEPARADORES HOMMAN MEDIANOS</t>
  </si>
  <si>
    <t>DISECTOR DE COOB</t>
  </si>
  <si>
    <t>OSTEOTOMO</t>
  </si>
  <si>
    <t>PINZAS REDUCTORAS CANGREJO ARANDELA</t>
  </si>
  <si>
    <t>PASADOR DE ALAMBRE</t>
  </si>
  <si>
    <t>MANGO TORQUE NEGRO</t>
  </si>
  <si>
    <t>MOTOR AUXEN # 1</t>
  </si>
  <si>
    <t>PORTA BATERIA</t>
  </si>
  <si>
    <t xml:space="preserve">CONTENEDOR </t>
  </si>
  <si>
    <t>3:00PM</t>
  </si>
  <si>
    <t>BATERIAS ROJAS AUXENIN # 5 # 6</t>
  </si>
  <si>
    <t>REDUCTORA DE PINZAS GRANDE No 2</t>
  </si>
  <si>
    <t>EQUIPO BASICO 4.5 # 4</t>
  </si>
  <si>
    <t>SEPARADORES DE BENNET</t>
  </si>
  <si>
    <t>SEPARADORES DE HIBS</t>
  </si>
  <si>
    <t xml:space="preserve">SEPARADORES HOMMAN FINOS </t>
  </si>
  <si>
    <t>SEPARADORES HOMMAN FINOS LARGOS</t>
  </si>
  <si>
    <t>PINZA VERBRUGUER ARANDELA</t>
  </si>
  <si>
    <t>PINZA EN PUNTA CREMALLERA</t>
  </si>
  <si>
    <t>CURETA LARGA</t>
  </si>
  <si>
    <t>ATORNILLADOR HEXAGONAL 4.5</t>
  </si>
  <si>
    <t>REDUCTORAS CLAN DE LAYNE</t>
  </si>
  <si>
    <t>INSTRUMENTAL SET 4.5/6.5 # 3</t>
  </si>
  <si>
    <t xml:space="preserve">ATORNILLADOR DE 4.5MM CON CAMISA </t>
  </si>
  <si>
    <t xml:space="preserve">BROCAS 4.3MM </t>
  </si>
  <si>
    <t>BROCA 4.0MM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</si>
  <si>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</si>
  <si>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</si>
  <si>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</si>
  <si>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</si>
  <si>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 ATORNILLADOR ANCLAJE DE 4,5MM HEXAGONAL </t>
  </si>
  <si>
    <t xml:space="preserve">ATORNILLADOR 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</si>
  <si>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</si>
  <si>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</si>
  <si>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</si>
  <si>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3.2MM </t>
  </si>
  <si>
    <t xml:space="preserve">BROCA DE 3,5MM </t>
  </si>
  <si>
    <t xml:space="preserve">BROCAS 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</si>
  <si>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</si>
  <si>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</si>
  <si>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</si>
  <si>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</si>
  <si>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</si>
  <si>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>PINES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</si>
  <si>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</si>
  <si>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</si>
  <si>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</si>
  <si>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</si>
  <si>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</si>
  <si>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ANCHOS </t>
  </si>
  <si>
    <t xml:space="preserve">PINZA DE REDUCCION VERBRUGGE </t>
  </si>
  <si>
    <t xml:space="preserve">PINZA DE PUNTAS </t>
  </si>
  <si>
    <t>MANGO AZUL ANCLAJE RAPIDO</t>
  </si>
  <si>
    <t>TI-106.218</t>
  </si>
  <si>
    <t>TORNILLO CORTICAL 4.5 *16mm TITANIO</t>
  </si>
  <si>
    <t>TI-106.220</t>
  </si>
  <si>
    <t>TORNILLO CORTICAL 4.5 *20mm TITANIO</t>
  </si>
  <si>
    <t>TI-106.222</t>
  </si>
  <si>
    <t>TORNILLO CORTICAL 4.5 *22mm TITANIO</t>
  </si>
  <si>
    <t>TI-106.224</t>
  </si>
  <si>
    <t>220647569</t>
  </si>
  <si>
    <t>TORNILLO CORTICAL 4.5 *24mm TITANIO</t>
  </si>
  <si>
    <t>TI-106.226</t>
  </si>
  <si>
    <t>220647570</t>
  </si>
  <si>
    <t>TORNILLO CORTICAL 4.5 *26mm TITANIO</t>
  </si>
  <si>
    <t xml:space="preserve">N2306000712 </t>
  </si>
  <si>
    <t>TI-106.228</t>
  </si>
  <si>
    <t>220647731</t>
  </si>
  <si>
    <t>TORNILLO CORTICAL 4.5 *28mm TITANIO</t>
  </si>
  <si>
    <t>TI-106.230</t>
  </si>
  <si>
    <t>TORNILLO CORTICAL 4.5 *30mm TITANIO</t>
  </si>
  <si>
    <t>TI-106.232</t>
  </si>
  <si>
    <t>2300038359</t>
  </si>
  <si>
    <t>TORNILLO CORTICAL 4.5 *32mm TITANIO</t>
  </si>
  <si>
    <t>TI-106.234</t>
  </si>
  <si>
    <t>TORNILLO CORTICAL 4.5 *34mm TITANIO</t>
  </si>
  <si>
    <t>TI-106.236</t>
  </si>
  <si>
    <t xml:space="preserve">TORNILLO CORTICAL 4.5 *36mm TITANIO </t>
  </si>
  <si>
    <t>TI-106.238</t>
  </si>
  <si>
    <t xml:space="preserve">TORNILLO CORTICAL 4.5 *38mm TITANIO </t>
  </si>
  <si>
    <t>TI-106.240</t>
  </si>
  <si>
    <t>2001126076</t>
  </si>
  <si>
    <t>TORNILLO CORTICAL 4.5 *40mm TITANIO</t>
  </si>
  <si>
    <t>TI-106.242</t>
  </si>
  <si>
    <t>TORNILLO CORTICAL 4.5 *42mm TITANIO</t>
  </si>
  <si>
    <t>TI-106.244</t>
  </si>
  <si>
    <t>TORNILLO CORTICAL 4.5 *44mm TITANIO</t>
  </si>
  <si>
    <t>TI-106.246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</si>
  <si>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</si>
  <si>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</si>
  <si>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</si>
  <si>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</si>
  <si>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</si>
  <si>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>220647742</t>
  </si>
  <si>
    <t xml:space="preserve">2200018083 </t>
  </si>
  <si>
    <t>TI-106.252</t>
  </si>
  <si>
    <t>TORNILLO CORTICAL 4.5 *52mm TITANIO</t>
  </si>
  <si>
    <t>TI-106.254</t>
  </si>
  <si>
    <t>2001125954</t>
  </si>
  <si>
    <t>TORNILLO CORTICAL 4.5 *54mmTITANIO</t>
  </si>
  <si>
    <t>TI-106.256</t>
  </si>
  <si>
    <t>2001125956</t>
  </si>
  <si>
    <t>TORNILLO CORTICAL 4.5 *56 MM TITANIO</t>
  </si>
  <si>
    <t>TI-106.258</t>
  </si>
  <si>
    <t>2001125958</t>
  </si>
  <si>
    <t>TORNILLO CORTICAL 4.5 *58mm TITANIO</t>
  </si>
  <si>
    <t>TI-106.260</t>
  </si>
  <si>
    <t>2001125960</t>
  </si>
  <si>
    <t>TORNILLO CORTICAL 4.5 *60mm TITANIO</t>
  </si>
  <si>
    <t>TI-106.265</t>
  </si>
  <si>
    <t>2001125964</t>
  </si>
  <si>
    <t>TORNILLO CORTICAL 4.5 *65mm TITANIO</t>
  </si>
  <si>
    <t xml:space="preserve">2001125987 </t>
  </si>
  <si>
    <t>TI-106.270</t>
  </si>
  <si>
    <t>2001125966</t>
  </si>
  <si>
    <t>TORNILLO CORTICAL 4.5 *70mm TITANIO</t>
  </si>
  <si>
    <t>2200125423</t>
  </si>
  <si>
    <t>1900048256</t>
  </si>
  <si>
    <t>TI-106.275</t>
  </si>
  <si>
    <t>2001125988</t>
  </si>
  <si>
    <t>TORNILLO CORTICAL 4.5*75mm TITANIO</t>
  </si>
  <si>
    <t>TI-106.280</t>
  </si>
  <si>
    <t>220545918</t>
  </si>
  <si>
    <t xml:space="preserve">TORNILLO CORTICAL 4.5*80mm TITANIO </t>
  </si>
  <si>
    <t xml:space="preserve">221153336 </t>
  </si>
  <si>
    <t/>
  </si>
  <si>
    <t>T500950014</t>
  </si>
  <si>
    <t>TORNILLO DE  BLOQUEO 5.0*14mm TITANIO</t>
  </si>
  <si>
    <t>T500950016</t>
  </si>
  <si>
    <t>TORNILLO DE  BLOQUEO 5.0*16mm TITANIO</t>
  </si>
  <si>
    <t>T500950020</t>
  </si>
  <si>
    <t>TORNILLO DE  BLOQUEO 5.0 *20mm TITANIO</t>
  </si>
  <si>
    <t>T500950022</t>
  </si>
  <si>
    <t>TORNILLO DE  BLOQUEO 5.0 *22mm TITANIO</t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</si>
  <si>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</si>
  <si>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</si>
  <si>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</si>
  <si>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</si>
  <si>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</si>
  <si>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</si>
  <si>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</si>
  <si>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</si>
  <si>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</si>
  <si>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</si>
  <si>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T500950034</t>
  </si>
  <si>
    <t xml:space="preserve">TORNILLO DE  BLOQUEO 5.0*34mm TITANIO </t>
  </si>
  <si>
    <t>200112250</t>
  </si>
  <si>
    <t>T500950036</t>
  </si>
  <si>
    <t>2000102234</t>
  </si>
  <si>
    <t>TORNILLO DE  BLOQUEO 5.0*36mm TITANIO</t>
  </si>
  <si>
    <t>T500950038</t>
  </si>
  <si>
    <t xml:space="preserve">TORNILLO DE  BLOQUEO 5.0*38mm TITANIO 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</si>
  <si>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</si>
  <si>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</si>
  <si>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</si>
  <si>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</si>
  <si>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</si>
  <si>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</si>
  <si>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</si>
  <si>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</si>
  <si>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</si>
  <si>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</si>
  <si>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</si>
  <si>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</si>
  <si>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</si>
  <si>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</si>
  <si>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</si>
  <si>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</si>
  <si>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</si>
  <si>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>TORNILLO DE  BLOQUEO 5.0*56mm TITANIO</t>
  </si>
  <si>
    <t>T500950058</t>
  </si>
  <si>
    <t xml:space="preserve">TORNILLO DE  BLOQUEO 5.0*58mm TITANIO  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</si>
  <si>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</si>
  <si>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</si>
  <si>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</si>
  <si>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</si>
  <si>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</si>
  <si>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</si>
  <si>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TI-SF-501-770</t>
  </si>
  <si>
    <t>191007709</t>
  </si>
  <si>
    <t xml:space="preserve">TORNILLO CANULADO 5.0*70mm TITANIO </t>
  </si>
  <si>
    <t>T500950075</t>
  </si>
  <si>
    <t xml:space="preserve">TORNILLO DE  BLOQUEO 5.0*75mm TITANIO </t>
  </si>
  <si>
    <t>2000112449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</si>
  <si>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</si>
  <si>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</si>
  <si>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</si>
  <si>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</si>
  <si>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</si>
  <si>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</si>
  <si>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</si>
  <si>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</si>
  <si>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</si>
  <si>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</si>
  <si>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</si>
  <si>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</si>
  <si>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</si>
  <si>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</si>
  <si>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</si>
  <si>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</si>
  <si>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</si>
  <si>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</si>
  <si>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</si>
  <si>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</si>
  <si>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</si>
  <si>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</si>
  <si>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</si>
  <si>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</si>
  <si>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</si>
  <si>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 xml:space="preserve">TORNILLO  ESPONJOSO 6.5 * 70mm ROSCA CORTA TITANIO </t>
  </si>
  <si>
    <t>TI-108.075</t>
  </si>
  <si>
    <t>200114116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</si>
  <si>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</si>
  <si>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</si>
  <si>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</si>
  <si>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</si>
  <si>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</si>
  <si>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</si>
  <si>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</si>
  <si>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</si>
  <si>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</si>
  <si>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</si>
  <si>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</si>
  <si>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</si>
  <si>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</si>
  <si>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</si>
  <si>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</si>
  <si>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</si>
  <si>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</si>
  <si>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</si>
  <si>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</si>
  <si>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</si>
  <si>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</si>
  <si>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</si>
  <si>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</si>
  <si>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</si>
  <si>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</si>
  <si>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</si>
  <si>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</si>
  <si>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</si>
  <si>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</si>
  <si>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</si>
  <si>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</si>
  <si>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</si>
  <si>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</si>
  <si>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</si>
  <si>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</si>
  <si>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</si>
  <si>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</si>
  <si>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</si>
  <si>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</si>
  <si>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</si>
  <si>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</si>
  <si>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</si>
  <si>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</si>
  <si>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</si>
  <si>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</si>
  <si>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</si>
  <si>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</si>
  <si>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</si>
  <si>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</si>
  <si>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</si>
  <si>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</si>
  <si>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</si>
  <si>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</si>
  <si>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</si>
  <si>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</si>
  <si>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</si>
  <si>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</si>
  <si>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</si>
  <si>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</si>
  <si>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</si>
  <si>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</si>
  <si>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</si>
  <si>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</si>
  <si>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</si>
  <si>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</si>
  <si>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</si>
  <si>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</si>
  <si>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</si>
  <si>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</si>
  <si>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</si>
  <si>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Ti-115.020</t>
  </si>
  <si>
    <t>ARANDELA 4.5 mm TITANIO</t>
  </si>
  <si>
    <t>PRENSA DOBLADORA</t>
  </si>
  <si>
    <t>INSTRUMENTAL CERCLAJE # 1</t>
  </si>
  <si>
    <t>CORTADOR</t>
  </si>
  <si>
    <r>
      <t>DOBLADOR DE PINES</t>
    </r>
    <r>
      <rPr>
        <b/>
        <sz val="12"/>
        <color theme="1"/>
        <rFont val="Arial"/>
        <family val="2"/>
      </rPr>
      <t xml:space="preserve"> 26.0240.17</t>
    </r>
  </si>
  <si>
    <t>PORTA ALAMBRE</t>
  </si>
  <si>
    <t>BROCAS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</si>
  <si>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</si>
  <si>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</si>
  <si>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</si>
  <si>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</si>
  <si>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</si>
  <si>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</si>
  <si>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</si>
  <si>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</si>
  <si>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</si>
  <si>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 xml:space="preserve">N2306000621 </t>
  </si>
  <si>
    <t>CLAVIJA KIRSCHNER 1.6*225mm ACERO</t>
  </si>
  <si>
    <t>185.151</t>
  </si>
  <si>
    <t>CLAVIJA KIRSCHNER 1.8*225mm ACERO</t>
  </si>
  <si>
    <t>185.771</t>
  </si>
  <si>
    <t>CLAVIJA KIRSCHNER 2.0*250mm ACERO</t>
  </si>
  <si>
    <t>184.312</t>
  </si>
  <si>
    <t>2306000615</t>
  </si>
  <si>
    <t xml:space="preserve">METRO DE ALAMBRE QUIRURGICO *1.0mm ACERO </t>
  </si>
  <si>
    <t>184.300</t>
  </si>
  <si>
    <t>2306000614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</si>
  <si>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</si>
  <si>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</si>
  <si>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</si>
  <si>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</si>
  <si>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</si>
  <si>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</si>
  <si>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</si>
  <si>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</si>
  <si>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</si>
  <si>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</si>
  <si>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T69080515</t>
  </si>
  <si>
    <t>PLACA BLOQ. FEMUR DISTAL 5.0mm*5 ORIF. DER. TIT</t>
  </si>
  <si>
    <t>T69080719</t>
  </si>
  <si>
    <t>PLACA BLOQ. FEMUR DISTAL 5.0mm*7 ORIF. DER. TIT</t>
  </si>
  <si>
    <t>T69080923</t>
  </si>
  <si>
    <t>PLACA BLOQ. FEMUR DISTAL 5.0mm*9 ORIF. DER. TIT</t>
  </si>
  <si>
    <t>T69081127</t>
  </si>
  <si>
    <t>PLACA BLOQ. FEMUR DISTAL 5.0mm*11 ORIF. DER. TIT</t>
  </si>
  <si>
    <t>T69081331</t>
  </si>
  <si>
    <t>PLACA BLOQ. FEMUR DISTAL 5.0mm*13 ORIF. DER. TIT</t>
  </si>
  <si>
    <t>T69081335</t>
  </si>
  <si>
    <t>PLACA BLOQ. FEMUR DISTAL 5.0mm*15 ORIF. DER. TIT</t>
  </si>
  <si>
    <t>T69070515</t>
  </si>
  <si>
    <t>PLACA BLOQ. FEMUR DISTAL 5.0mm*5 ORIF. IZQ. TIT</t>
  </si>
  <si>
    <t>T69070719</t>
  </si>
  <si>
    <t>PLACA BLOQ. FEMUR DISTAL 5.0mm*7 ORIF. IZQ. TIT</t>
  </si>
  <si>
    <t>T69070923</t>
  </si>
  <si>
    <t>PLACA BLOQ. FEMUR DISTAL 5.0mm*9 ORIF. IZQ. TIT</t>
  </si>
  <si>
    <t>T69071127</t>
  </si>
  <si>
    <t>PLACA BLOQ. FEMUR DISTAL 5.0mm*11 ORIF. IZQ. TIT</t>
  </si>
  <si>
    <t>T69071331</t>
  </si>
  <si>
    <t>PLACA BLOQ. FEMUR DISTAL 5.0mm*13 ORIF. IZQ. TIT</t>
  </si>
  <si>
    <t>FD69080515</t>
  </si>
  <si>
    <t>PLACA BLOQ. FEMUR DISTAL AV 5.0mm*5 ORIF. DER. TIT</t>
  </si>
  <si>
    <t>FD69080516</t>
  </si>
  <si>
    <t>PLACA BLOQ. FEMUR DISTAL AV 5.0mm*6 ORIF. DER. TIT</t>
  </si>
  <si>
    <t>FD69081331</t>
  </si>
  <si>
    <t>PLACA BLOQ. FEMUR DISTAL AV 5.0mm*13 ORIF. DER. TIT</t>
  </si>
  <si>
    <t>Ti-SF-150.106</t>
  </si>
  <si>
    <t>PLACA BLOQ. DCP ANGOSTA 4.5mm*6 ORIF. TIT.</t>
  </si>
  <si>
    <t>Ti-SF-150.107</t>
  </si>
  <si>
    <t>KAI13620</t>
  </si>
  <si>
    <t>PLACA BLOQ. DCP ANGOSTA 4.5mm*7 ORIF. TIT.</t>
  </si>
  <si>
    <t>Ti-SF-150.108</t>
  </si>
  <si>
    <t>PLACA BLOQ. DCP ANGOSTA 4.5mm*8 ORIF. TIT.</t>
  </si>
  <si>
    <t>Ti-SF-150.109</t>
  </si>
  <si>
    <t>PLACA BLOQ. DCP ANGOSTA 4.5mm*9 ORIF. TIT.</t>
  </si>
  <si>
    <t>Ti-SF-150.110</t>
  </si>
  <si>
    <t>PLACA BLOQ. DCP ANGOSTA 4.5mm*10 ORIF. TIT.</t>
  </si>
  <si>
    <t>Ti-SF-150.111</t>
  </si>
  <si>
    <t>PLACA BLOQ. DCP ANGOSTA 4.5mm*11 ORIF. TIT.</t>
  </si>
  <si>
    <t>Ti-SF-150.112</t>
  </si>
  <si>
    <t>PLACA BLOQ. DCP ANGOSTA 4.5mm*12 ORIF. TIT.</t>
  </si>
  <si>
    <t>Ti-SF-150.114</t>
  </si>
  <si>
    <t>PLACA BLOQ. DCP ANGOSTA 4.5mm*14 ORIF. TIT.</t>
  </si>
  <si>
    <t>Ti-SF-150.116</t>
  </si>
  <si>
    <t>PLACA BLOQ. DCP ANGOSTA 4.5mm*16 ORIF. TIT.</t>
  </si>
  <si>
    <t>DC-SF-150.106</t>
  </si>
  <si>
    <t>PLACA BLOQ. DCP ANGOSTA AV  4.5mm*6 ORIF. TIT.</t>
  </si>
  <si>
    <t>DC-SF-150.107</t>
  </si>
  <si>
    <t>PLACA BLOQ. DCP ANGOSTA AV 4.5mm*7 ORIF. TIT.</t>
  </si>
  <si>
    <t>DC-SF-150.108</t>
  </si>
  <si>
    <t>PLACA BLOQ. DCP ANGOSTA AV 4.5mm*8 ORIF. TIT.</t>
  </si>
  <si>
    <t>DC-SF-150.109</t>
  </si>
  <si>
    <t>PLACA BLOQ. DCP ANGOSTA AV 4.5mm*9 ORIF. TIT.</t>
  </si>
  <si>
    <t>DC-SF-150.110</t>
  </si>
  <si>
    <t>PLACA BLOQ. DCP ANGOSTA AV 4.5mm*10 ORIF. TIT.</t>
  </si>
  <si>
    <t>DC-SF-150.111</t>
  </si>
  <si>
    <t>PLACA BLOQ. DCP ANGOSTA AV 4.5mm*11 ORIF. TIT.</t>
  </si>
  <si>
    <t>DC-SF-150.112</t>
  </si>
  <si>
    <t>PLACA BLOQ. DCP ANGOSTA AV 4.5mm*12 ORIF. TIT.</t>
  </si>
  <si>
    <t>DC-SF-150.114</t>
  </si>
  <si>
    <t>PLACA BLOQ. DCP ANGOSTA AV 4.5mm*14 ORIF. TIT.</t>
  </si>
  <si>
    <t>DC-SF-150.116</t>
  </si>
  <si>
    <t>PLACA BLOQ. DCP ANGOSTA AV 4.5mm*16 ORIF. TIT.</t>
  </si>
  <si>
    <t>TI-725.207</t>
  </si>
  <si>
    <t>21302</t>
  </si>
  <si>
    <t>PLACA BLOQ. DCP ANCHA 4.5mm*7 ORIF. TIT.</t>
  </si>
  <si>
    <t>TI-725.208</t>
  </si>
  <si>
    <t>PLACA BLOQ. DCP ANCHA 4.5mm*8 ORIF. TIT.</t>
  </si>
  <si>
    <t>TI-725.209</t>
  </si>
  <si>
    <t>PLACA BLOQ. DCP ANCHA 4.5mm*9 ORIF. TIT.</t>
  </si>
  <si>
    <t>TI-725.210</t>
  </si>
  <si>
    <t>PLACA BLOQ. DCP ANCHA 4.5mm*10 ORIF. TIT.</t>
  </si>
  <si>
    <t>TI-750.114</t>
  </si>
  <si>
    <t>PLACA BLOQ. DCP CURVA 4.5/5.0mm *14 ORIF. TIT</t>
  </si>
  <si>
    <t>TI-750.116</t>
  </si>
  <si>
    <t>PLACA BLOQ. DCP CURVA 4.5/5.0mm *16 ORIF. TIT</t>
  </si>
  <si>
    <t>MOTOR SIERRA 2310111002-001</t>
  </si>
  <si>
    <t xml:space="preserve">HOJAS DE SIERRA </t>
  </si>
  <si>
    <t>BANDEJA VERDE</t>
  </si>
  <si>
    <t xml:space="preserve">PMMA-3D </t>
  </si>
  <si>
    <t xml:space="preserve"> ESPACIADOR PMMA IMPRESION 3D</t>
  </si>
  <si>
    <t>$150.00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</si>
</sst>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;[Red]&quot;$&quot;\-#,##0"/>
    <numFmt numFmtId="7" formatCode="&quot;$&quot;#,##0.00;&quot;$&quot;\-#,##0.00"/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宋体"/>
      <family val="3"/>
      <charset val="134"/>
    </font>
    <font>
      <b/>
      <sz val="14"/>
      <color theme="1"/>
      <name val="Arial"/>
      <family val="2"/>
    </font>
    <font>
      <sz val="12"/>
      <name val="宋体"/>
      <charset val="134"/>
    </font>
    <font>
      <sz val="11"/>
      <color theme="1"/>
      <name val="RotisSansSerif"/>
      <family val="2"/>
    </font>
    <font>
      <sz val="11"/>
      <color indexed="8"/>
      <name val="宋体"/>
      <charset val="134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15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0" fontId="3" fillId="0" borderId="0"/>
    <xf numFmtId="4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4" fillId="0" borderId="0"/>
    <xf numFmtId="44" fontId="22" fillId="0" borderId="0" applyFont="0" applyFill="0" applyBorder="0" applyAlignment="0" applyProtection="0"/>
    <xf numFmtId="0" fontId="3" fillId="0" borderId="0"/>
    <xf numFmtId="0" fontId="26" fillId="0" borderId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7" fillId="0" borderId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8" fillId="0" borderId="0"/>
    <xf numFmtId="0" fontId="26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7" fillId="0" borderId="0"/>
    <xf numFmtId="0" fontId="24" fillId="0" borderId="0"/>
    <xf numFmtId="0" fontId="31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168" fontId="22" fillId="0" borderId="0" applyFont="0" applyFill="0" applyBorder="0" applyAlignment="0" applyProtection="0"/>
  </cellStyleXfs>
  <cellXfs count="23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6" fillId="5" borderId="1" xfId="0" applyFont="1" applyFill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>
      <alignment horizontal="center"/>
    </xf>
    <xf numFmtId="0" fontId="21" fillId="4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left" vertical="center"/>
    </xf>
    <xf numFmtId="0" fontId="12" fillId="0" borderId="1" xfId="0" applyFont="1" applyBorder="1"/>
    <xf numFmtId="0" fontId="12" fillId="0" borderId="0" xfId="0" applyFont="1" applyAlignment="1">
      <alignment horizontal="left" wrapText="1"/>
    </xf>
    <xf numFmtId="44" fontId="12" fillId="0" borderId="1" xfId="13" applyFont="1" applyFill="1" applyBorder="1" applyAlignment="1"/>
    <xf numFmtId="0" fontId="13" fillId="0" borderId="1" xfId="1" applyFont="1" applyBorder="1" applyAlignment="1">
      <alignment wrapText="1"/>
    </xf>
    <xf numFmtId="7" fontId="13" fillId="0" borderId="1" xfId="3" applyNumberFormat="1" applyFont="1" applyBorder="1" applyAlignment="1"/>
    <xf numFmtId="9" fontId="13" fillId="0" borderId="1" xfId="1" applyNumberFormat="1" applyFont="1" applyBorder="1" applyAlignment="1">
      <alignment wrapText="1"/>
    </xf>
    <xf numFmtId="0" fontId="13" fillId="0" borderId="0" xfId="1" applyFont="1" applyAlignment="1">
      <alignment wrapText="1"/>
    </xf>
    <xf numFmtId="7" fontId="13" fillId="0" borderId="0" xfId="3" applyNumberFormat="1" applyFont="1" applyBorder="1" applyAlignment="1"/>
    <xf numFmtId="0" fontId="15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49" fontId="12" fillId="0" borderId="0" xfId="0" applyNumberFormat="1" applyFont="1" applyAlignment="1">
      <alignment horizontal="center"/>
    </xf>
    <xf numFmtId="0" fontId="12" fillId="0" borderId="2" xfId="0" applyFont="1" applyBorder="1"/>
    <xf numFmtId="0" fontId="12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5" fillId="0" borderId="0" xfId="0" applyFont="1" applyAlignment="1">
      <alignment horizontal="left"/>
    </xf>
    <xf numFmtId="0" fontId="25" fillId="0" borderId="0" xfId="1" applyFont="1" applyAlignment="1">
      <alignment horizontal="center"/>
    </xf>
    <xf numFmtId="0" fontId="21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/>
    <xf numFmtId="0" fontId="29" fillId="2" borderId="1" xfId="266" applyFont="1" applyFill="1" applyBorder="1" applyAlignment="1">
      <alignment vertical="center" shrinkToFit="1"/>
    </xf>
    <xf numFmtId="0" fontId="6" fillId="0" borderId="1" xfId="0" applyFont="1" applyBorder="1" applyAlignment="1">
      <alignment horizontal="center"/>
    </xf>
    <xf numFmtId="0" fontId="29" fillId="0" borderId="1" xfId="266" applyFont="1" applyBorder="1" applyAlignment="1">
      <alignment vertical="center" shrinkToFit="1"/>
    </xf>
    <xf numFmtId="0" fontId="7" fillId="0" borderId="1" xfId="0" applyFont="1" applyBorder="1"/>
    <xf numFmtId="0" fontId="7" fillId="2" borderId="1" xfId="0" applyFont="1" applyFill="1" applyBorder="1"/>
    <xf numFmtId="0" fontId="7" fillId="6" borderId="1" xfId="0" applyFont="1" applyFill="1" applyBorder="1"/>
    <xf numFmtId="0" fontId="25" fillId="0" borderId="0" xfId="0" applyFont="1" applyAlignment="1">
      <alignment wrapText="1"/>
    </xf>
    <xf numFmtId="0" fontId="25" fillId="0" borderId="0" xfId="1" applyFont="1" applyAlignment="1">
      <alignment horizontal="left"/>
    </xf>
    <xf numFmtId="49" fontId="7" fillId="0" borderId="1" xfId="0" applyNumberFormat="1" applyFont="1" applyBorder="1" applyAlignment="1">
      <alignment horizontal="center" vertical="center"/>
    </xf>
    <xf numFmtId="0" fontId="7" fillId="0" borderId="1" xfId="265" applyFont="1" applyBorder="1" applyAlignment="1">
      <alignment horizontal="center" vertical="center" wrapText="1"/>
    </xf>
    <xf numFmtId="0" fontId="7" fillId="0" borderId="15" xfId="265" applyFont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0" fontId="29" fillId="0" borderId="1" xfId="266" applyFont="1" applyBorder="1" applyAlignment="1">
      <alignment horizontal="center" vertical="center" shrinkToFit="1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 readingOrder="1"/>
    </xf>
    <xf numFmtId="0" fontId="12" fillId="0" borderId="1" xfId="0" applyFont="1" applyBorder="1" applyAlignment="1">
      <alignment horizontal="left"/>
    </xf>
    <xf numFmtId="49" fontId="12" fillId="2" borderId="1" xfId="0" applyNumberFormat="1" applyFont="1" applyFill="1" applyBorder="1"/>
    <xf numFmtId="49" fontId="13" fillId="2" borderId="1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4" fillId="6" borderId="1" xfId="0" applyFont="1" applyFill="1" applyBorder="1" applyAlignment="1">
      <alignment horizontal="left"/>
    </xf>
    <xf numFmtId="1" fontId="14" fillId="6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1" fontId="6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13" fillId="0" borderId="1" xfId="0" applyNumberFormat="1" applyFont="1" applyBorder="1" applyAlignment="1">
      <alignment horizontal="center"/>
    </xf>
    <xf numFmtId="0" fontId="15" fillId="0" borderId="0" xfId="0" applyFont="1"/>
    <xf numFmtId="0" fontId="14" fillId="2" borderId="1" xfId="0" applyFont="1" applyFill="1" applyBorder="1" applyAlignment="1">
      <alignment horizontal="left"/>
    </xf>
    <xf numFmtId="0" fontId="14" fillId="6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left"/>
    </xf>
    <xf numFmtId="0" fontId="12" fillId="0" borderId="1" xfId="0" applyFont="1" applyBorder="1"/>
    <xf numFmtId="0" fontId="11" fillId="0" borderId="1" xfId="0" applyFont="1" applyBorder="1" applyAlignment="1">
      <alignment horizontal="left"/>
    </xf>
    <xf numFmtId="0" fontId="12" fillId="0" borderId="0" xfId="0" applyFont="1" applyAlignment="1">
      <alignment horizontal="center"/>
    </xf>
    <xf numFmtId="0" fontId="13" fillId="0" borderId="1" xfId="0" applyFont="1" applyBorder="1"/>
    <xf numFmtId="0" fontId="12" fillId="0" borderId="0" xfId="0" applyFont="1"/>
    <xf numFmtId="44" fontId="30" fillId="0" borderId="1" xfId="3" applyFont="1" applyBorder="1" applyAlignment="1">
      <alignment horizontal="center" vertical="center"/>
    </xf>
    <xf numFmtId="44" fontId="30" fillId="0" borderId="1" xfId="3" applyFont="1" applyBorder="1" applyAlignment="1" applyProtection="1">
      <alignment horizontal="center" vertical="center"/>
      <protection locked="0"/>
    </xf>
    <xf numFmtId="0" fontId="7" fillId="0" borderId="0" xfId="0" applyFont="1"/>
    <xf numFmtId="0" fontId="7" fillId="0" borderId="0" xfId="0" applyFont="1"/>
    <xf numFmtId="0" fontId="6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 vertical="top"/>
    </xf>
    <xf numFmtId="0" fontId="13" fillId="4" borderId="1" xfId="0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5" fillId="0" borderId="0" xfId="1" applyFont="1"/>
    <xf numFmtId="49" fontId="7" fillId="0" borderId="1" xfId="0" applyNumberFormat="1" applyFont="1" applyBorder="1"/>
    <xf numFmtId="0" fontId="25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167" fontId="9" fillId="0" borderId="1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0" fontId="12" fillId="0" borderId="2" xfId="0" applyFont="1" applyBorder="1"/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0" fontId="12" fillId="6" borderId="1" xfId="0" applyFont="1" applyFill="1" applyBorder="1" applyAlignment="1">
      <alignment horizontal="left"/>
    </xf>
    <xf numFmtId="1" fontId="12" fillId="6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8" borderId="1" xfId="0" applyFont="1" applyFill="1" applyBorder="1"/>
    <xf numFmtId="0" fontId="12" fillId="2" borderId="1" xfId="0" applyFont="1" applyFill="1" applyBorder="1"/>
    <xf numFmtId="0" fontId="12" fillId="2" borderId="1" xfId="0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0" fontId="12" fillId="0" borderId="1" xfId="0" applyFont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7" fillId="0" borderId="0" xfId="0" applyFont="1"/>
    <xf numFmtId="1" fontId="7" fillId="0" borderId="16" xfId="0" applyNumberFormat="1" applyFont="1" applyBorder="1" applyAlignment="1">
      <alignment horizontal="center"/>
    </xf>
    <xf numFmtId="0" fontId="12" fillId="7" borderId="1" xfId="0" applyFont="1" applyFill="1" applyBorder="1"/>
    <xf numFmtId="0" fontId="12" fillId="8" borderId="1" xfId="0" applyFont="1" applyFill="1" applyBorder="1"/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1" fontId="25" fillId="0" borderId="1" xfId="0" applyNumberFormat="1" applyFont="1" applyBorder="1" applyAlignment="1">
      <alignment horizontal="center"/>
    </xf>
    <xf numFmtId="1" fontId="7" fillId="2" borderId="16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/>
    <xf numFmtId="1" fontId="25" fillId="2" borderId="1" xfId="0" applyNumberFormat="1" applyFont="1" applyFill="1" applyBorder="1" applyAlignment="1">
      <alignment horizontal="center"/>
    </xf>
    <xf numFmtId="0" fontId="0" fillId="0" borderId="0" xfId="0"/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0" fontId="4" fillId="0" borderId="6" xfId="1" applyFont="1" applyBorder="1"/>
    <xf numFmtId="0" fontId="4" fillId="0" borderId="7" xfId="1" applyFont="1" applyBorder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2" borderId="1" xfId="0" applyNumberFormat="1" applyFont="1" applyFill="1" applyBorder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5" fillId="0" borderId="0" xfId="0" applyFont="1"/>
    <xf numFmtId="0" fontId="12" fillId="8" borderId="1" xfId="0" applyFont="1" applyFill="1" applyBorder="1" applyAlignment="1">
      <alignment horizontal="center"/>
    </xf>
    <xf numFmtId="0" fontId="12" fillId="8" borderId="1" xfId="0" applyFont="1" applyFill="1" applyBorder="1"/>
    <xf numFmtId="1" fontId="7" fillId="0" borderId="1" xfId="0" applyNumberFormat="1" applyFont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/>
    <xf numFmtId="44" fontId="32" fillId="0" borderId="1" xfId="3" applyFont="1" applyFill="1" applyBorder="1" applyAlignment="1" applyProtection="1">
      <alignment horizontal="center" vertical="center"/>
      <protection locked="0"/>
    </xf>
    <xf numFmtId="44" fontId="12" fillId="0" borderId="1" xfId="3" applyFont="1" applyBorder="1" applyAlignment="1" applyProtection="1">
      <alignment horizontal="center" vertical="center"/>
      <protection locked="0"/>
    </xf>
    <xf numFmtId="0" fontId="13" fillId="0" borderId="18" xfId="1" applyFont="1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6" fontId="0" fillId="0" borderId="1" xfId="0" applyNumberFormat="1" applyBorder="1" applyAlignment="1">
      <alignment vertical="center"/>
    </xf>
    <xf numFmtId="7" fontId="13" fillId="0" borderId="1" xfId="3" applyNumberFormat="1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5" fillId="0" borderId="0" xfId="1" applyFont="1" applyAlignment="1">
      <alignment horizontal="center"/>
    </xf>
    <xf numFmtId="0" fontId="6" fillId="5" borderId="1" xfId="0" applyFont="1" applyFill="1" applyBorder="1" applyAlignment="1" applyProtection="1">
      <alignment horizontal="center" wrapText="1"/>
      <protection locked="0"/>
    </xf>
    <xf numFmtId="6" fontId="0" fillId="0" borderId="1" xfId="0" applyNumberFormat="1" applyBorder="1" applyAlignment="1">
      <alignment horizontal="center" vertical="center"/>
    </xf>
    <xf numFmtId="7" fontId="13" fillId="0" borderId="18" xfId="3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</cellXfs>
  <cellStyles count="315">
    <cellStyle name="Millares 2" xfId="58"/>
    <cellStyle name="Millares 2 2" xfId="133"/>
    <cellStyle name="Millares 2 2 2" xfId="228"/>
    <cellStyle name="Millares 2 3" xfId="182"/>
    <cellStyle name="Millares 2 4" xfId="306"/>
    <cellStyle name="Moneda" xfId="3" builtinId="4"/>
    <cellStyle name="Moneda [0] 2" xfId="4"/>
    <cellStyle name="Moneda [0] 2 2" xfId="19"/>
    <cellStyle name="Moneda [0] 2 2 2" xfId="104"/>
    <cellStyle name="Moneda [0] 2 2 2 2" xfId="199"/>
    <cellStyle name="Moneda [0] 2 2 3" xfId="149"/>
    <cellStyle name="Moneda [0] 2 2 4" xfId="248"/>
    <cellStyle name="Moneda [0] 2 2 5" xfId="277"/>
    <cellStyle name="Moneda [0] 2 3" xfId="43"/>
    <cellStyle name="Moneda [0] 2 3 2" xfId="123"/>
    <cellStyle name="Moneda [0] 2 3 2 2" xfId="218"/>
    <cellStyle name="Moneda [0] 2 3 3" xfId="144"/>
    <cellStyle name="Moneda [0] 2 3 4" xfId="242"/>
    <cellStyle name="Moneda [0] 2 3 5" xfId="296"/>
    <cellStyle name="Moneda [0] 2 4" xfId="82"/>
    <cellStyle name="Moneda [0] 2 4 2" xfId="90"/>
    <cellStyle name="Moneda [0] 2 4 2 2" xfId="190"/>
    <cellStyle name="Moneda [0] 2 5" xfId="95"/>
    <cellStyle name="Moneda [0] 2 5 2" xfId="191"/>
    <cellStyle name="Moneda [0] 2 6" xfId="141"/>
    <cellStyle name="Moneda [0] 2 7" xfId="238"/>
    <cellStyle name="Moneda [0] 2 8" xfId="271"/>
    <cellStyle name="Moneda [0] 3" xfId="8"/>
    <cellStyle name="Moneda [0] 3 2" xfId="103"/>
    <cellStyle name="Moneda [0] 3 2 2" xfId="198"/>
    <cellStyle name="Moneda [0] 3 3" xfId="148"/>
    <cellStyle name="Moneda [0] 3 4" xfId="247"/>
    <cellStyle name="Moneda [0] 3 5" xfId="276"/>
    <cellStyle name="Moneda [0] 4" xfId="17"/>
    <cellStyle name="Moneda [0] 4 2" xfId="28"/>
    <cellStyle name="Moneda [0] 4 2 2" xfId="38"/>
    <cellStyle name="Moneda [0] 4 2 2 2" xfId="64"/>
    <cellStyle name="Moneda [0] 4 2 2 2 2" xfId="84"/>
    <cellStyle name="Moneda [0] 4 2 2 3" xfId="77"/>
    <cellStyle name="Moneda [0] 4 2 3" xfId="63"/>
    <cellStyle name="Moneda [0] 4 2 3 2" xfId="83"/>
    <cellStyle name="Moneda [0] 4 2 4" xfId="76"/>
    <cellStyle name="Moneda [0] 4 3" xfId="99"/>
    <cellStyle name="Moneda [0] 4 3 2" xfId="194"/>
    <cellStyle name="Moneda [0] 4 4" xfId="143"/>
    <cellStyle name="Moneda [0] 4 5" xfId="241"/>
    <cellStyle name="Moneda [0] 4 6" xfId="272"/>
    <cellStyle name="Moneda [0] 5" xfId="16"/>
    <cellStyle name="Moneda [0] 5 2" xfId="98"/>
    <cellStyle name="Moneda [0] 5 2 2" xfId="193"/>
    <cellStyle name="Moneda [0] 5 3" xfId="165"/>
    <cellStyle name="Moneda [0] 5 4" xfId="270"/>
    <cellStyle name="Moneda 10" xfId="25"/>
    <cellStyle name="Moneda 10 2" xfId="110"/>
    <cellStyle name="Moneda 10 2 2" xfId="205"/>
    <cellStyle name="Moneda 10 3" xfId="154"/>
    <cellStyle name="Moneda 10 4" xfId="253"/>
    <cellStyle name="Moneda 10 5" xfId="283"/>
    <cellStyle name="Moneda 11" xfId="26"/>
    <cellStyle name="Moneda 11 2" xfId="111"/>
    <cellStyle name="Moneda 11 2 2" xfId="206"/>
    <cellStyle name="Moneda 11 3" xfId="155"/>
    <cellStyle name="Moneda 11 4" xfId="254"/>
    <cellStyle name="Moneda 11 5" xfId="284"/>
    <cellStyle name="Moneda 12" xfId="31"/>
    <cellStyle name="Moneda 12 2" xfId="113"/>
    <cellStyle name="Moneda 12 2 2" xfId="208"/>
    <cellStyle name="Moneda 12 3" xfId="156"/>
    <cellStyle name="Moneda 12 4" xfId="255"/>
    <cellStyle name="Moneda 12 5" xfId="286"/>
    <cellStyle name="Moneda 13" xfId="30"/>
    <cellStyle name="Moneda 13 2" xfId="112"/>
    <cellStyle name="Moneda 13 2 2" xfId="207"/>
    <cellStyle name="Moneda 13 3" xfId="157"/>
    <cellStyle name="Moneda 13 4" xfId="256"/>
    <cellStyle name="Moneda 13 5" xfId="285"/>
    <cellStyle name="Moneda 14" xfId="33"/>
    <cellStyle name="Moneda 14 2" xfId="115"/>
    <cellStyle name="Moneda 14 2 2" xfId="210"/>
    <cellStyle name="Moneda 14 3" xfId="152"/>
    <cellStyle name="Moneda 14 4" xfId="251"/>
    <cellStyle name="Moneda 14 5" xfId="288"/>
    <cellStyle name="Moneda 15" xfId="32"/>
    <cellStyle name="Moneda 15 2" xfId="114"/>
    <cellStyle name="Moneda 15 2 2" xfId="209"/>
    <cellStyle name="Moneda 15 3" xfId="158"/>
    <cellStyle name="Moneda 15 4" xfId="257"/>
    <cellStyle name="Moneda 15 5" xfId="287"/>
    <cellStyle name="Moneda 16" xfId="34"/>
    <cellStyle name="Moneda 16 2" xfId="116"/>
    <cellStyle name="Moneda 16 2 2" xfId="211"/>
    <cellStyle name="Moneda 16 3" xfId="159"/>
    <cellStyle name="Moneda 16 4" xfId="258"/>
    <cellStyle name="Moneda 16 5" xfId="289"/>
    <cellStyle name="Moneda 17" xfId="35"/>
    <cellStyle name="Moneda 17 2" xfId="117"/>
    <cellStyle name="Moneda 17 2 2" xfId="212"/>
    <cellStyle name="Moneda 17 3" xfId="160"/>
    <cellStyle name="Moneda 17 4" xfId="259"/>
    <cellStyle name="Moneda 17 5" xfId="290"/>
    <cellStyle name="Moneda 18" xfId="37"/>
    <cellStyle name="Moneda 18 2" xfId="118"/>
    <cellStyle name="Moneda 18 2 2" xfId="213"/>
    <cellStyle name="Moneda 18 3" xfId="161"/>
    <cellStyle name="Moneda 18 4" xfId="260"/>
    <cellStyle name="Moneda 18 5" xfId="291"/>
    <cellStyle name="Moneda 19" xfId="39"/>
    <cellStyle name="Moneda 19 2" xfId="69"/>
    <cellStyle name="Moneda 19 2 2" xfId="89"/>
    <cellStyle name="Moneda 19 3" xfId="73"/>
    <cellStyle name="Moneda 19 4" xfId="119"/>
    <cellStyle name="Moneda 19 4 2" xfId="214"/>
    <cellStyle name="Moneda 19 5" xfId="169"/>
    <cellStyle name="Moneda 19 6" xfId="292"/>
    <cellStyle name="Moneda 2" xfId="6"/>
    <cellStyle name="Moneda 2 2" xfId="7"/>
    <cellStyle name="Moneda 2 2 2" xfId="29"/>
    <cellStyle name="Moneda 2 2 2 2" xfId="75"/>
    <cellStyle name="Moneda 2 2 2 2 2" xfId="189"/>
    <cellStyle name="Moneda 2 2 3" xfId="20"/>
    <cellStyle name="Moneda 2 2 3 2" xfId="166"/>
    <cellStyle name="Moneda 2 2 4" xfId="105"/>
    <cellStyle name="Moneda 2 2 4 2" xfId="200"/>
    <cellStyle name="Moneda 2 2 5" xfId="150"/>
    <cellStyle name="Moneda 2 2 6" xfId="249"/>
    <cellStyle name="Moneda 2 2 7" xfId="278"/>
    <cellStyle name="Moneda 2 3" xfId="96"/>
    <cellStyle name="Moneda 2 3 2" xfId="147"/>
    <cellStyle name="Moneda 2 4" xfId="235"/>
    <cellStyle name="Moneda 2 5" xfId="246"/>
    <cellStyle name="Moneda 2 6" xfId="268"/>
    <cellStyle name="Moneda 20" xfId="40"/>
    <cellStyle name="Moneda 20 2" xfId="120"/>
    <cellStyle name="Moneda 20 2 2" xfId="215"/>
    <cellStyle name="Moneda 20 3" xfId="170"/>
    <cellStyle name="Moneda 20 4" xfId="233"/>
    <cellStyle name="Moneda 20 5" xfId="293"/>
    <cellStyle name="Moneda 21" xfId="44"/>
    <cellStyle name="Moneda 21 2" xfId="124"/>
    <cellStyle name="Moneda 21 2 2" xfId="219"/>
    <cellStyle name="Moneda 21 3" xfId="173"/>
    <cellStyle name="Moneda 21 4" xfId="297"/>
    <cellStyle name="Moneda 22" xfId="41"/>
    <cellStyle name="Moneda 22 2" xfId="121"/>
    <cellStyle name="Moneda 22 2 2" xfId="216"/>
    <cellStyle name="Moneda 22 3" xfId="171"/>
    <cellStyle name="Moneda 22 4" xfId="294"/>
    <cellStyle name="Moneda 23" xfId="42"/>
    <cellStyle name="Moneda 23 2" xfId="122"/>
    <cellStyle name="Moneda 23 2 2" xfId="217"/>
    <cellStyle name="Moneda 23 3" xfId="172"/>
    <cellStyle name="Moneda 23 4" xfId="295"/>
    <cellStyle name="Moneda 24" xfId="45"/>
    <cellStyle name="Moneda 24 2" xfId="125"/>
    <cellStyle name="Moneda 24 2 2" xfId="220"/>
    <cellStyle name="Moneda 24 3" xfId="174"/>
    <cellStyle name="Moneda 24 4" xfId="298"/>
    <cellStyle name="Moneda 25" xfId="46"/>
    <cellStyle name="Moneda 25 2" xfId="126"/>
    <cellStyle name="Moneda 25 2 2" xfId="221"/>
    <cellStyle name="Moneda 25 3" xfId="175"/>
    <cellStyle name="Moneda 25 4" xfId="299"/>
    <cellStyle name="Moneda 26" xfId="47"/>
    <cellStyle name="Moneda 26 2" xfId="127"/>
    <cellStyle name="Moneda 26 2 2" xfId="222"/>
    <cellStyle name="Moneda 26 3" xfId="176"/>
    <cellStyle name="Moneda 26 4" xfId="300"/>
    <cellStyle name="Moneda 27" xfId="51"/>
    <cellStyle name="Moneda 27 2" xfId="130"/>
    <cellStyle name="Moneda 27 2 2" xfId="225"/>
    <cellStyle name="Moneda 27 3" xfId="179"/>
    <cellStyle name="Moneda 27 4" xfId="303"/>
    <cellStyle name="Moneda 28" xfId="49"/>
    <cellStyle name="Moneda 28 2" xfId="128"/>
    <cellStyle name="Moneda 28 2 2" xfId="223"/>
    <cellStyle name="Moneda 28 3" xfId="177"/>
    <cellStyle name="Moneda 28 4" xfId="301"/>
    <cellStyle name="Moneda 29" xfId="50"/>
    <cellStyle name="Moneda 29 2" xfId="129"/>
    <cellStyle name="Moneda 29 2 2" xfId="224"/>
    <cellStyle name="Moneda 29 3" xfId="178"/>
    <cellStyle name="Moneda 29 4" xfId="302"/>
    <cellStyle name="Moneda 3" xfId="13"/>
    <cellStyle name="Moneda 3 2" xfId="2"/>
    <cellStyle name="Moneda 3 2 2" xfId="11"/>
    <cellStyle name="Moneda 3 2 2 2" xfId="48"/>
    <cellStyle name="Moneda 3 2 2 3" xfId="97"/>
    <cellStyle name="Moneda 3 2 2 3 2" xfId="192"/>
    <cellStyle name="Moneda 3 2 2 4" xfId="168"/>
    <cellStyle name="Moneda 3 2 2 5" xfId="269"/>
    <cellStyle name="Moneda 3 2 3" xfId="9"/>
    <cellStyle name="Moneda 3 2 3 2" xfId="74"/>
    <cellStyle name="Moneda 3 2 3 2 2" xfId="136"/>
    <cellStyle name="Moneda 3 2 3 2 2 2" xfId="231"/>
    <cellStyle name="Moneda 3 2 3 2 3" xfId="188"/>
    <cellStyle name="Moneda 3 2 3 3" xfId="27"/>
    <cellStyle name="Moneda 3 2 3 4" xfId="164"/>
    <cellStyle name="Moneda 3 3" xfId="102"/>
    <cellStyle name="Moneda 3 3 2" xfId="197"/>
    <cellStyle name="Moneda 3 4" xfId="146"/>
    <cellStyle name="Moneda 3 5" xfId="234"/>
    <cellStyle name="Moneda 3 6" xfId="267"/>
    <cellStyle name="Moneda 3 7" xfId="275"/>
    <cellStyle name="Moneda 3 8" xfId="314"/>
    <cellStyle name="Moneda 30" xfId="52"/>
    <cellStyle name="Moneda 30 2" xfId="65"/>
    <cellStyle name="Moneda 30 2 2" xfId="85"/>
    <cellStyle name="Moneda 30 3" xfId="78"/>
    <cellStyle name="Moneda 31" xfId="53"/>
    <cellStyle name="Moneda 31 2" xfId="66"/>
    <cellStyle name="Moneda 31 2 2" xfId="86"/>
    <cellStyle name="Moneda 31 3" xfId="79"/>
    <cellStyle name="Moneda 32" xfId="54"/>
    <cellStyle name="Moneda 32 2" xfId="67"/>
    <cellStyle name="Moneda 32 2 2" xfId="87"/>
    <cellStyle name="Moneda 32 3" xfId="80"/>
    <cellStyle name="Moneda 33" xfId="55"/>
    <cellStyle name="Moneda 33 2" xfId="68"/>
    <cellStyle name="Moneda 33 2 2" xfId="88"/>
    <cellStyle name="Moneda 33 3" xfId="81"/>
    <cellStyle name="Moneda 34" xfId="56"/>
    <cellStyle name="Moneda 34 2" xfId="131"/>
    <cellStyle name="Moneda 34 2 2" xfId="226"/>
    <cellStyle name="Moneda 34 3" xfId="180"/>
    <cellStyle name="Moneda 34 4" xfId="304"/>
    <cellStyle name="Moneda 35" xfId="57"/>
    <cellStyle name="Moneda 35 2" xfId="132"/>
    <cellStyle name="Moneda 35 2 2" xfId="227"/>
    <cellStyle name="Moneda 35 3" xfId="181"/>
    <cellStyle name="Moneda 35 4" xfId="305"/>
    <cellStyle name="Moneda 36" xfId="60"/>
    <cellStyle name="Moneda 36 2" xfId="135"/>
    <cellStyle name="Moneda 36 2 2" xfId="230"/>
    <cellStyle name="Moneda 36 3" xfId="184"/>
    <cellStyle name="Moneda 36 4" xfId="308"/>
    <cellStyle name="Moneda 37" xfId="59"/>
    <cellStyle name="Moneda 37 2" xfId="134"/>
    <cellStyle name="Moneda 37 2 2" xfId="229"/>
    <cellStyle name="Moneda 37 3" xfId="183"/>
    <cellStyle name="Moneda 37 4" xfId="307"/>
    <cellStyle name="Moneda 38" xfId="61"/>
    <cellStyle name="Moneda 38 2" xfId="185"/>
    <cellStyle name="Moneda 39" xfId="62"/>
    <cellStyle name="Moneda 39 2" xfId="186"/>
    <cellStyle name="Moneda 4" xfId="21"/>
    <cellStyle name="Moneda 4 2" xfId="71"/>
    <cellStyle name="Moneda 4 3" xfId="106"/>
    <cellStyle name="Moneda 4 3 2" xfId="201"/>
    <cellStyle name="Moneda 4 4" xfId="151"/>
    <cellStyle name="Moneda 4 5" xfId="250"/>
    <cellStyle name="Moneda 4 6" xfId="279"/>
    <cellStyle name="Moneda 40" xfId="70"/>
    <cellStyle name="Moneda 40 2" xfId="187"/>
    <cellStyle name="Moneda 41" xfId="93"/>
    <cellStyle name="Moneda 42" xfId="94"/>
    <cellStyle name="Moneda 43" xfId="140"/>
    <cellStyle name="Moneda 44" xfId="139"/>
    <cellStyle name="Moneda 45" xfId="163"/>
    <cellStyle name="Moneda 46" xfId="162"/>
    <cellStyle name="Moneda 47" xfId="232"/>
    <cellStyle name="Moneda 48" xfId="237"/>
    <cellStyle name="Moneda 49" xfId="236"/>
    <cellStyle name="Moneda 5" xfId="10"/>
    <cellStyle name="Moneda 5 2" xfId="100"/>
    <cellStyle name="Moneda 5 2 2" xfId="195"/>
    <cellStyle name="Moneda 5 3" xfId="142"/>
    <cellStyle name="Moneda 5 4" xfId="240"/>
    <cellStyle name="Moneda 5 5" xfId="273"/>
    <cellStyle name="Moneda 50" xfId="245"/>
    <cellStyle name="Moneda 51" xfId="261"/>
    <cellStyle name="Moneda 52" xfId="263"/>
    <cellStyle name="Moneda 53" xfId="262"/>
    <cellStyle name="Moneda 54" xfId="264"/>
    <cellStyle name="Moneda 6" xfId="22"/>
    <cellStyle name="Moneda 6 2" xfId="92"/>
    <cellStyle name="Moneda 6 3" xfId="107"/>
    <cellStyle name="Moneda 6 3 2" xfId="202"/>
    <cellStyle name="Moneda 6 4" xfId="137"/>
    <cellStyle name="Moneda 6 5" xfId="239"/>
    <cellStyle name="Moneda 6 6" xfId="280"/>
    <cellStyle name="Moneda 7" xfId="23"/>
    <cellStyle name="Moneda 7 2" xfId="91"/>
    <cellStyle name="Moneda 7 3" xfId="108"/>
    <cellStyle name="Moneda 7 3 2" xfId="203"/>
    <cellStyle name="Moneda 7 4" xfId="138"/>
    <cellStyle name="Moneda 7 5" xfId="243"/>
    <cellStyle name="Moneda 7 6" xfId="281"/>
    <cellStyle name="Moneda 8" xfId="18"/>
    <cellStyle name="Moneda 8 2" xfId="101"/>
    <cellStyle name="Moneda 8 2 2" xfId="196"/>
    <cellStyle name="Moneda 8 3" xfId="145"/>
    <cellStyle name="Moneda 8 4" xfId="244"/>
    <cellStyle name="Moneda 8 5" xfId="274"/>
    <cellStyle name="Moneda 9" xfId="24"/>
    <cellStyle name="Moneda 9 2" xfId="109"/>
    <cellStyle name="Moneda 9 2 2" xfId="204"/>
    <cellStyle name="Moneda 9 3" xfId="153"/>
    <cellStyle name="Moneda 9 4" xfId="252"/>
    <cellStyle name="Moneda 9 5" xfId="282"/>
    <cellStyle name="Normal" xfId="0" builtinId="0"/>
    <cellStyle name="Normal 2" xfId="1"/>
    <cellStyle name="Normal 2 2" xfId="266"/>
    <cellStyle name="Normal 2 2 2" xfId="312"/>
    <cellStyle name="Normal 2 3" xfId="309"/>
    <cellStyle name="Normal 3" xfId="5"/>
    <cellStyle name="Normal 3 2" xfId="14"/>
    <cellStyle name="Normal 3 3" xfId="15"/>
    <cellStyle name="Normal 3 4" xfId="167"/>
    <cellStyle name="Normal 4" xfId="36"/>
    <cellStyle name="Porcentaje 2" xfId="72"/>
    <cellStyle name="Porcentaje 2 2" xfId="313"/>
    <cellStyle name="常规 3" xfId="310"/>
    <cellStyle name="常规 4" xfId="12"/>
    <cellStyle name="常规 5" xfId="311"/>
    <cellStyle name="常规_PI2012BMC03" xfId="26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80B864D-B77C-4291-B573-9DD6096999F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3132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80B864D-B77C-4291-B573-9DD6096999F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93"/>
  <sheetViews>
    <sheetView showGridLines="0" view="pageBreakPreview" topLeftCell="A290" zoomScale="59" zoomScaleNormal="100" zoomScaleSheetLayoutView="59" workbookViewId="0">
      <selection activeCell="F304" sqref="F304:G306"/>
    </sheetView>
  </sheetViews>
  <sheetFormatPr baseColWidth="10" defaultColWidth="11.453125" defaultRowHeight="20.149999999999999" customHeight="1"/>
  <cols>
    <col min="1" max="1" width="21.26953125" style="6" bestFit="1" customWidth="1"/>
    <col min="2" max="2" width="16.7265625" style="24" customWidth="1"/>
    <col min="3" max="3" width="98" style="22" customWidth="1"/>
    <col min="4" max="4" width="14.54296875" style="22" customWidth="1"/>
    <col min="5" max="5" width="12" style="22" customWidth="1"/>
    <col min="6" max="6" width="13.81640625" style="6" customWidth="1"/>
    <col min="7" max="7" width="14.26953125" style="6" customWidth="1"/>
    <col min="8" max="11" width="11.453125" style="6"/>
    <col min="12" max="12" width="14.453125" style="6" bestFit="1" customWidth="1"/>
    <col min="13" max="13" width="50.1796875" style="6" bestFit="1" customWidth="1"/>
    <col min="14" max="258" width="11.453125" style="6"/>
    <col min="259" max="259" width="13.1796875" style="6" customWidth="1"/>
    <col min="260" max="260" width="15.1796875" style="6" customWidth="1"/>
    <col min="261" max="261" width="42" style="6" customWidth="1"/>
    <col min="262" max="262" width="11.453125" style="6"/>
    <col min="263" max="263" width="13.1796875" style="6" customWidth="1"/>
    <col min="264" max="514" width="11.453125" style="6"/>
    <col min="515" max="515" width="13.1796875" style="6" customWidth="1"/>
    <col min="516" max="516" width="15.1796875" style="6" customWidth="1"/>
    <col min="517" max="517" width="42" style="6" customWidth="1"/>
    <col min="518" max="518" width="11.453125" style="6"/>
    <col min="519" max="519" width="13.1796875" style="6" customWidth="1"/>
    <col min="520" max="770" width="11.453125" style="6"/>
    <col min="771" max="771" width="13.1796875" style="6" customWidth="1"/>
    <col min="772" max="772" width="15.1796875" style="6" customWidth="1"/>
    <col min="773" max="773" width="42" style="6" customWidth="1"/>
    <col min="774" max="774" width="11.453125" style="6"/>
    <col min="775" max="775" width="13.1796875" style="6" customWidth="1"/>
    <col min="776" max="1026" width="11.453125" style="6"/>
    <col min="1027" max="1027" width="13.1796875" style="6" customWidth="1"/>
    <col min="1028" max="1028" width="15.1796875" style="6" customWidth="1"/>
    <col min="1029" max="1029" width="42" style="6" customWidth="1"/>
    <col min="1030" max="1030" width="11.453125" style="6"/>
    <col min="1031" max="1031" width="13.1796875" style="6" customWidth="1"/>
    <col min="1032" max="1282" width="11.453125" style="6"/>
    <col min="1283" max="1283" width="13.1796875" style="6" customWidth="1"/>
    <col min="1284" max="1284" width="15.1796875" style="6" customWidth="1"/>
    <col min="1285" max="1285" width="42" style="6" customWidth="1"/>
    <col min="1286" max="1286" width="11.453125" style="6"/>
    <col min="1287" max="1287" width="13.1796875" style="6" customWidth="1"/>
    <col min="1288" max="1538" width="11.453125" style="6"/>
    <col min="1539" max="1539" width="13.1796875" style="6" customWidth="1"/>
    <col min="1540" max="1540" width="15.1796875" style="6" customWidth="1"/>
    <col min="1541" max="1541" width="42" style="6" customWidth="1"/>
    <col min="1542" max="1542" width="11.453125" style="6"/>
    <col min="1543" max="1543" width="13.1796875" style="6" customWidth="1"/>
    <col min="1544" max="1794" width="11.453125" style="6"/>
    <col min="1795" max="1795" width="13.1796875" style="6" customWidth="1"/>
    <col min="1796" max="1796" width="15.1796875" style="6" customWidth="1"/>
    <col min="1797" max="1797" width="42" style="6" customWidth="1"/>
    <col min="1798" max="1798" width="11.453125" style="6"/>
    <col min="1799" max="1799" width="13.1796875" style="6" customWidth="1"/>
    <col min="1800" max="2050" width="11.453125" style="6"/>
    <col min="2051" max="2051" width="13.1796875" style="6" customWidth="1"/>
    <col min="2052" max="2052" width="15.1796875" style="6" customWidth="1"/>
    <col min="2053" max="2053" width="42" style="6" customWidth="1"/>
    <col min="2054" max="2054" width="11.453125" style="6"/>
    <col min="2055" max="2055" width="13.1796875" style="6" customWidth="1"/>
    <col min="2056" max="2306" width="11.453125" style="6"/>
    <col min="2307" max="2307" width="13.1796875" style="6" customWidth="1"/>
    <col min="2308" max="2308" width="15.1796875" style="6" customWidth="1"/>
    <col min="2309" max="2309" width="42" style="6" customWidth="1"/>
    <col min="2310" max="2310" width="11.453125" style="6"/>
    <col min="2311" max="2311" width="13.1796875" style="6" customWidth="1"/>
    <col min="2312" max="2562" width="11.453125" style="6"/>
    <col min="2563" max="2563" width="13.1796875" style="6" customWidth="1"/>
    <col min="2564" max="2564" width="15.1796875" style="6" customWidth="1"/>
    <col min="2565" max="2565" width="42" style="6" customWidth="1"/>
    <col min="2566" max="2566" width="11.453125" style="6"/>
    <col min="2567" max="2567" width="13.1796875" style="6" customWidth="1"/>
    <col min="2568" max="2818" width="11.453125" style="6"/>
    <col min="2819" max="2819" width="13.1796875" style="6" customWidth="1"/>
    <col min="2820" max="2820" width="15.1796875" style="6" customWidth="1"/>
    <col min="2821" max="2821" width="42" style="6" customWidth="1"/>
    <col min="2822" max="2822" width="11.453125" style="6"/>
    <col min="2823" max="2823" width="13.1796875" style="6" customWidth="1"/>
    <col min="2824" max="3074" width="11.453125" style="6"/>
    <col min="3075" max="3075" width="13.1796875" style="6" customWidth="1"/>
    <col min="3076" max="3076" width="15.1796875" style="6" customWidth="1"/>
    <col min="3077" max="3077" width="42" style="6" customWidth="1"/>
    <col min="3078" max="3078" width="11.453125" style="6"/>
    <col min="3079" max="3079" width="13.1796875" style="6" customWidth="1"/>
    <col min="3080" max="3330" width="11.453125" style="6"/>
    <col min="3331" max="3331" width="13.1796875" style="6" customWidth="1"/>
    <col min="3332" max="3332" width="15.1796875" style="6" customWidth="1"/>
    <col min="3333" max="3333" width="42" style="6" customWidth="1"/>
    <col min="3334" max="3334" width="11.453125" style="6"/>
    <col min="3335" max="3335" width="13.1796875" style="6" customWidth="1"/>
    <col min="3336" max="3586" width="11.453125" style="6"/>
    <col min="3587" max="3587" width="13.1796875" style="6" customWidth="1"/>
    <col min="3588" max="3588" width="15.1796875" style="6" customWidth="1"/>
    <col min="3589" max="3589" width="42" style="6" customWidth="1"/>
    <col min="3590" max="3590" width="11.453125" style="6"/>
    <col min="3591" max="3591" width="13.1796875" style="6" customWidth="1"/>
    <col min="3592" max="3842" width="11.453125" style="6"/>
    <col min="3843" max="3843" width="13.1796875" style="6" customWidth="1"/>
    <col min="3844" max="3844" width="15.1796875" style="6" customWidth="1"/>
    <col min="3845" max="3845" width="42" style="6" customWidth="1"/>
    <col min="3846" max="3846" width="11.453125" style="6"/>
    <col min="3847" max="3847" width="13.1796875" style="6" customWidth="1"/>
    <col min="3848" max="4098" width="11.453125" style="6"/>
    <col min="4099" max="4099" width="13.1796875" style="6" customWidth="1"/>
    <col min="4100" max="4100" width="15.1796875" style="6" customWidth="1"/>
    <col min="4101" max="4101" width="42" style="6" customWidth="1"/>
    <col min="4102" max="4102" width="11.453125" style="6"/>
    <col min="4103" max="4103" width="13.1796875" style="6" customWidth="1"/>
    <col min="4104" max="4354" width="11.453125" style="6"/>
    <col min="4355" max="4355" width="13.1796875" style="6" customWidth="1"/>
    <col min="4356" max="4356" width="15.1796875" style="6" customWidth="1"/>
    <col min="4357" max="4357" width="42" style="6" customWidth="1"/>
    <col min="4358" max="4358" width="11.453125" style="6"/>
    <col min="4359" max="4359" width="13.1796875" style="6" customWidth="1"/>
    <col min="4360" max="4610" width="11.453125" style="6"/>
    <col min="4611" max="4611" width="13.1796875" style="6" customWidth="1"/>
    <col min="4612" max="4612" width="15.1796875" style="6" customWidth="1"/>
    <col min="4613" max="4613" width="42" style="6" customWidth="1"/>
    <col min="4614" max="4614" width="11.453125" style="6"/>
    <col min="4615" max="4615" width="13.1796875" style="6" customWidth="1"/>
    <col min="4616" max="4866" width="11.453125" style="6"/>
    <col min="4867" max="4867" width="13.1796875" style="6" customWidth="1"/>
    <col min="4868" max="4868" width="15.1796875" style="6" customWidth="1"/>
    <col min="4869" max="4869" width="42" style="6" customWidth="1"/>
    <col min="4870" max="4870" width="11.453125" style="6"/>
    <col min="4871" max="4871" width="13.1796875" style="6" customWidth="1"/>
    <col min="4872" max="5122" width="11.453125" style="6"/>
    <col min="5123" max="5123" width="13.1796875" style="6" customWidth="1"/>
    <col min="5124" max="5124" width="15.1796875" style="6" customWidth="1"/>
    <col min="5125" max="5125" width="42" style="6" customWidth="1"/>
    <col min="5126" max="5126" width="11.453125" style="6"/>
    <col min="5127" max="5127" width="13.1796875" style="6" customWidth="1"/>
    <col min="5128" max="5378" width="11.453125" style="6"/>
    <col min="5379" max="5379" width="13.1796875" style="6" customWidth="1"/>
    <col min="5380" max="5380" width="15.1796875" style="6" customWidth="1"/>
    <col min="5381" max="5381" width="42" style="6" customWidth="1"/>
    <col min="5382" max="5382" width="11.453125" style="6"/>
    <col min="5383" max="5383" width="13.1796875" style="6" customWidth="1"/>
    <col min="5384" max="5634" width="11.453125" style="6"/>
    <col min="5635" max="5635" width="13.1796875" style="6" customWidth="1"/>
    <col min="5636" max="5636" width="15.1796875" style="6" customWidth="1"/>
    <col min="5637" max="5637" width="42" style="6" customWidth="1"/>
    <col min="5638" max="5638" width="11.453125" style="6"/>
    <col min="5639" max="5639" width="13.1796875" style="6" customWidth="1"/>
    <col min="5640" max="5890" width="11.453125" style="6"/>
    <col min="5891" max="5891" width="13.1796875" style="6" customWidth="1"/>
    <col min="5892" max="5892" width="15.1796875" style="6" customWidth="1"/>
    <col min="5893" max="5893" width="42" style="6" customWidth="1"/>
    <col min="5894" max="5894" width="11.453125" style="6"/>
    <col min="5895" max="5895" width="13.1796875" style="6" customWidth="1"/>
    <col min="5896" max="6146" width="11.453125" style="6"/>
    <col min="6147" max="6147" width="13.1796875" style="6" customWidth="1"/>
    <col min="6148" max="6148" width="15.1796875" style="6" customWidth="1"/>
    <col min="6149" max="6149" width="42" style="6" customWidth="1"/>
    <col min="6150" max="6150" width="11.453125" style="6"/>
    <col min="6151" max="6151" width="13.1796875" style="6" customWidth="1"/>
    <col min="6152" max="6402" width="11.453125" style="6"/>
    <col min="6403" max="6403" width="13.1796875" style="6" customWidth="1"/>
    <col min="6404" max="6404" width="15.1796875" style="6" customWidth="1"/>
    <col min="6405" max="6405" width="42" style="6" customWidth="1"/>
    <col min="6406" max="6406" width="11.453125" style="6"/>
    <col min="6407" max="6407" width="13.1796875" style="6" customWidth="1"/>
    <col min="6408" max="6658" width="11.453125" style="6"/>
    <col min="6659" max="6659" width="13.1796875" style="6" customWidth="1"/>
    <col min="6660" max="6660" width="15.1796875" style="6" customWidth="1"/>
    <col min="6661" max="6661" width="42" style="6" customWidth="1"/>
    <col min="6662" max="6662" width="11.453125" style="6"/>
    <col min="6663" max="6663" width="13.1796875" style="6" customWidth="1"/>
    <col min="6664" max="6914" width="11.453125" style="6"/>
    <col min="6915" max="6915" width="13.1796875" style="6" customWidth="1"/>
    <col min="6916" max="6916" width="15.1796875" style="6" customWidth="1"/>
    <col min="6917" max="6917" width="42" style="6" customWidth="1"/>
    <col min="6918" max="6918" width="11.453125" style="6"/>
    <col min="6919" max="6919" width="13.1796875" style="6" customWidth="1"/>
    <col min="6920" max="7170" width="11.453125" style="6"/>
    <col min="7171" max="7171" width="13.1796875" style="6" customWidth="1"/>
    <col min="7172" max="7172" width="15.1796875" style="6" customWidth="1"/>
    <col min="7173" max="7173" width="42" style="6" customWidth="1"/>
    <col min="7174" max="7174" width="11.453125" style="6"/>
    <col min="7175" max="7175" width="13.1796875" style="6" customWidth="1"/>
    <col min="7176" max="7426" width="11.453125" style="6"/>
    <col min="7427" max="7427" width="13.1796875" style="6" customWidth="1"/>
    <col min="7428" max="7428" width="15.1796875" style="6" customWidth="1"/>
    <col min="7429" max="7429" width="42" style="6" customWidth="1"/>
    <col min="7430" max="7430" width="11.453125" style="6"/>
    <col min="7431" max="7431" width="13.1796875" style="6" customWidth="1"/>
    <col min="7432" max="7682" width="11.453125" style="6"/>
    <col min="7683" max="7683" width="13.1796875" style="6" customWidth="1"/>
    <col min="7684" max="7684" width="15.1796875" style="6" customWidth="1"/>
    <col min="7685" max="7685" width="42" style="6" customWidth="1"/>
    <col min="7686" max="7686" width="11.453125" style="6"/>
    <col min="7687" max="7687" width="13.1796875" style="6" customWidth="1"/>
    <col min="7688" max="7938" width="11.453125" style="6"/>
    <col min="7939" max="7939" width="13.1796875" style="6" customWidth="1"/>
    <col min="7940" max="7940" width="15.1796875" style="6" customWidth="1"/>
    <col min="7941" max="7941" width="42" style="6" customWidth="1"/>
    <col min="7942" max="7942" width="11.453125" style="6"/>
    <col min="7943" max="7943" width="13.1796875" style="6" customWidth="1"/>
    <col min="7944" max="8194" width="11.453125" style="6"/>
    <col min="8195" max="8195" width="13.1796875" style="6" customWidth="1"/>
    <col min="8196" max="8196" width="15.1796875" style="6" customWidth="1"/>
    <col min="8197" max="8197" width="42" style="6" customWidth="1"/>
    <col min="8198" max="8198" width="11.453125" style="6"/>
    <col min="8199" max="8199" width="13.1796875" style="6" customWidth="1"/>
    <col min="8200" max="8450" width="11.453125" style="6"/>
    <col min="8451" max="8451" width="13.1796875" style="6" customWidth="1"/>
    <col min="8452" max="8452" width="15.1796875" style="6" customWidth="1"/>
    <col min="8453" max="8453" width="42" style="6" customWidth="1"/>
    <col min="8454" max="8454" width="11.453125" style="6"/>
    <col min="8455" max="8455" width="13.1796875" style="6" customWidth="1"/>
    <col min="8456" max="8706" width="11.453125" style="6"/>
    <col min="8707" max="8707" width="13.1796875" style="6" customWidth="1"/>
    <col min="8708" max="8708" width="15.1796875" style="6" customWidth="1"/>
    <col min="8709" max="8709" width="42" style="6" customWidth="1"/>
    <col min="8710" max="8710" width="11.453125" style="6"/>
    <col min="8711" max="8711" width="13.1796875" style="6" customWidth="1"/>
    <col min="8712" max="8962" width="11.453125" style="6"/>
    <col min="8963" max="8963" width="13.1796875" style="6" customWidth="1"/>
    <col min="8964" max="8964" width="15.1796875" style="6" customWidth="1"/>
    <col min="8965" max="8965" width="42" style="6" customWidth="1"/>
    <col min="8966" max="8966" width="11.453125" style="6"/>
    <col min="8967" max="8967" width="13.1796875" style="6" customWidth="1"/>
    <col min="8968" max="9218" width="11.453125" style="6"/>
    <col min="9219" max="9219" width="13.1796875" style="6" customWidth="1"/>
    <col min="9220" max="9220" width="15.1796875" style="6" customWidth="1"/>
    <col min="9221" max="9221" width="42" style="6" customWidth="1"/>
    <col min="9222" max="9222" width="11.453125" style="6"/>
    <col min="9223" max="9223" width="13.1796875" style="6" customWidth="1"/>
    <col min="9224" max="9474" width="11.453125" style="6"/>
    <col min="9475" max="9475" width="13.1796875" style="6" customWidth="1"/>
    <col min="9476" max="9476" width="15.1796875" style="6" customWidth="1"/>
    <col min="9477" max="9477" width="42" style="6" customWidth="1"/>
    <col min="9478" max="9478" width="11.453125" style="6"/>
    <col min="9479" max="9479" width="13.1796875" style="6" customWidth="1"/>
    <col min="9480" max="9730" width="11.453125" style="6"/>
    <col min="9731" max="9731" width="13.1796875" style="6" customWidth="1"/>
    <col min="9732" max="9732" width="15.1796875" style="6" customWidth="1"/>
    <col min="9733" max="9733" width="42" style="6" customWidth="1"/>
    <col min="9734" max="9734" width="11.453125" style="6"/>
    <col min="9735" max="9735" width="13.1796875" style="6" customWidth="1"/>
    <col min="9736" max="9986" width="11.453125" style="6"/>
    <col min="9987" max="9987" width="13.1796875" style="6" customWidth="1"/>
    <col min="9988" max="9988" width="15.1796875" style="6" customWidth="1"/>
    <col min="9989" max="9989" width="42" style="6" customWidth="1"/>
    <col min="9990" max="9990" width="11.453125" style="6"/>
    <col min="9991" max="9991" width="13.1796875" style="6" customWidth="1"/>
    <col min="9992" max="10242" width="11.453125" style="6"/>
    <col min="10243" max="10243" width="13.1796875" style="6" customWidth="1"/>
    <col min="10244" max="10244" width="15.1796875" style="6" customWidth="1"/>
    <col min="10245" max="10245" width="42" style="6" customWidth="1"/>
    <col min="10246" max="10246" width="11.453125" style="6"/>
    <col min="10247" max="10247" width="13.1796875" style="6" customWidth="1"/>
    <col min="10248" max="10498" width="11.453125" style="6"/>
    <col min="10499" max="10499" width="13.1796875" style="6" customWidth="1"/>
    <col min="10500" max="10500" width="15.1796875" style="6" customWidth="1"/>
    <col min="10501" max="10501" width="42" style="6" customWidth="1"/>
    <col min="10502" max="10502" width="11.453125" style="6"/>
    <col min="10503" max="10503" width="13.1796875" style="6" customWidth="1"/>
    <col min="10504" max="10754" width="11.453125" style="6"/>
    <col min="10755" max="10755" width="13.1796875" style="6" customWidth="1"/>
    <col min="10756" max="10756" width="15.1796875" style="6" customWidth="1"/>
    <col min="10757" max="10757" width="42" style="6" customWidth="1"/>
    <col min="10758" max="10758" width="11.453125" style="6"/>
    <col min="10759" max="10759" width="13.1796875" style="6" customWidth="1"/>
    <col min="10760" max="11010" width="11.453125" style="6"/>
    <col min="11011" max="11011" width="13.1796875" style="6" customWidth="1"/>
    <col min="11012" max="11012" width="15.1796875" style="6" customWidth="1"/>
    <col min="11013" max="11013" width="42" style="6" customWidth="1"/>
    <col min="11014" max="11014" width="11.453125" style="6"/>
    <col min="11015" max="11015" width="13.1796875" style="6" customWidth="1"/>
    <col min="11016" max="11266" width="11.453125" style="6"/>
    <col min="11267" max="11267" width="13.1796875" style="6" customWidth="1"/>
    <col min="11268" max="11268" width="15.1796875" style="6" customWidth="1"/>
    <col min="11269" max="11269" width="42" style="6" customWidth="1"/>
    <col min="11270" max="11270" width="11.453125" style="6"/>
    <col min="11271" max="11271" width="13.1796875" style="6" customWidth="1"/>
    <col min="11272" max="11522" width="11.453125" style="6"/>
    <col min="11523" max="11523" width="13.1796875" style="6" customWidth="1"/>
    <col min="11524" max="11524" width="15.1796875" style="6" customWidth="1"/>
    <col min="11525" max="11525" width="42" style="6" customWidth="1"/>
    <col min="11526" max="11526" width="11.453125" style="6"/>
    <col min="11527" max="11527" width="13.1796875" style="6" customWidth="1"/>
    <col min="11528" max="11778" width="11.453125" style="6"/>
    <col min="11779" max="11779" width="13.1796875" style="6" customWidth="1"/>
    <col min="11780" max="11780" width="15.1796875" style="6" customWidth="1"/>
    <col min="11781" max="11781" width="42" style="6" customWidth="1"/>
    <col min="11782" max="11782" width="11.453125" style="6"/>
    <col min="11783" max="11783" width="13.1796875" style="6" customWidth="1"/>
    <col min="11784" max="12034" width="11.453125" style="6"/>
    <col min="12035" max="12035" width="13.1796875" style="6" customWidth="1"/>
    <col min="12036" max="12036" width="15.1796875" style="6" customWidth="1"/>
    <col min="12037" max="12037" width="42" style="6" customWidth="1"/>
    <col min="12038" max="12038" width="11.453125" style="6"/>
    <col min="12039" max="12039" width="13.1796875" style="6" customWidth="1"/>
    <col min="12040" max="12290" width="11.453125" style="6"/>
    <col min="12291" max="12291" width="13.1796875" style="6" customWidth="1"/>
    <col min="12292" max="12292" width="15.1796875" style="6" customWidth="1"/>
    <col min="12293" max="12293" width="42" style="6" customWidth="1"/>
    <col min="12294" max="12294" width="11.453125" style="6"/>
    <col min="12295" max="12295" width="13.1796875" style="6" customWidth="1"/>
    <col min="12296" max="12546" width="11.453125" style="6"/>
    <col min="12547" max="12547" width="13.1796875" style="6" customWidth="1"/>
    <col min="12548" max="12548" width="15.1796875" style="6" customWidth="1"/>
    <col min="12549" max="12549" width="42" style="6" customWidth="1"/>
    <col min="12550" max="12550" width="11.453125" style="6"/>
    <col min="12551" max="12551" width="13.1796875" style="6" customWidth="1"/>
    <col min="12552" max="12802" width="11.453125" style="6"/>
    <col min="12803" max="12803" width="13.1796875" style="6" customWidth="1"/>
    <col min="12804" max="12804" width="15.1796875" style="6" customWidth="1"/>
    <col min="12805" max="12805" width="42" style="6" customWidth="1"/>
    <col min="12806" max="12806" width="11.453125" style="6"/>
    <col min="12807" max="12807" width="13.1796875" style="6" customWidth="1"/>
    <col min="12808" max="13058" width="11.453125" style="6"/>
    <col min="13059" max="13059" width="13.1796875" style="6" customWidth="1"/>
    <col min="13060" max="13060" width="15.1796875" style="6" customWidth="1"/>
    <col min="13061" max="13061" width="42" style="6" customWidth="1"/>
    <col min="13062" max="13062" width="11.453125" style="6"/>
    <col min="13063" max="13063" width="13.1796875" style="6" customWidth="1"/>
    <col min="13064" max="13314" width="11.453125" style="6"/>
    <col min="13315" max="13315" width="13.1796875" style="6" customWidth="1"/>
    <col min="13316" max="13316" width="15.1796875" style="6" customWidth="1"/>
    <col min="13317" max="13317" width="42" style="6" customWidth="1"/>
    <col min="13318" max="13318" width="11.453125" style="6"/>
    <col min="13319" max="13319" width="13.1796875" style="6" customWidth="1"/>
    <col min="13320" max="13570" width="11.453125" style="6"/>
    <col min="13571" max="13571" width="13.1796875" style="6" customWidth="1"/>
    <col min="13572" max="13572" width="15.1796875" style="6" customWidth="1"/>
    <col min="13573" max="13573" width="42" style="6" customWidth="1"/>
    <col min="13574" max="13574" width="11.453125" style="6"/>
    <col min="13575" max="13575" width="13.1796875" style="6" customWidth="1"/>
    <col min="13576" max="13826" width="11.453125" style="6"/>
    <col min="13827" max="13827" width="13.1796875" style="6" customWidth="1"/>
    <col min="13828" max="13828" width="15.1796875" style="6" customWidth="1"/>
    <col min="13829" max="13829" width="42" style="6" customWidth="1"/>
    <col min="13830" max="13830" width="11.453125" style="6"/>
    <col min="13831" max="13831" width="13.1796875" style="6" customWidth="1"/>
    <col min="13832" max="14082" width="11.453125" style="6"/>
    <col min="14083" max="14083" width="13.1796875" style="6" customWidth="1"/>
    <col min="14084" max="14084" width="15.1796875" style="6" customWidth="1"/>
    <col min="14085" max="14085" width="42" style="6" customWidth="1"/>
    <col min="14086" max="14086" width="11.453125" style="6"/>
    <col min="14087" max="14087" width="13.1796875" style="6" customWidth="1"/>
    <col min="14088" max="14338" width="11.453125" style="6"/>
    <col min="14339" max="14339" width="13.1796875" style="6" customWidth="1"/>
    <col min="14340" max="14340" width="15.1796875" style="6" customWidth="1"/>
    <col min="14341" max="14341" width="42" style="6" customWidth="1"/>
    <col min="14342" max="14342" width="11.453125" style="6"/>
    <col min="14343" max="14343" width="13.1796875" style="6" customWidth="1"/>
    <col min="14344" max="14594" width="11.453125" style="6"/>
    <col min="14595" max="14595" width="13.1796875" style="6" customWidth="1"/>
    <col min="14596" max="14596" width="15.1796875" style="6" customWidth="1"/>
    <col min="14597" max="14597" width="42" style="6" customWidth="1"/>
    <col min="14598" max="14598" width="11.453125" style="6"/>
    <col min="14599" max="14599" width="13.1796875" style="6" customWidth="1"/>
    <col min="14600" max="14850" width="11.453125" style="6"/>
    <col min="14851" max="14851" width="13.1796875" style="6" customWidth="1"/>
    <col min="14852" max="14852" width="15.1796875" style="6" customWidth="1"/>
    <col min="14853" max="14853" width="42" style="6" customWidth="1"/>
    <col min="14854" max="14854" width="11.453125" style="6"/>
    <col min="14855" max="14855" width="13.1796875" style="6" customWidth="1"/>
    <col min="14856" max="15106" width="11.453125" style="6"/>
    <col min="15107" max="15107" width="13.1796875" style="6" customWidth="1"/>
    <col min="15108" max="15108" width="15.1796875" style="6" customWidth="1"/>
    <col min="15109" max="15109" width="42" style="6" customWidth="1"/>
    <col min="15110" max="15110" width="11.453125" style="6"/>
    <col min="15111" max="15111" width="13.1796875" style="6" customWidth="1"/>
    <col min="15112" max="15362" width="11.453125" style="6"/>
    <col min="15363" max="15363" width="13.1796875" style="6" customWidth="1"/>
    <col min="15364" max="15364" width="15.1796875" style="6" customWidth="1"/>
    <col min="15365" max="15365" width="42" style="6" customWidth="1"/>
    <col min="15366" max="15366" width="11.453125" style="6"/>
    <col min="15367" max="15367" width="13.1796875" style="6" customWidth="1"/>
    <col min="15368" max="15618" width="11.453125" style="6"/>
    <col min="15619" max="15619" width="13.1796875" style="6" customWidth="1"/>
    <col min="15620" max="15620" width="15.1796875" style="6" customWidth="1"/>
    <col min="15621" max="15621" width="42" style="6" customWidth="1"/>
    <col min="15622" max="15622" width="11.453125" style="6"/>
    <col min="15623" max="15623" width="13.1796875" style="6" customWidth="1"/>
    <col min="15624" max="15874" width="11.453125" style="6"/>
    <col min="15875" max="15875" width="13.1796875" style="6" customWidth="1"/>
    <col min="15876" max="15876" width="15.1796875" style="6" customWidth="1"/>
    <col min="15877" max="15877" width="42" style="6" customWidth="1"/>
    <col min="15878" max="15878" width="11.453125" style="6"/>
    <col min="15879" max="15879" width="13.1796875" style="6" customWidth="1"/>
    <col min="15880" max="16130" width="11.453125" style="6"/>
    <col min="16131" max="16131" width="13.1796875" style="6" customWidth="1"/>
    <col min="16132" max="16132" width="15.1796875" style="6" customWidth="1"/>
    <col min="16133" max="16133" width="42" style="6" customWidth="1"/>
    <col min="16134" max="16134" width="11.453125" style="6"/>
    <col min="16135" max="16135" width="13.1796875" style="6" customWidth="1"/>
    <col min="16136" max="16384" width="11.453125" style="6"/>
  </cols>
  <sheetData>
    <row r="1" spans="1:14" ht="20.149999999999999" customHeight="1" thickBot="1"/>
    <row r="2" spans="1:14" customFormat="1" ht="20.149999999999999" customHeight="1" thickBot="1">
      <c r="A2" s="27"/>
      <c r="B2" s="28"/>
      <c r="C2" s="229" t="s">
        <v>22</v>
      </c>
      <c r="D2" s="225" t="s">
        <v>21</v>
      </c>
      <c r="E2" s="226"/>
      <c r="F2" s="1"/>
      <c r="G2" s="1"/>
      <c r="H2" s="1"/>
      <c r="I2" s="1"/>
      <c r="J2" s="2"/>
      <c r="K2" s="3"/>
    </row>
    <row r="3" spans="1:14" customFormat="1" ht="20.149999999999999" customHeight="1" thickBot="1">
      <c r="A3" s="32"/>
      <c r="B3" s="33"/>
      <c r="C3" s="230"/>
      <c r="D3" s="34" t="s">
        <v>24</v>
      </c>
      <c r="E3" s="35"/>
      <c r="F3" s="1"/>
      <c r="G3" s="1"/>
      <c r="H3" s="1"/>
      <c r="I3" s="1"/>
      <c r="J3" s="2"/>
      <c r="K3" s="3"/>
    </row>
    <row r="4" spans="1:14" customFormat="1" ht="20.149999999999999" customHeight="1" thickBot="1">
      <c r="A4" s="32"/>
      <c r="B4" s="33"/>
      <c r="C4" s="227" t="s">
        <v>23</v>
      </c>
      <c r="D4" s="231" t="s">
        <v>25</v>
      </c>
      <c r="E4" s="232"/>
      <c r="F4" s="1"/>
      <c r="G4" s="1"/>
      <c r="H4" s="1"/>
      <c r="I4" s="1"/>
      <c r="J4" s="2"/>
      <c r="K4" s="3"/>
    </row>
    <row r="5" spans="1:14" customFormat="1" ht="20.149999999999999" customHeight="1" thickBot="1">
      <c r="A5" s="29"/>
      <c r="B5" s="30"/>
      <c r="C5" s="228"/>
      <c r="D5" s="233" t="s">
        <v>26</v>
      </c>
      <c r="E5" s="234"/>
      <c r="F5" s="4"/>
      <c r="G5" s="4"/>
      <c r="H5" s="4"/>
      <c r="I5" s="4"/>
      <c r="J5" s="4"/>
      <c r="K5" s="4"/>
      <c r="L5" s="224"/>
      <c r="M5" s="224"/>
      <c r="N5" s="6"/>
    </row>
    <row r="6" spans="1:14" ht="20.149999999999999" customHeight="1">
      <c r="A6" s="7"/>
      <c r="B6" s="7"/>
      <c r="C6" s="7"/>
      <c r="D6" s="7"/>
      <c r="E6" s="7"/>
      <c r="L6" s="224"/>
      <c r="M6" s="224"/>
    </row>
    <row r="7" spans="1:14" ht="20.149999999999999" customHeight="1">
      <c r="A7" s="8" t="s">
        <v>0</v>
      </c>
      <c r="B7" s="8"/>
      <c r="C7" s="36">
        <f ca="1">NOW()</f>
        <v>45379.556335995374</v>
      </c>
      <c r="D7" s="8" t="s">
        <v>1</v>
      </c>
      <c r="E7" s="40">
        <v>20240300444</v>
      </c>
      <c r="L7" s="5"/>
      <c r="M7" s="5"/>
    </row>
    <row r="8" spans="1:14" ht="20.149999999999999" customHeight="1">
      <c r="A8" s="9"/>
      <c r="B8" s="9"/>
      <c r="C8" s="9"/>
      <c r="D8" s="9"/>
      <c r="E8" s="9"/>
      <c r="L8" s="5"/>
      <c r="M8" s="5"/>
    </row>
    <row r="9" spans="1:14" ht="20.149999999999999" customHeight="1">
      <c r="A9" s="8" t="s">
        <v>2</v>
      </c>
      <c r="B9" s="8"/>
      <c r="C9" s="10" t="s">
        <v>29</v>
      </c>
      <c r="D9" s="11" t="s">
        <v>3</v>
      </c>
      <c r="E9" s="25" t="s">
        <v>31</v>
      </c>
      <c r="L9" s="5"/>
      <c r="M9" s="5"/>
    </row>
    <row r="10" spans="1:14" ht="20.149999999999999" customHeight="1">
      <c r="A10" s="9"/>
      <c r="B10" s="9"/>
      <c r="C10" s="9"/>
      <c r="D10" s="9"/>
      <c r="E10" s="9"/>
      <c r="L10" s="5"/>
      <c r="M10" s="5"/>
    </row>
    <row r="11" spans="1:14" ht="20.149999999999999" customHeight="1">
      <c r="A11" s="222" t="s">
        <v>19</v>
      </c>
      <c r="B11" s="223"/>
      <c r="C11" s="10" t="s">
        <v>29</v>
      </c>
      <c r="D11" s="11" t="s">
        <v>20</v>
      </c>
      <c r="E11" s="31" t="s">
        <v>28</v>
      </c>
      <c r="L11" s="5"/>
      <c r="M11" s="5"/>
    </row>
    <row r="12" spans="1:14" ht="20.149999999999999" customHeight="1">
      <c r="A12" s="9"/>
      <c r="B12" s="9"/>
      <c r="C12" s="9"/>
      <c r="D12" s="9"/>
      <c r="E12" s="9"/>
      <c r="L12" s="5"/>
      <c r="M12" s="5"/>
    </row>
    <row r="13" spans="1:14" ht="31.5" customHeight="1">
      <c r="A13" s="8" t="s">
        <v>4</v>
      </c>
      <c r="B13" s="8"/>
      <c r="C13" s="12" t="s">
        <v>30</v>
      </c>
      <c r="D13" s="11" t="s">
        <v>5</v>
      </c>
      <c r="E13" s="10" t="s">
        <v>27</v>
      </c>
      <c r="L13" s="5"/>
      <c r="M13" s="5"/>
    </row>
    <row r="14" spans="1:14" ht="20.149999999999999" customHeight="1">
      <c r="A14" s="9"/>
      <c r="B14" s="9"/>
      <c r="C14" s="9"/>
      <c r="D14" s="9"/>
      <c r="E14" s="9"/>
      <c r="L14" s="5"/>
      <c r="M14" s="5"/>
    </row>
    <row r="15" spans="1:14" ht="28.5" customHeight="1">
      <c r="A15" s="8" t="s">
        <v>6</v>
      </c>
      <c r="B15" s="8"/>
      <c r="C15" s="36">
        <v>45379</v>
      </c>
      <c r="D15" s="11" t="s">
        <v>7</v>
      </c>
      <c r="E15" s="13" t="s">
        <v>399</v>
      </c>
      <c r="L15" s="5"/>
      <c r="M15" s="5"/>
    </row>
    <row r="16" spans="1:14" ht="20.149999999999999" customHeight="1">
      <c r="A16" s="9"/>
      <c r="B16" s="9"/>
      <c r="C16" s="9"/>
      <c r="D16" s="9"/>
      <c r="E16" s="9"/>
      <c r="L16" s="5"/>
      <c r="M16" s="5"/>
    </row>
    <row r="17" spans="1:13" ht="20.149999999999999" customHeight="1">
      <c r="A17" s="8" t="s">
        <v>8</v>
      </c>
      <c r="B17" s="8"/>
      <c r="C17" s="10" t="s">
        <v>54</v>
      </c>
      <c r="D17" s="14"/>
      <c r="E17" s="15"/>
      <c r="L17" s="5"/>
      <c r="M17" s="5"/>
    </row>
    <row r="18" spans="1:13" ht="20.149999999999999" customHeight="1">
      <c r="A18" s="9"/>
      <c r="B18" s="9"/>
      <c r="C18" s="9"/>
      <c r="D18" s="9"/>
      <c r="E18" s="9"/>
      <c r="L18" s="5"/>
      <c r="M18" s="5"/>
    </row>
    <row r="19" spans="1:13" ht="25.5" customHeight="1">
      <c r="A19" s="8" t="s">
        <v>9</v>
      </c>
      <c r="B19" s="8"/>
      <c r="C19" s="10"/>
      <c r="D19" s="11" t="s">
        <v>17</v>
      </c>
      <c r="E19" s="13"/>
      <c r="L19" s="5"/>
      <c r="M19" s="5"/>
    </row>
    <row r="20" spans="1:13" ht="20.149999999999999" customHeight="1">
      <c r="A20" s="9"/>
      <c r="B20" s="9"/>
      <c r="C20" s="9"/>
      <c r="D20" s="9"/>
      <c r="E20" s="9"/>
      <c r="L20" s="5"/>
      <c r="M20" s="5"/>
    </row>
    <row r="21" spans="1:13" ht="20.149999999999999" customHeight="1">
      <c r="A21" s="8" t="s">
        <v>18</v>
      </c>
      <c r="B21" s="8"/>
      <c r="C21" s="26"/>
      <c r="D21" s="17"/>
      <c r="E21" s="18"/>
      <c r="L21" s="5"/>
      <c r="M21" s="5"/>
    </row>
    <row r="22" spans="1:13" ht="20.149999999999999" customHeight="1">
      <c r="A22" s="19"/>
      <c r="B22" s="20"/>
      <c r="C22" s="19"/>
      <c r="D22" s="19"/>
      <c r="E22" s="19"/>
      <c r="L22" s="16"/>
      <c r="M22" s="16"/>
    </row>
    <row r="23" spans="1:13" ht="20.149999999999999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39" t="s">
        <v>14</v>
      </c>
      <c r="F23" s="37" t="s">
        <v>32</v>
      </c>
      <c r="G23" s="37" t="s">
        <v>33</v>
      </c>
      <c r="L23" s="16"/>
      <c r="M23" s="16"/>
    </row>
    <row r="24" spans="1:13" ht="20.149999999999999" customHeight="1">
      <c r="A24" s="69" t="s">
        <v>55</v>
      </c>
      <c r="B24" s="70" t="s">
        <v>56</v>
      </c>
      <c r="C24" s="61" t="s">
        <v>57</v>
      </c>
      <c r="D24" s="38">
        <v>1</v>
      </c>
      <c r="E24" s="57"/>
      <c r="F24" s="43">
        <v>1134</v>
      </c>
      <c r="G24" s="43">
        <f t="shared" ref="G24" si="0">D24*F24</f>
        <v>1134</v>
      </c>
      <c r="L24" s="16"/>
      <c r="M24" s="16"/>
    </row>
    <row r="25" spans="1:13" ht="20.149999999999999" customHeight="1">
      <c r="A25" s="69" t="s">
        <v>58</v>
      </c>
      <c r="B25" s="70" t="s">
        <v>59</v>
      </c>
      <c r="C25" s="61" t="s">
        <v>60</v>
      </c>
      <c r="D25" s="38">
        <v>1</v>
      </c>
      <c r="E25" s="57"/>
      <c r="F25" s="43">
        <v>1134</v>
      </c>
      <c r="G25" s="43">
        <f t="shared" ref="G25:G30" si="1">D25*F25</f>
        <v>1134</v>
      </c>
      <c r="L25" s="16"/>
      <c r="M25" s="16"/>
    </row>
    <row r="26" spans="1:13" ht="20.149999999999999" customHeight="1">
      <c r="A26" s="69" t="s">
        <v>61</v>
      </c>
      <c r="B26" s="70" t="s">
        <v>62</v>
      </c>
      <c r="C26" s="61" t="s">
        <v>63</v>
      </c>
      <c r="D26" s="38">
        <v>1</v>
      </c>
      <c r="E26" s="57"/>
      <c r="F26" s="43">
        <v>1134</v>
      </c>
      <c r="G26" s="43">
        <f t="shared" si="1"/>
        <v>1134</v>
      </c>
      <c r="L26" s="16"/>
      <c r="M26" s="16"/>
    </row>
    <row r="27" spans="1:13" ht="20.149999999999999" customHeight="1">
      <c r="A27" s="69" t="s">
        <v>64</v>
      </c>
      <c r="B27" s="70" t="s">
        <v>65</v>
      </c>
      <c r="C27" s="61" t="s">
        <v>66</v>
      </c>
      <c r="D27" s="38">
        <v>1</v>
      </c>
      <c r="E27" s="57"/>
      <c r="F27" s="43">
        <v>1134</v>
      </c>
      <c r="G27" s="43">
        <f t="shared" si="1"/>
        <v>1134</v>
      </c>
      <c r="L27" s="16"/>
      <c r="M27" s="16"/>
    </row>
    <row r="28" spans="1:13" ht="20.149999999999999" customHeight="1">
      <c r="A28" s="69" t="s">
        <v>67</v>
      </c>
      <c r="B28" s="70" t="s">
        <v>68</v>
      </c>
      <c r="C28" s="61" t="s">
        <v>69</v>
      </c>
      <c r="D28" s="38">
        <v>1</v>
      </c>
      <c r="E28" s="57"/>
      <c r="F28" s="43">
        <v>1134</v>
      </c>
      <c r="G28" s="43">
        <f t="shared" si="1"/>
        <v>1134</v>
      </c>
      <c r="L28" s="16"/>
      <c r="M28" s="16"/>
    </row>
    <row r="29" spans="1:13" ht="20.149999999999999" customHeight="1">
      <c r="A29" s="69" t="s">
        <v>70</v>
      </c>
      <c r="B29" s="70" t="s">
        <v>71</v>
      </c>
      <c r="C29" s="61" t="s">
        <v>72</v>
      </c>
      <c r="D29" s="38">
        <v>1</v>
      </c>
      <c r="E29" s="57"/>
      <c r="F29" s="43">
        <v>1134</v>
      </c>
      <c r="G29" s="43">
        <f t="shared" si="1"/>
        <v>1134</v>
      </c>
      <c r="L29" s="16"/>
      <c r="M29" s="16"/>
    </row>
    <row r="30" spans="1:13" ht="20.149999999999999" customHeight="1">
      <c r="A30" s="69" t="s">
        <v>73</v>
      </c>
      <c r="B30" s="70" t="s">
        <v>74</v>
      </c>
      <c r="C30" s="61" t="s">
        <v>75</v>
      </c>
      <c r="D30" s="38">
        <v>1</v>
      </c>
      <c r="E30" s="57"/>
      <c r="F30" s="43">
        <v>1134</v>
      </c>
      <c r="G30" s="43">
        <f t="shared" si="1"/>
        <v>1134</v>
      </c>
      <c r="L30" s="16"/>
      <c r="M30" s="16"/>
    </row>
    <row r="31" spans="1:13" ht="20.149999999999999" customHeight="1">
      <c r="A31" s="69"/>
      <c r="B31" s="70"/>
      <c r="C31" s="61"/>
      <c r="D31" s="62">
        <v>7</v>
      </c>
      <c r="E31" s="57"/>
      <c r="F31" s="43"/>
      <c r="G31" s="43"/>
      <c r="L31" s="16"/>
      <c r="M31" s="16"/>
    </row>
    <row r="32" spans="1:13" ht="20.149999999999999" customHeight="1">
      <c r="A32" s="69" t="s">
        <v>76</v>
      </c>
      <c r="B32" s="70" t="s">
        <v>77</v>
      </c>
      <c r="C32" s="61" t="s">
        <v>78</v>
      </c>
      <c r="D32" s="38">
        <v>1</v>
      </c>
      <c r="E32" s="57"/>
      <c r="F32" s="43">
        <v>1134</v>
      </c>
      <c r="G32" s="43">
        <f t="shared" ref="G32:G41" si="2">D32*F32</f>
        <v>1134</v>
      </c>
      <c r="L32" s="16"/>
      <c r="M32" s="16"/>
    </row>
    <row r="33" spans="1:13" ht="20.149999999999999" customHeight="1">
      <c r="A33" s="69" t="s">
        <v>79</v>
      </c>
      <c r="B33" s="70" t="s">
        <v>80</v>
      </c>
      <c r="C33" s="61" t="s">
        <v>81</v>
      </c>
      <c r="D33" s="38">
        <v>1</v>
      </c>
      <c r="E33" s="57"/>
      <c r="F33" s="43">
        <v>1134</v>
      </c>
      <c r="G33" s="43">
        <f t="shared" si="2"/>
        <v>1134</v>
      </c>
      <c r="L33" s="16"/>
      <c r="M33" s="16"/>
    </row>
    <row r="34" spans="1:13" ht="20.149999999999999" customHeight="1">
      <c r="A34" s="69" t="s">
        <v>82</v>
      </c>
      <c r="B34" s="70" t="s">
        <v>83</v>
      </c>
      <c r="C34" s="61" t="s">
        <v>84</v>
      </c>
      <c r="D34" s="38">
        <v>1</v>
      </c>
      <c r="E34" s="57"/>
      <c r="F34" s="43">
        <v>1134</v>
      </c>
      <c r="G34" s="43">
        <f t="shared" si="2"/>
        <v>1134</v>
      </c>
      <c r="L34" s="16"/>
      <c r="M34" s="16"/>
    </row>
    <row r="35" spans="1:13" ht="20.149999999999999" customHeight="1">
      <c r="A35" s="69" t="s">
        <v>85</v>
      </c>
      <c r="B35" s="70" t="s">
        <v>86</v>
      </c>
      <c r="C35" s="61" t="s">
        <v>87</v>
      </c>
      <c r="D35" s="38">
        <v>1</v>
      </c>
      <c r="E35" s="57"/>
      <c r="F35" s="43">
        <v>1134</v>
      </c>
      <c r="G35" s="43">
        <f t="shared" si="2"/>
        <v>1134</v>
      </c>
      <c r="L35" s="16"/>
      <c r="M35" s="16"/>
    </row>
    <row r="36" spans="1:13" ht="20.149999999999999" customHeight="1">
      <c r="A36" s="69" t="s">
        <v>88</v>
      </c>
      <c r="B36" s="70" t="s">
        <v>89</v>
      </c>
      <c r="C36" s="61" t="s">
        <v>90</v>
      </c>
      <c r="D36" s="38">
        <v>1</v>
      </c>
      <c r="E36" s="57"/>
      <c r="F36" s="43">
        <v>1134</v>
      </c>
      <c r="G36" s="43">
        <f t="shared" si="2"/>
        <v>1134</v>
      </c>
      <c r="L36" s="16"/>
      <c r="M36" s="16"/>
    </row>
    <row r="37" spans="1:13" ht="20.149999999999999" customHeight="1">
      <c r="A37" s="69" t="s">
        <v>91</v>
      </c>
      <c r="B37" s="70" t="s">
        <v>92</v>
      </c>
      <c r="C37" s="61" t="s">
        <v>93</v>
      </c>
      <c r="D37" s="38">
        <v>1</v>
      </c>
      <c r="E37" s="57"/>
      <c r="F37" s="43">
        <v>1134</v>
      </c>
      <c r="G37" s="43">
        <f t="shared" si="2"/>
        <v>1134</v>
      </c>
      <c r="L37" s="16"/>
      <c r="M37" s="16"/>
    </row>
    <row r="38" spans="1:13" ht="20.149999999999999" customHeight="1">
      <c r="A38" s="69" t="s">
        <v>94</v>
      </c>
      <c r="B38" s="70" t="s">
        <v>95</v>
      </c>
      <c r="C38" s="61" t="s">
        <v>96</v>
      </c>
      <c r="D38" s="38">
        <v>1</v>
      </c>
      <c r="E38" s="57"/>
      <c r="F38" s="43">
        <v>1134</v>
      </c>
      <c r="G38" s="43">
        <f t="shared" si="2"/>
        <v>1134</v>
      </c>
      <c r="L38" s="16"/>
      <c r="M38" s="16"/>
    </row>
    <row r="39" spans="1:13" ht="20.149999999999999" customHeight="1">
      <c r="A39" s="69" t="s">
        <v>97</v>
      </c>
      <c r="B39" s="70" t="s">
        <v>98</v>
      </c>
      <c r="C39" s="61" t="s">
        <v>99</v>
      </c>
      <c r="D39" s="38">
        <v>1</v>
      </c>
      <c r="E39" s="57"/>
      <c r="F39" s="43">
        <v>1134</v>
      </c>
      <c r="G39" s="43">
        <f t="shared" si="2"/>
        <v>1134</v>
      </c>
      <c r="L39" s="16"/>
      <c r="M39" s="16"/>
    </row>
    <row r="40" spans="1:13" ht="20.149999999999999" customHeight="1">
      <c r="A40" s="69" t="s">
        <v>100</v>
      </c>
      <c r="B40" s="70" t="s">
        <v>101</v>
      </c>
      <c r="C40" s="61" t="s">
        <v>102</v>
      </c>
      <c r="D40" s="38">
        <v>1</v>
      </c>
      <c r="E40" s="57"/>
      <c r="F40" s="43">
        <v>1134</v>
      </c>
      <c r="G40" s="43">
        <f t="shared" si="2"/>
        <v>1134</v>
      </c>
      <c r="L40" s="16"/>
      <c r="M40" s="16"/>
    </row>
    <row r="41" spans="1:13" ht="20.149999999999999" customHeight="1">
      <c r="A41" s="69" t="s">
        <v>103</v>
      </c>
      <c r="B41" s="70" t="s">
        <v>104</v>
      </c>
      <c r="C41" s="61" t="s">
        <v>105</v>
      </c>
      <c r="D41" s="38">
        <v>1</v>
      </c>
      <c r="E41" s="57"/>
      <c r="F41" s="43">
        <v>1134</v>
      </c>
      <c r="G41" s="43">
        <f t="shared" si="2"/>
        <v>1134</v>
      </c>
      <c r="L41" s="16"/>
      <c r="M41" s="16"/>
    </row>
    <row r="42" spans="1:13" ht="20.149999999999999" customHeight="1">
      <c r="A42" s="69"/>
      <c r="B42" s="70"/>
      <c r="C42" s="61"/>
      <c r="D42" s="62">
        <v>10</v>
      </c>
      <c r="E42" s="57"/>
      <c r="F42" s="43"/>
      <c r="G42" s="43"/>
      <c r="L42" s="16"/>
      <c r="M42" s="16"/>
    </row>
    <row r="43" spans="1:13" ht="20.149999999999999" customHeight="1">
      <c r="A43" s="69" t="s">
        <v>106</v>
      </c>
      <c r="B43" s="70" t="s">
        <v>107</v>
      </c>
      <c r="C43" s="61" t="s">
        <v>108</v>
      </c>
      <c r="D43" s="38">
        <v>1</v>
      </c>
      <c r="E43" s="57"/>
      <c r="F43" s="43">
        <v>1134</v>
      </c>
      <c r="G43" s="43">
        <f t="shared" ref="G43:G52" si="3">D43*F43</f>
        <v>1134</v>
      </c>
      <c r="L43" s="16"/>
      <c r="M43" s="16"/>
    </row>
    <row r="44" spans="1:13" ht="20.149999999999999" customHeight="1">
      <c r="A44" s="69" t="s">
        <v>109</v>
      </c>
      <c r="B44" s="70" t="s">
        <v>110</v>
      </c>
      <c r="C44" s="61" t="s">
        <v>111</v>
      </c>
      <c r="D44" s="38">
        <v>1</v>
      </c>
      <c r="E44" s="57"/>
      <c r="F44" s="43">
        <v>1134</v>
      </c>
      <c r="G44" s="43">
        <f t="shared" si="3"/>
        <v>1134</v>
      </c>
      <c r="L44" s="16"/>
      <c r="M44" s="16"/>
    </row>
    <row r="45" spans="1:13" ht="20.149999999999999" customHeight="1">
      <c r="A45" s="69" t="s">
        <v>112</v>
      </c>
      <c r="B45" s="70" t="s">
        <v>113</v>
      </c>
      <c r="C45" s="61" t="s">
        <v>114</v>
      </c>
      <c r="D45" s="38">
        <v>1</v>
      </c>
      <c r="E45" s="57"/>
      <c r="F45" s="43">
        <v>1134</v>
      </c>
      <c r="G45" s="43">
        <f t="shared" si="3"/>
        <v>1134</v>
      </c>
      <c r="L45" s="16"/>
      <c r="M45" s="16"/>
    </row>
    <row r="46" spans="1:13" ht="20.149999999999999" customHeight="1">
      <c r="A46" s="69" t="s">
        <v>115</v>
      </c>
      <c r="B46" s="70" t="s">
        <v>116</v>
      </c>
      <c r="C46" s="61" t="s">
        <v>117</v>
      </c>
      <c r="D46" s="38">
        <v>1</v>
      </c>
      <c r="E46" s="57"/>
      <c r="F46" s="43">
        <v>1134</v>
      </c>
      <c r="G46" s="43">
        <f t="shared" si="3"/>
        <v>1134</v>
      </c>
      <c r="L46" s="16"/>
      <c r="M46" s="16"/>
    </row>
    <row r="47" spans="1:13" ht="20.149999999999999" customHeight="1">
      <c r="A47" s="69" t="s">
        <v>118</v>
      </c>
      <c r="B47" s="70" t="s">
        <v>119</v>
      </c>
      <c r="C47" s="61" t="s">
        <v>120</v>
      </c>
      <c r="D47" s="38">
        <v>1</v>
      </c>
      <c r="E47" s="57"/>
      <c r="F47" s="43">
        <v>1134</v>
      </c>
      <c r="G47" s="43">
        <f t="shared" si="3"/>
        <v>1134</v>
      </c>
      <c r="L47" s="16"/>
      <c r="M47" s="16"/>
    </row>
    <row r="48" spans="1:13" ht="20.149999999999999" customHeight="1">
      <c r="A48" s="69" t="s">
        <v>121</v>
      </c>
      <c r="B48" s="70" t="s">
        <v>122</v>
      </c>
      <c r="C48" s="61" t="s">
        <v>123</v>
      </c>
      <c r="D48" s="38">
        <v>1</v>
      </c>
      <c r="E48" s="57"/>
      <c r="F48" s="43">
        <v>1134</v>
      </c>
      <c r="G48" s="43">
        <f t="shared" si="3"/>
        <v>1134</v>
      </c>
      <c r="L48" s="16"/>
      <c r="M48" s="16"/>
    </row>
    <row r="49" spans="1:13" ht="20.149999999999999" customHeight="1">
      <c r="A49" s="69" t="s">
        <v>124</v>
      </c>
      <c r="B49" s="70" t="s">
        <v>125</v>
      </c>
      <c r="C49" s="61" t="s">
        <v>126</v>
      </c>
      <c r="D49" s="38">
        <v>1</v>
      </c>
      <c r="E49" s="57"/>
      <c r="F49" s="43">
        <v>1134</v>
      </c>
      <c r="G49" s="43">
        <f t="shared" si="3"/>
        <v>1134</v>
      </c>
      <c r="L49" s="16"/>
      <c r="M49" s="16"/>
    </row>
    <row r="50" spans="1:13" ht="20.149999999999999" customHeight="1">
      <c r="A50" s="69" t="s">
        <v>127</v>
      </c>
      <c r="B50" s="70" t="s">
        <v>128</v>
      </c>
      <c r="C50" s="61" t="s">
        <v>129</v>
      </c>
      <c r="D50" s="38">
        <v>1</v>
      </c>
      <c r="E50" s="57"/>
      <c r="F50" s="43">
        <v>1134</v>
      </c>
      <c r="G50" s="43">
        <f t="shared" si="3"/>
        <v>1134</v>
      </c>
      <c r="L50" s="16"/>
      <c r="M50" s="16"/>
    </row>
    <row r="51" spans="1:13" ht="20.149999999999999" customHeight="1">
      <c r="A51" s="69" t="s">
        <v>130</v>
      </c>
      <c r="B51" s="70" t="s">
        <v>131</v>
      </c>
      <c r="C51" s="61" t="s">
        <v>132</v>
      </c>
      <c r="D51" s="38">
        <v>1</v>
      </c>
      <c r="E51" s="57"/>
      <c r="F51" s="43">
        <v>1134</v>
      </c>
      <c r="G51" s="43">
        <f t="shared" si="3"/>
        <v>1134</v>
      </c>
      <c r="L51" s="16"/>
      <c r="M51" s="16"/>
    </row>
    <row r="52" spans="1:13" ht="20.149999999999999" customHeight="1">
      <c r="A52" s="69" t="s">
        <v>133</v>
      </c>
      <c r="B52" s="70" t="s">
        <v>134</v>
      </c>
      <c r="C52" s="61" t="s">
        <v>135</v>
      </c>
      <c r="D52" s="38">
        <v>1</v>
      </c>
      <c r="E52" s="57"/>
      <c r="F52" s="43">
        <v>1134</v>
      </c>
      <c r="G52" s="43">
        <f t="shared" si="3"/>
        <v>1134</v>
      </c>
      <c r="L52" s="16"/>
      <c r="M52" s="16"/>
    </row>
    <row r="53" spans="1:13" ht="20.149999999999999" customHeight="1">
      <c r="A53" s="69"/>
      <c r="B53" s="70"/>
      <c r="C53" s="61"/>
      <c r="D53" s="62">
        <v>10</v>
      </c>
      <c r="E53" s="57"/>
      <c r="F53" s="43"/>
      <c r="G53" s="43"/>
      <c r="L53" s="16"/>
      <c r="M53" s="16"/>
    </row>
    <row r="54" spans="1:13" ht="20.149999999999999" customHeight="1">
      <c r="A54" s="69" t="s">
        <v>136</v>
      </c>
      <c r="B54" s="70" t="s">
        <v>137</v>
      </c>
      <c r="C54" s="61" t="s">
        <v>138</v>
      </c>
      <c r="D54" s="38">
        <v>1</v>
      </c>
      <c r="E54" s="57"/>
      <c r="F54" s="43">
        <v>1134</v>
      </c>
      <c r="G54" s="43">
        <f t="shared" ref="G54:G68" si="4">D54*F54</f>
        <v>1134</v>
      </c>
      <c r="L54" s="16"/>
      <c r="M54" s="16"/>
    </row>
    <row r="55" spans="1:13" ht="20.149999999999999" customHeight="1">
      <c r="A55" s="69" t="s">
        <v>139</v>
      </c>
      <c r="B55" s="70" t="s">
        <v>140</v>
      </c>
      <c r="C55" s="63" t="s">
        <v>141</v>
      </c>
      <c r="D55" s="38">
        <v>1</v>
      </c>
      <c r="E55" s="57"/>
      <c r="F55" s="43">
        <v>1134</v>
      </c>
      <c r="G55" s="43">
        <f t="shared" si="4"/>
        <v>1134</v>
      </c>
      <c r="L55" s="16"/>
      <c r="M55" s="16"/>
    </row>
    <row r="56" spans="1:13" ht="20.149999999999999" customHeight="1">
      <c r="A56" s="69" t="s">
        <v>142</v>
      </c>
      <c r="B56" s="70" t="s">
        <v>143</v>
      </c>
      <c r="C56" s="63" t="s">
        <v>144</v>
      </c>
      <c r="D56" s="38">
        <v>1</v>
      </c>
      <c r="E56" s="57"/>
      <c r="F56" s="43">
        <v>1134</v>
      </c>
      <c r="G56" s="43">
        <f t="shared" si="4"/>
        <v>1134</v>
      </c>
      <c r="L56" s="16"/>
      <c r="M56" s="16"/>
    </row>
    <row r="57" spans="1:13" ht="20.149999999999999" customHeight="1">
      <c r="A57" s="69"/>
      <c r="B57" s="70"/>
      <c r="C57" s="63"/>
      <c r="D57" s="62">
        <v>3</v>
      </c>
      <c r="E57" s="57"/>
      <c r="F57" s="43"/>
      <c r="G57" s="43">
        <f t="shared" si="4"/>
        <v>0</v>
      </c>
      <c r="L57" s="16"/>
      <c r="M57" s="16"/>
    </row>
    <row r="58" spans="1:13" ht="20.149999999999999" customHeight="1">
      <c r="A58" s="69" t="s">
        <v>145</v>
      </c>
      <c r="B58" s="70" t="s">
        <v>146</v>
      </c>
      <c r="C58" s="63" t="s">
        <v>147</v>
      </c>
      <c r="D58" s="38">
        <v>1</v>
      </c>
      <c r="E58" s="57"/>
      <c r="F58" s="43">
        <v>423.36</v>
      </c>
      <c r="G58" s="43">
        <f t="shared" si="4"/>
        <v>423.36</v>
      </c>
      <c r="L58" s="16"/>
      <c r="M58" s="16"/>
    </row>
    <row r="59" spans="1:13" ht="20.149999999999999" customHeight="1">
      <c r="A59" s="69" t="s">
        <v>148</v>
      </c>
      <c r="B59" s="70" t="s">
        <v>149</v>
      </c>
      <c r="C59" s="63" t="s">
        <v>150</v>
      </c>
      <c r="D59" s="38">
        <v>1</v>
      </c>
      <c r="E59" s="57"/>
      <c r="F59" s="43">
        <v>423.36</v>
      </c>
      <c r="G59" s="43">
        <f t="shared" si="4"/>
        <v>423.36</v>
      </c>
      <c r="L59" s="16"/>
      <c r="M59" s="16"/>
    </row>
    <row r="60" spans="1:13" ht="20.149999999999999" customHeight="1">
      <c r="A60" s="69" t="s">
        <v>151</v>
      </c>
      <c r="B60" s="70" t="s">
        <v>152</v>
      </c>
      <c r="C60" s="63" t="s">
        <v>153</v>
      </c>
      <c r="D60" s="38">
        <v>1</v>
      </c>
      <c r="E60" s="57"/>
      <c r="F60" s="43">
        <v>423.36</v>
      </c>
      <c r="G60" s="43">
        <f t="shared" si="4"/>
        <v>423.36</v>
      </c>
      <c r="L60" s="16"/>
      <c r="M60" s="16"/>
    </row>
    <row r="61" spans="1:13" ht="20.149999999999999" customHeight="1">
      <c r="A61" s="69" t="s">
        <v>154</v>
      </c>
      <c r="B61" s="70" t="s">
        <v>155</v>
      </c>
      <c r="C61" s="63" t="s">
        <v>156</v>
      </c>
      <c r="D61" s="38">
        <v>1</v>
      </c>
      <c r="E61" s="57"/>
      <c r="F61" s="43">
        <v>423.36</v>
      </c>
      <c r="G61" s="43">
        <f t="shared" si="4"/>
        <v>423.36</v>
      </c>
      <c r="L61" s="16"/>
      <c r="M61" s="16"/>
    </row>
    <row r="62" spans="1:13" ht="20.149999999999999" customHeight="1">
      <c r="A62" s="69" t="s">
        <v>157</v>
      </c>
      <c r="B62" s="70" t="s">
        <v>158</v>
      </c>
      <c r="C62" s="63" t="s">
        <v>159</v>
      </c>
      <c r="D62" s="38">
        <v>1</v>
      </c>
      <c r="E62" s="57"/>
      <c r="F62" s="43">
        <v>423.36</v>
      </c>
      <c r="G62" s="43">
        <f t="shared" si="4"/>
        <v>423.36</v>
      </c>
      <c r="L62" s="16"/>
      <c r="M62" s="16"/>
    </row>
    <row r="63" spans="1:13" ht="20.149999999999999" customHeight="1">
      <c r="A63" s="69" t="s">
        <v>160</v>
      </c>
      <c r="B63" s="70" t="s">
        <v>161</v>
      </c>
      <c r="C63" s="63" t="s">
        <v>162</v>
      </c>
      <c r="D63" s="38">
        <v>1</v>
      </c>
      <c r="E63" s="57"/>
      <c r="F63" s="43">
        <v>423.36</v>
      </c>
      <c r="G63" s="43">
        <f t="shared" si="4"/>
        <v>423.36</v>
      </c>
      <c r="L63" s="16"/>
      <c r="M63" s="16"/>
    </row>
    <row r="64" spans="1:13" ht="20.149999999999999" customHeight="1">
      <c r="A64" s="69" t="s">
        <v>163</v>
      </c>
      <c r="B64" s="70" t="s">
        <v>164</v>
      </c>
      <c r="C64" s="63" t="s">
        <v>165</v>
      </c>
      <c r="D64" s="38">
        <v>1</v>
      </c>
      <c r="E64" s="57"/>
      <c r="F64" s="43">
        <v>423.36</v>
      </c>
      <c r="G64" s="43">
        <f t="shared" si="4"/>
        <v>423.36</v>
      </c>
      <c r="L64" s="16"/>
      <c r="M64" s="16"/>
    </row>
    <row r="65" spans="1:13" ht="20.149999999999999" customHeight="1">
      <c r="A65" s="69" t="s">
        <v>166</v>
      </c>
      <c r="B65" s="70" t="s">
        <v>167</v>
      </c>
      <c r="C65" s="63" t="s">
        <v>168</v>
      </c>
      <c r="D65" s="38">
        <v>1</v>
      </c>
      <c r="E65" s="57"/>
      <c r="F65" s="43">
        <v>423.36</v>
      </c>
      <c r="G65" s="43">
        <f t="shared" si="4"/>
        <v>423.36</v>
      </c>
      <c r="L65" s="16"/>
      <c r="M65" s="16"/>
    </row>
    <row r="66" spans="1:13" ht="20.149999999999999" customHeight="1">
      <c r="A66" s="69" t="s">
        <v>169</v>
      </c>
      <c r="B66" s="70" t="s">
        <v>170</v>
      </c>
      <c r="C66" s="63" t="s">
        <v>171</v>
      </c>
      <c r="D66" s="38">
        <v>1</v>
      </c>
      <c r="E66" s="57"/>
      <c r="F66" s="43">
        <v>423.36</v>
      </c>
      <c r="G66" s="43">
        <f t="shared" si="4"/>
        <v>423.36</v>
      </c>
      <c r="L66" s="16"/>
      <c r="M66" s="16"/>
    </row>
    <row r="67" spans="1:13" ht="20.149999999999999" customHeight="1">
      <c r="A67" s="69" t="s">
        <v>172</v>
      </c>
      <c r="B67" s="70" t="s">
        <v>173</v>
      </c>
      <c r="C67" s="63" t="s">
        <v>174</v>
      </c>
      <c r="D67" s="38">
        <v>1</v>
      </c>
      <c r="E67" s="57"/>
      <c r="F67" s="43">
        <v>423.36</v>
      </c>
      <c r="G67" s="43">
        <f t="shared" si="4"/>
        <v>423.36</v>
      </c>
      <c r="L67" s="16"/>
      <c r="M67" s="16"/>
    </row>
    <row r="68" spans="1:13" ht="20.149999999999999" customHeight="1">
      <c r="A68" s="69" t="s">
        <v>175</v>
      </c>
      <c r="B68" s="70" t="s">
        <v>176</v>
      </c>
      <c r="C68" s="63" t="s">
        <v>177</v>
      </c>
      <c r="D68" s="38">
        <v>1</v>
      </c>
      <c r="E68" s="57"/>
      <c r="F68" s="43">
        <v>423.36</v>
      </c>
      <c r="G68" s="43">
        <f t="shared" si="4"/>
        <v>423.36</v>
      </c>
      <c r="L68" s="16"/>
      <c r="M68" s="16"/>
    </row>
    <row r="69" spans="1:13" ht="20.149999999999999" customHeight="1">
      <c r="A69" s="69"/>
      <c r="B69" s="70"/>
      <c r="C69" s="63"/>
      <c r="D69" s="62">
        <v>11</v>
      </c>
      <c r="E69" s="57"/>
      <c r="F69" s="43"/>
      <c r="G69" s="43"/>
      <c r="L69" s="16"/>
      <c r="M69" s="16"/>
    </row>
    <row r="70" spans="1:13" ht="20.149999999999999" customHeight="1">
      <c r="A70" s="69" t="s">
        <v>178</v>
      </c>
      <c r="B70" s="71" t="s">
        <v>179</v>
      </c>
      <c r="C70" s="63" t="s">
        <v>180</v>
      </c>
      <c r="D70" s="38">
        <v>3</v>
      </c>
      <c r="E70" s="57"/>
      <c r="F70" s="43">
        <v>120.96</v>
      </c>
      <c r="G70" s="43">
        <f t="shared" ref="G70:G83" si="5">D70*F70</f>
        <v>362.88</v>
      </c>
      <c r="L70" s="16"/>
      <c r="M70" s="16"/>
    </row>
    <row r="71" spans="1:13" ht="20.149999999999999" customHeight="1">
      <c r="A71" s="69" t="s">
        <v>181</v>
      </c>
      <c r="B71" s="71" t="s">
        <v>182</v>
      </c>
      <c r="C71" s="63" t="s">
        <v>183</v>
      </c>
      <c r="D71" s="38">
        <v>3</v>
      </c>
      <c r="E71" s="57"/>
      <c r="F71" s="43">
        <v>120.96</v>
      </c>
      <c r="G71" s="43">
        <f t="shared" si="5"/>
        <v>362.88</v>
      </c>
      <c r="L71" s="16"/>
      <c r="M71" s="16"/>
    </row>
    <row r="72" spans="1:13" ht="20.149999999999999" customHeight="1">
      <c r="A72" s="69" t="s">
        <v>184</v>
      </c>
      <c r="B72" s="71" t="s">
        <v>185</v>
      </c>
      <c r="C72" s="63" t="s">
        <v>186</v>
      </c>
      <c r="D72" s="38">
        <v>3</v>
      </c>
      <c r="E72" s="57"/>
      <c r="F72" s="43">
        <v>120.96</v>
      </c>
      <c r="G72" s="43">
        <f t="shared" si="5"/>
        <v>362.88</v>
      </c>
      <c r="L72" s="16"/>
      <c r="M72" s="16"/>
    </row>
    <row r="73" spans="1:13" ht="20.149999999999999" customHeight="1">
      <c r="A73" s="69" t="s">
        <v>187</v>
      </c>
      <c r="B73" s="70" t="s">
        <v>188</v>
      </c>
      <c r="C73" s="63" t="s">
        <v>189</v>
      </c>
      <c r="D73" s="38">
        <v>2</v>
      </c>
      <c r="E73" s="57"/>
      <c r="F73" s="43">
        <v>120.96</v>
      </c>
      <c r="G73" s="43">
        <f t="shared" si="5"/>
        <v>241.92</v>
      </c>
      <c r="L73" s="16"/>
      <c r="M73" s="16"/>
    </row>
    <row r="74" spans="1:13" ht="20.149999999999999" customHeight="1">
      <c r="A74" s="69" t="s">
        <v>190</v>
      </c>
      <c r="B74" s="70" t="s">
        <v>191</v>
      </c>
      <c r="C74" s="63" t="s">
        <v>192</v>
      </c>
      <c r="D74" s="38">
        <v>2</v>
      </c>
      <c r="E74" s="57"/>
      <c r="F74" s="43">
        <v>120.96</v>
      </c>
      <c r="G74" s="43">
        <f t="shared" si="5"/>
        <v>241.92</v>
      </c>
      <c r="L74" s="16"/>
      <c r="M74" s="16"/>
    </row>
    <row r="75" spans="1:13" ht="20.149999999999999" customHeight="1">
      <c r="A75" s="69" t="s">
        <v>193</v>
      </c>
      <c r="B75" s="70" t="s">
        <v>194</v>
      </c>
      <c r="C75" s="63" t="s">
        <v>195</v>
      </c>
      <c r="D75" s="38">
        <v>2</v>
      </c>
      <c r="E75" s="57"/>
      <c r="F75" s="43">
        <v>120.96</v>
      </c>
      <c r="G75" s="43">
        <f t="shared" si="5"/>
        <v>241.92</v>
      </c>
      <c r="L75" s="16"/>
      <c r="M75" s="16"/>
    </row>
    <row r="76" spans="1:13" ht="20.149999999999999" customHeight="1">
      <c r="A76" s="69" t="s">
        <v>196</v>
      </c>
      <c r="B76" s="70" t="s">
        <v>197</v>
      </c>
      <c r="C76" s="63" t="s">
        <v>198</v>
      </c>
      <c r="D76" s="38">
        <v>2</v>
      </c>
      <c r="E76" s="57"/>
      <c r="F76" s="43">
        <v>120.96</v>
      </c>
      <c r="G76" s="43">
        <f t="shared" si="5"/>
        <v>241.92</v>
      </c>
      <c r="L76" s="16"/>
      <c r="M76" s="16"/>
    </row>
    <row r="77" spans="1:13" ht="20.149999999999999" customHeight="1">
      <c r="A77" s="69" t="s">
        <v>199</v>
      </c>
      <c r="B77" s="70" t="s">
        <v>200</v>
      </c>
      <c r="C77" s="63" t="s">
        <v>201</v>
      </c>
      <c r="D77" s="38">
        <v>2</v>
      </c>
      <c r="E77" s="57"/>
      <c r="F77" s="43">
        <v>120.96</v>
      </c>
      <c r="G77" s="43">
        <f t="shared" si="5"/>
        <v>241.92</v>
      </c>
      <c r="L77" s="16"/>
      <c r="M77" s="16"/>
    </row>
    <row r="78" spans="1:13" ht="20.149999999999999" customHeight="1">
      <c r="A78" s="69" t="s">
        <v>202</v>
      </c>
      <c r="B78" s="70" t="s">
        <v>203</v>
      </c>
      <c r="C78" s="63" t="s">
        <v>204</v>
      </c>
      <c r="D78" s="38">
        <v>2</v>
      </c>
      <c r="E78" s="57"/>
      <c r="F78" s="43">
        <v>120.96</v>
      </c>
      <c r="G78" s="43">
        <f t="shared" si="5"/>
        <v>241.92</v>
      </c>
      <c r="L78" s="16"/>
      <c r="M78" s="16"/>
    </row>
    <row r="79" spans="1:13" ht="20.149999999999999" customHeight="1">
      <c r="A79" s="69" t="s">
        <v>205</v>
      </c>
      <c r="B79" s="70" t="s">
        <v>206</v>
      </c>
      <c r="C79" s="63" t="s">
        <v>207</v>
      </c>
      <c r="D79" s="38">
        <v>2</v>
      </c>
      <c r="E79" s="57"/>
      <c r="F79" s="43">
        <v>120.96</v>
      </c>
      <c r="G79" s="43">
        <f t="shared" si="5"/>
        <v>241.92</v>
      </c>
      <c r="L79" s="16"/>
      <c r="M79" s="16"/>
    </row>
    <row r="80" spans="1:13" ht="20.149999999999999" customHeight="1">
      <c r="A80" s="69" t="s">
        <v>208</v>
      </c>
      <c r="B80" s="70" t="s">
        <v>209</v>
      </c>
      <c r="C80" s="63" t="s">
        <v>210</v>
      </c>
      <c r="D80" s="38">
        <v>2</v>
      </c>
      <c r="E80" s="57"/>
      <c r="F80" s="43">
        <v>120.96</v>
      </c>
      <c r="G80" s="43">
        <f t="shared" si="5"/>
        <v>241.92</v>
      </c>
      <c r="L80" s="16"/>
      <c r="M80" s="16"/>
    </row>
    <row r="81" spans="1:13" ht="20.149999999999999" customHeight="1">
      <c r="A81" s="69" t="s">
        <v>211</v>
      </c>
      <c r="B81" s="70" t="s">
        <v>212</v>
      </c>
      <c r="C81" s="63" t="s">
        <v>213</v>
      </c>
      <c r="D81" s="38">
        <v>2</v>
      </c>
      <c r="E81" s="57"/>
      <c r="F81" s="43">
        <v>120.96</v>
      </c>
      <c r="G81" s="43">
        <f t="shared" si="5"/>
        <v>241.92</v>
      </c>
      <c r="L81" s="16"/>
      <c r="M81" s="16"/>
    </row>
    <row r="82" spans="1:13" ht="20.149999999999999" customHeight="1">
      <c r="A82" s="69" t="s">
        <v>214</v>
      </c>
      <c r="B82" s="70" t="s">
        <v>215</v>
      </c>
      <c r="C82" s="63" t="s">
        <v>216</v>
      </c>
      <c r="D82" s="38">
        <v>2</v>
      </c>
      <c r="E82" s="57"/>
      <c r="F82" s="43">
        <v>120.96</v>
      </c>
      <c r="G82" s="43">
        <f t="shared" si="5"/>
        <v>241.92</v>
      </c>
      <c r="L82" s="16"/>
      <c r="M82" s="16"/>
    </row>
    <row r="83" spans="1:13" ht="20.149999999999999" customHeight="1">
      <c r="A83" s="69" t="s">
        <v>217</v>
      </c>
      <c r="B83" s="70" t="s">
        <v>218</v>
      </c>
      <c r="C83" s="63" t="s">
        <v>219</v>
      </c>
      <c r="D83" s="38">
        <v>2</v>
      </c>
      <c r="E83" s="57"/>
      <c r="F83" s="43">
        <v>120.96</v>
      </c>
      <c r="G83" s="43">
        <f t="shared" si="5"/>
        <v>241.92</v>
      </c>
      <c r="L83" s="16"/>
      <c r="M83" s="16"/>
    </row>
    <row r="84" spans="1:13" ht="20.149999999999999" customHeight="1">
      <c r="A84" s="38"/>
      <c r="B84" s="38"/>
      <c r="C84" s="64"/>
      <c r="D84" s="62">
        <v>31</v>
      </c>
      <c r="E84" s="57"/>
      <c r="F84" s="43"/>
      <c r="G84" s="43"/>
      <c r="L84" s="16"/>
      <c r="M84" s="16"/>
    </row>
    <row r="85" spans="1:13" ht="20.149999999999999" customHeight="1">
      <c r="A85" s="72" t="s">
        <v>220</v>
      </c>
      <c r="B85" s="72" t="s">
        <v>221</v>
      </c>
      <c r="C85" s="65" t="s">
        <v>222</v>
      </c>
      <c r="D85" s="38">
        <v>3</v>
      </c>
      <c r="E85" s="57"/>
      <c r="F85" s="43">
        <v>120.96</v>
      </c>
      <c r="G85" s="43">
        <f t="shared" ref="G85:G148" si="6">D85*F85</f>
        <v>362.88</v>
      </c>
      <c r="L85" s="16"/>
      <c r="M85" s="16"/>
    </row>
    <row r="86" spans="1:13" ht="20.149999999999999" customHeight="1">
      <c r="A86" s="73" t="s">
        <v>223</v>
      </c>
      <c r="B86" s="73" t="s">
        <v>221</v>
      </c>
      <c r="C86" s="66" t="s">
        <v>224</v>
      </c>
      <c r="D86" s="38">
        <v>3</v>
      </c>
      <c r="E86" s="57"/>
      <c r="F86" s="43">
        <v>120.96</v>
      </c>
      <c r="G86" s="43">
        <f t="shared" si="6"/>
        <v>362.88</v>
      </c>
      <c r="L86" s="16"/>
      <c r="M86" s="16"/>
    </row>
    <row r="87" spans="1:13" ht="20.149999999999999" customHeight="1">
      <c r="A87" s="72" t="s">
        <v>225</v>
      </c>
      <c r="B87" s="72" t="s">
        <v>226</v>
      </c>
      <c r="C87" s="65" t="s">
        <v>227</v>
      </c>
      <c r="D87" s="38">
        <v>3</v>
      </c>
      <c r="E87" s="57"/>
      <c r="F87" s="43">
        <v>120.96</v>
      </c>
      <c r="G87" s="43">
        <f t="shared" si="6"/>
        <v>362.88</v>
      </c>
      <c r="L87" s="16"/>
      <c r="M87" s="16"/>
    </row>
    <row r="88" spans="1:13" ht="20.149999999999999" customHeight="1">
      <c r="A88" s="73" t="s">
        <v>228</v>
      </c>
      <c r="B88" s="73" t="s">
        <v>229</v>
      </c>
      <c r="C88" s="66" t="s">
        <v>230</v>
      </c>
      <c r="D88" s="38">
        <v>3</v>
      </c>
      <c r="E88" s="57"/>
      <c r="F88" s="43">
        <v>120.96</v>
      </c>
      <c r="G88" s="43">
        <f t="shared" si="6"/>
        <v>362.88</v>
      </c>
      <c r="L88" s="16"/>
      <c r="M88" s="16"/>
    </row>
    <row r="89" spans="1:13" ht="20.149999999999999" customHeight="1">
      <c r="A89" s="72" t="s">
        <v>231</v>
      </c>
      <c r="B89" s="72" t="s">
        <v>232</v>
      </c>
      <c r="C89" s="65" t="s">
        <v>233</v>
      </c>
      <c r="D89" s="38">
        <v>3</v>
      </c>
      <c r="E89" s="57"/>
      <c r="F89" s="43">
        <v>120.96</v>
      </c>
      <c r="G89" s="43">
        <f t="shared" si="6"/>
        <v>362.88</v>
      </c>
      <c r="L89" s="16"/>
      <c r="M89" s="16"/>
    </row>
    <row r="90" spans="1:13" ht="20.149999999999999" customHeight="1">
      <c r="A90" s="73" t="s">
        <v>234</v>
      </c>
      <c r="B90" s="73" t="s">
        <v>235</v>
      </c>
      <c r="C90" s="66" t="s">
        <v>236</v>
      </c>
      <c r="D90" s="38">
        <v>3</v>
      </c>
      <c r="E90" s="57"/>
      <c r="F90" s="43">
        <v>120.96</v>
      </c>
      <c r="G90" s="43">
        <f t="shared" si="6"/>
        <v>362.88</v>
      </c>
      <c r="L90" s="16"/>
      <c r="M90" s="16"/>
    </row>
    <row r="91" spans="1:13" ht="20.149999999999999" customHeight="1">
      <c r="A91" s="72" t="s">
        <v>237</v>
      </c>
      <c r="B91" s="72" t="s">
        <v>238</v>
      </c>
      <c r="C91" s="65" t="s">
        <v>239</v>
      </c>
      <c r="D91" s="38">
        <v>3</v>
      </c>
      <c r="E91" s="57"/>
      <c r="F91" s="43">
        <v>120.96</v>
      </c>
      <c r="G91" s="43">
        <f t="shared" si="6"/>
        <v>362.88</v>
      </c>
      <c r="L91" s="16"/>
      <c r="M91" s="16"/>
    </row>
    <row r="92" spans="1:13" ht="20.149999999999999" customHeight="1">
      <c r="A92" s="73" t="s">
        <v>240</v>
      </c>
      <c r="B92" s="73" t="s">
        <v>241</v>
      </c>
      <c r="C92" s="66" t="s">
        <v>242</v>
      </c>
      <c r="D92" s="38">
        <v>2</v>
      </c>
      <c r="E92" s="57"/>
      <c r="F92" s="43">
        <v>120.96</v>
      </c>
      <c r="G92" s="43">
        <f t="shared" si="6"/>
        <v>241.92</v>
      </c>
      <c r="L92" s="16"/>
      <c r="M92" s="16"/>
    </row>
    <row r="93" spans="1:13" ht="20.149999999999999" customHeight="1">
      <c r="A93" s="73" t="s">
        <v>240</v>
      </c>
      <c r="B93" s="73" t="s">
        <v>243</v>
      </c>
      <c r="C93" s="66" t="s">
        <v>242</v>
      </c>
      <c r="D93" s="38">
        <v>1</v>
      </c>
      <c r="E93" s="57"/>
      <c r="F93" s="43">
        <v>120.96</v>
      </c>
      <c r="G93" s="43">
        <f t="shared" si="6"/>
        <v>120.96</v>
      </c>
      <c r="L93" s="16"/>
      <c r="M93" s="16"/>
    </row>
    <row r="94" spans="1:13" ht="20.149999999999999" customHeight="1">
      <c r="A94" s="72" t="s">
        <v>244</v>
      </c>
      <c r="B94" s="72" t="s">
        <v>245</v>
      </c>
      <c r="C94" s="65" t="s">
        <v>246</v>
      </c>
      <c r="D94" s="38">
        <v>1</v>
      </c>
      <c r="E94" s="57"/>
      <c r="F94" s="43">
        <v>120.96</v>
      </c>
      <c r="G94" s="43">
        <f t="shared" si="6"/>
        <v>120.96</v>
      </c>
      <c r="L94" s="16"/>
      <c r="M94" s="16"/>
    </row>
    <row r="95" spans="1:13" ht="20.149999999999999" customHeight="1">
      <c r="A95" s="72" t="s">
        <v>244</v>
      </c>
      <c r="B95" s="72" t="s">
        <v>247</v>
      </c>
      <c r="C95" s="65" t="s">
        <v>246</v>
      </c>
      <c r="D95" s="38">
        <v>2</v>
      </c>
      <c r="E95" s="57"/>
      <c r="F95" s="43">
        <v>120.96</v>
      </c>
      <c r="G95" s="43">
        <f t="shared" si="6"/>
        <v>241.92</v>
      </c>
      <c r="L95" s="16"/>
      <c r="M95" s="16"/>
    </row>
    <row r="96" spans="1:13" ht="20.149999999999999" customHeight="1">
      <c r="A96" s="73" t="s">
        <v>248</v>
      </c>
      <c r="B96" s="73" t="s">
        <v>249</v>
      </c>
      <c r="C96" s="66" t="s">
        <v>250</v>
      </c>
      <c r="D96" s="38">
        <v>1</v>
      </c>
      <c r="E96" s="57"/>
      <c r="F96" s="43">
        <v>120.96</v>
      </c>
      <c r="G96" s="43">
        <f t="shared" si="6"/>
        <v>120.96</v>
      </c>
      <c r="L96" s="16"/>
      <c r="M96" s="16"/>
    </row>
    <row r="97" spans="1:13" ht="20.149999999999999" customHeight="1">
      <c r="A97" s="73" t="s">
        <v>248</v>
      </c>
      <c r="B97" s="73" t="s">
        <v>251</v>
      </c>
      <c r="C97" s="66" t="s">
        <v>250</v>
      </c>
      <c r="D97" s="38">
        <v>2</v>
      </c>
      <c r="E97" s="57"/>
      <c r="F97" s="43">
        <v>120.96</v>
      </c>
      <c r="G97" s="43">
        <f t="shared" si="6"/>
        <v>241.92</v>
      </c>
      <c r="L97" s="16"/>
      <c r="M97" s="16"/>
    </row>
    <row r="98" spans="1:13" ht="20.149999999999999" customHeight="1">
      <c r="A98" s="72" t="s">
        <v>252</v>
      </c>
      <c r="B98" s="72" t="s">
        <v>253</v>
      </c>
      <c r="C98" s="65" t="s">
        <v>254</v>
      </c>
      <c r="D98" s="38">
        <v>3</v>
      </c>
      <c r="E98" s="57"/>
      <c r="F98" s="43">
        <v>120.96</v>
      </c>
      <c r="G98" s="43">
        <f t="shared" si="6"/>
        <v>362.88</v>
      </c>
      <c r="L98" s="16"/>
      <c r="M98" s="16"/>
    </row>
    <row r="99" spans="1:13" ht="20.149999999999999" customHeight="1">
      <c r="A99" s="73" t="s">
        <v>255</v>
      </c>
      <c r="B99" s="73" t="s">
        <v>256</v>
      </c>
      <c r="C99" s="66" t="s">
        <v>257</v>
      </c>
      <c r="D99" s="38">
        <v>3</v>
      </c>
      <c r="E99" s="57"/>
      <c r="F99" s="43">
        <v>120.96</v>
      </c>
      <c r="G99" s="43">
        <f t="shared" si="6"/>
        <v>362.88</v>
      </c>
      <c r="L99" s="16"/>
      <c r="M99" s="16"/>
    </row>
    <row r="100" spans="1:13" ht="20.149999999999999" customHeight="1">
      <c r="A100" s="72" t="s">
        <v>258</v>
      </c>
      <c r="B100" s="72" t="s">
        <v>259</v>
      </c>
      <c r="C100" s="65" t="s">
        <v>260</v>
      </c>
      <c r="D100" s="38">
        <v>1</v>
      </c>
      <c r="E100" s="57"/>
      <c r="F100" s="43">
        <v>120.96</v>
      </c>
      <c r="G100" s="43">
        <f t="shared" si="6"/>
        <v>120.96</v>
      </c>
      <c r="L100" s="16"/>
      <c r="M100" s="16"/>
    </row>
    <row r="101" spans="1:13" ht="20.149999999999999" customHeight="1">
      <c r="A101" s="72" t="s">
        <v>258</v>
      </c>
      <c r="B101" s="72" t="s">
        <v>261</v>
      </c>
      <c r="C101" s="65" t="s">
        <v>260</v>
      </c>
      <c r="D101" s="38">
        <v>2</v>
      </c>
      <c r="E101" s="57"/>
      <c r="F101" s="43">
        <v>120.96</v>
      </c>
      <c r="G101" s="43">
        <f t="shared" si="6"/>
        <v>241.92</v>
      </c>
      <c r="L101" s="16"/>
      <c r="M101" s="16"/>
    </row>
    <row r="102" spans="1:13" ht="20.149999999999999" customHeight="1">
      <c r="A102" s="73" t="s">
        <v>262</v>
      </c>
      <c r="B102" s="73" t="s">
        <v>263</v>
      </c>
      <c r="C102" s="66" t="s">
        <v>264</v>
      </c>
      <c r="D102" s="38">
        <v>2</v>
      </c>
      <c r="E102" s="57"/>
      <c r="F102" s="43">
        <v>120.96</v>
      </c>
      <c r="G102" s="43">
        <f t="shared" si="6"/>
        <v>241.92</v>
      </c>
      <c r="L102" s="16"/>
      <c r="M102" s="16"/>
    </row>
    <row r="103" spans="1:13" ht="20.149999999999999" customHeight="1">
      <c r="A103" s="73" t="s">
        <v>262</v>
      </c>
      <c r="B103" s="73" t="s">
        <v>265</v>
      </c>
      <c r="C103" s="66" t="s">
        <v>264</v>
      </c>
      <c r="D103" s="38">
        <v>1</v>
      </c>
      <c r="E103" s="57"/>
      <c r="F103" s="43">
        <v>120.96</v>
      </c>
      <c r="G103" s="43">
        <f t="shared" si="6"/>
        <v>120.96</v>
      </c>
      <c r="L103" s="16"/>
      <c r="M103" s="16"/>
    </row>
    <row r="104" spans="1:13" ht="20.149999999999999" customHeight="1">
      <c r="A104" s="72" t="s">
        <v>266</v>
      </c>
      <c r="B104" s="72" t="s">
        <v>267</v>
      </c>
      <c r="C104" s="65" t="s">
        <v>268</v>
      </c>
      <c r="D104" s="38">
        <v>2</v>
      </c>
      <c r="E104" s="57"/>
      <c r="F104" s="43">
        <v>120.96</v>
      </c>
      <c r="G104" s="43">
        <f t="shared" si="6"/>
        <v>241.92</v>
      </c>
      <c r="L104" s="16"/>
      <c r="M104" s="16"/>
    </row>
    <row r="105" spans="1:13" ht="20.149999999999999" customHeight="1">
      <c r="A105" s="72" t="s">
        <v>266</v>
      </c>
      <c r="B105" s="72" t="s">
        <v>269</v>
      </c>
      <c r="C105" s="65" t="s">
        <v>268</v>
      </c>
      <c r="D105" s="38">
        <v>1</v>
      </c>
      <c r="E105" s="57"/>
      <c r="F105" s="43">
        <v>120.96</v>
      </c>
      <c r="G105" s="43">
        <f t="shared" si="6"/>
        <v>120.96</v>
      </c>
      <c r="L105" s="16"/>
      <c r="M105" s="16"/>
    </row>
    <row r="106" spans="1:13" ht="20.149999999999999" customHeight="1">
      <c r="A106" s="73" t="s">
        <v>270</v>
      </c>
      <c r="B106" s="73" t="s">
        <v>271</v>
      </c>
      <c r="C106" s="66" t="s">
        <v>272</v>
      </c>
      <c r="D106" s="38">
        <v>3</v>
      </c>
      <c r="E106" s="57"/>
      <c r="F106" s="43">
        <v>120.96</v>
      </c>
      <c r="G106" s="43">
        <f t="shared" si="6"/>
        <v>362.88</v>
      </c>
      <c r="L106" s="16"/>
      <c r="M106" s="16"/>
    </row>
    <row r="107" spans="1:13" ht="20.149999999999999" customHeight="1">
      <c r="A107" s="72" t="s">
        <v>273</v>
      </c>
      <c r="B107" s="72" t="s">
        <v>274</v>
      </c>
      <c r="C107" s="65" t="s">
        <v>275</v>
      </c>
      <c r="D107" s="38">
        <v>3</v>
      </c>
      <c r="E107" s="57"/>
      <c r="F107" s="43">
        <v>120.96</v>
      </c>
      <c r="G107" s="43">
        <f t="shared" si="6"/>
        <v>362.88</v>
      </c>
      <c r="L107" s="16"/>
      <c r="M107" s="16"/>
    </row>
    <row r="108" spans="1:13" ht="20.149999999999999" customHeight="1">
      <c r="A108" s="73" t="s">
        <v>276</v>
      </c>
      <c r="B108" s="73" t="s">
        <v>277</v>
      </c>
      <c r="C108" s="66" t="s">
        <v>278</v>
      </c>
      <c r="D108" s="38">
        <v>3</v>
      </c>
      <c r="E108" s="57"/>
      <c r="F108" s="43">
        <v>120.96</v>
      </c>
      <c r="G108" s="43">
        <f t="shared" si="6"/>
        <v>362.88</v>
      </c>
      <c r="L108" s="16"/>
      <c r="M108" s="16"/>
    </row>
    <row r="109" spans="1:13" ht="20.149999999999999" customHeight="1">
      <c r="A109" s="72" t="s">
        <v>279</v>
      </c>
      <c r="B109" s="72" t="s">
        <v>280</v>
      </c>
      <c r="C109" s="65" t="s">
        <v>281</v>
      </c>
      <c r="D109" s="38">
        <v>3</v>
      </c>
      <c r="E109" s="57"/>
      <c r="F109" s="43">
        <v>120.96</v>
      </c>
      <c r="G109" s="43">
        <f t="shared" si="6"/>
        <v>362.88</v>
      </c>
      <c r="L109" s="16"/>
      <c r="M109" s="16"/>
    </row>
    <row r="110" spans="1:13" ht="20.149999999999999" customHeight="1">
      <c r="A110" s="73" t="s">
        <v>282</v>
      </c>
      <c r="B110" s="73" t="s">
        <v>283</v>
      </c>
      <c r="C110" s="66" t="s">
        <v>284</v>
      </c>
      <c r="D110" s="38">
        <v>3</v>
      </c>
      <c r="E110" s="57"/>
      <c r="F110" s="43">
        <v>120.96</v>
      </c>
      <c r="G110" s="43">
        <f t="shared" si="6"/>
        <v>362.88</v>
      </c>
      <c r="L110" s="16"/>
      <c r="M110" s="16"/>
    </row>
    <row r="111" spans="1:13" ht="20.149999999999999" customHeight="1">
      <c r="A111" s="72" t="s">
        <v>285</v>
      </c>
      <c r="B111" s="72" t="s">
        <v>286</v>
      </c>
      <c r="C111" s="65" t="s">
        <v>287</v>
      </c>
      <c r="D111" s="38">
        <v>3</v>
      </c>
      <c r="E111" s="57"/>
      <c r="F111" s="43">
        <v>120.96</v>
      </c>
      <c r="G111" s="43">
        <f t="shared" si="6"/>
        <v>362.88</v>
      </c>
      <c r="L111" s="16"/>
      <c r="M111" s="16"/>
    </row>
    <row r="112" spans="1:13" ht="20.149999999999999" customHeight="1">
      <c r="A112" s="73" t="s">
        <v>288</v>
      </c>
      <c r="B112" s="73" t="s">
        <v>289</v>
      </c>
      <c r="C112" s="66" t="s">
        <v>290</v>
      </c>
      <c r="D112" s="38">
        <v>3</v>
      </c>
      <c r="E112" s="57"/>
      <c r="F112" s="43">
        <v>120.96</v>
      </c>
      <c r="G112" s="43">
        <f t="shared" si="6"/>
        <v>362.88</v>
      </c>
      <c r="L112" s="16"/>
      <c r="M112" s="16"/>
    </row>
    <row r="113" spans="1:13" ht="20.149999999999999" customHeight="1">
      <c r="A113" s="72" t="s">
        <v>291</v>
      </c>
      <c r="B113" s="72" t="s">
        <v>292</v>
      </c>
      <c r="C113" s="65" t="s">
        <v>293</v>
      </c>
      <c r="D113" s="38">
        <v>2</v>
      </c>
      <c r="E113" s="57"/>
      <c r="F113" s="43">
        <v>120.96</v>
      </c>
      <c r="G113" s="43">
        <f t="shared" si="6"/>
        <v>241.92</v>
      </c>
      <c r="L113" s="16"/>
      <c r="M113" s="16"/>
    </row>
    <row r="114" spans="1:13" ht="20.149999999999999" customHeight="1">
      <c r="A114" s="73" t="s">
        <v>294</v>
      </c>
      <c r="B114" s="73" t="s">
        <v>295</v>
      </c>
      <c r="C114" s="66" t="s">
        <v>296</v>
      </c>
      <c r="D114" s="38">
        <v>3</v>
      </c>
      <c r="E114" s="57"/>
      <c r="F114" s="43">
        <v>120.96</v>
      </c>
      <c r="G114" s="43">
        <f t="shared" si="6"/>
        <v>362.88</v>
      </c>
      <c r="L114" s="16"/>
      <c r="M114" s="16"/>
    </row>
    <row r="115" spans="1:13" ht="20.149999999999999" customHeight="1">
      <c r="A115" s="72" t="s">
        <v>297</v>
      </c>
      <c r="B115" s="72" t="s">
        <v>298</v>
      </c>
      <c r="C115" s="65" t="s">
        <v>299</v>
      </c>
      <c r="D115" s="38">
        <v>3</v>
      </c>
      <c r="E115" s="57"/>
      <c r="F115" s="43">
        <v>120.96</v>
      </c>
      <c r="G115" s="43">
        <f t="shared" si="6"/>
        <v>362.88</v>
      </c>
      <c r="L115" s="16"/>
      <c r="M115" s="16"/>
    </row>
    <row r="116" spans="1:13" ht="20.149999999999999" customHeight="1">
      <c r="A116" s="73" t="s">
        <v>300</v>
      </c>
      <c r="B116" s="73" t="s">
        <v>301</v>
      </c>
      <c r="C116" s="66" t="s">
        <v>302</v>
      </c>
      <c r="D116" s="38">
        <v>3</v>
      </c>
      <c r="E116" s="57"/>
      <c r="F116" s="43">
        <v>120.96</v>
      </c>
      <c r="G116" s="43">
        <f t="shared" si="6"/>
        <v>362.88</v>
      </c>
      <c r="L116" s="16"/>
      <c r="M116" s="16"/>
    </row>
    <row r="117" spans="1:13" ht="20.149999999999999" customHeight="1">
      <c r="A117" s="72" t="s">
        <v>303</v>
      </c>
      <c r="B117" s="72" t="s">
        <v>304</v>
      </c>
      <c r="C117" s="65" t="s">
        <v>305</v>
      </c>
      <c r="D117" s="38">
        <v>3</v>
      </c>
      <c r="E117" s="57"/>
      <c r="F117" s="43">
        <v>120.96</v>
      </c>
      <c r="G117" s="43">
        <f t="shared" si="6"/>
        <v>362.88</v>
      </c>
      <c r="L117" s="16"/>
      <c r="M117" s="16"/>
    </row>
    <row r="118" spans="1:13" ht="20.149999999999999" customHeight="1">
      <c r="A118" s="73" t="s">
        <v>306</v>
      </c>
      <c r="B118" s="73" t="s">
        <v>307</v>
      </c>
      <c r="C118" s="66" t="s">
        <v>308</v>
      </c>
      <c r="D118" s="38">
        <v>3</v>
      </c>
      <c r="E118" s="57"/>
      <c r="F118" s="43">
        <v>120.96</v>
      </c>
      <c r="G118" s="43">
        <f t="shared" si="6"/>
        <v>362.88</v>
      </c>
      <c r="L118" s="16"/>
      <c r="M118" s="16"/>
    </row>
    <row r="119" spans="1:13" ht="20.149999999999999" customHeight="1">
      <c r="A119" s="72" t="s">
        <v>309</v>
      </c>
      <c r="B119" s="72" t="s">
        <v>310</v>
      </c>
      <c r="C119" s="65" t="s">
        <v>311</v>
      </c>
      <c r="D119" s="38">
        <v>3</v>
      </c>
      <c r="E119" s="57"/>
      <c r="F119" s="43">
        <v>120.96</v>
      </c>
      <c r="G119" s="43">
        <f t="shared" si="6"/>
        <v>362.88</v>
      </c>
      <c r="L119" s="16"/>
      <c r="M119" s="16"/>
    </row>
    <row r="120" spans="1:13" ht="20.149999999999999" customHeight="1">
      <c r="A120" s="72"/>
      <c r="B120" s="72"/>
      <c r="C120" s="65"/>
      <c r="D120" s="62">
        <v>86</v>
      </c>
      <c r="E120" s="57"/>
      <c r="F120" s="43"/>
      <c r="G120" s="43">
        <f t="shared" si="6"/>
        <v>0</v>
      </c>
      <c r="L120" s="16"/>
      <c r="M120" s="16"/>
    </row>
    <row r="121" spans="1:13" ht="20.149999999999999" customHeight="1">
      <c r="A121" s="74" t="s">
        <v>312</v>
      </c>
      <c r="B121" s="74" t="s">
        <v>313</v>
      </c>
      <c r="C121" s="63" t="s">
        <v>314</v>
      </c>
      <c r="D121" s="38">
        <v>0</v>
      </c>
      <c r="E121" s="57"/>
      <c r="F121" s="43">
        <v>63</v>
      </c>
      <c r="G121" s="43">
        <f t="shared" si="6"/>
        <v>0</v>
      </c>
      <c r="L121" s="16"/>
      <c r="M121" s="16"/>
    </row>
    <row r="122" spans="1:13" ht="20.149999999999999" customHeight="1">
      <c r="A122" s="74" t="s">
        <v>315</v>
      </c>
      <c r="B122" s="74" t="s">
        <v>316</v>
      </c>
      <c r="C122" s="63" t="s">
        <v>317</v>
      </c>
      <c r="D122" s="38">
        <v>1</v>
      </c>
      <c r="E122" s="53"/>
      <c r="F122" s="43">
        <v>63</v>
      </c>
      <c r="G122" s="43">
        <f t="shared" si="6"/>
        <v>63</v>
      </c>
      <c r="L122" s="16"/>
      <c r="M122" s="16"/>
    </row>
    <row r="123" spans="1:13" ht="20.149999999999999" customHeight="1">
      <c r="A123" s="69"/>
      <c r="B123" s="70"/>
      <c r="C123" s="61"/>
      <c r="D123" s="38"/>
      <c r="E123" s="113"/>
      <c r="F123" s="43"/>
      <c r="G123" s="43">
        <f t="shared" si="6"/>
        <v>0</v>
      </c>
      <c r="L123" s="16"/>
      <c r="M123" s="16"/>
    </row>
    <row r="124" spans="1:13" ht="20.149999999999999" customHeight="1">
      <c r="A124" s="151" t="s">
        <v>710</v>
      </c>
      <c r="B124" s="151">
        <v>2200060312</v>
      </c>
      <c r="C124" s="152" t="s">
        <v>711</v>
      </c>
      <c r="D124" s="155">
        <v>1</v>
      </c>
      <c r="E124" s="114"/>
      <c r="F124" s="43">
        <v>756</v>
      </c>
      <c r="G124" s="43">
        <f t="shared" si="6"/>
        <v>756</v>
      </c>
      <c r="L124" s="16"/>
      <c r="M124" s="16"/>
    </row>
    <row r="125" spans="1:13" ht="20.149999999999999" customHeight="1">
      <c r="A125" s="157" t="s">
        <v>712</v>
      </c>
      <c r="B125" s="157">
        <v>2200025977</v>
      </c>
      <c r="C125" s="158" t="s">
        <v>713</v>
      </c>
      <c r="D125" s="155">
        <v>1</v>
      </c>
      <c r="E125" s="57"/>
      <c r="F125" s="43">
        <v>756</v>
      </c>
      <c r="G125" s="43">
        <f t="shared" si="6"/>
        <v>756</v>
      </c>
      <c r="L125" s="16"/>
      <c r="M125" s="16"/>
    </row>
    <row r="126" spans="1:13" ht="20.149999999999999" customHeight="1">
      <c r="A126" s="157" t="s">
        <v>714</v>
      </c>
      <c r="B126" s="157">
        <v>2200060315</v>
      </c>
      <c r="C126" s="158" t="s">
        <v>715</v>
      </c>
      <c r="D126" s="155">
        <v>1</v>
      </c>
      <c r="E126" s="57"/>
      <c r="F126" s="43">
        <v>756</v>
      </c>
      <c r="G126" s="43">
        <f t="shared" si="6"/>
        <v>756</v>
      </c>
      <c r="L126" s="16"/>
      <c r="M126" s="16"/>
    </row>
    <row r="127" spans="1:13" ht="20.149999999999999" customHeight="1">
      <c r="A127" s="157" t="s">
        <v>716</v>
      </c>
      <c r="B127" s="157">
        <v>2200017397</v>
      </c>
      <c r="C127" s="158" t="s">
        <v>717</v>
      </c>
      <c r="D127" s="155">
        <v>1</v>
      </c>
      <c r="E127" s="57"/>
      <c r="F127" s="43">
        <v>756</v>
      </c>
      <c r="G127" s="43">
        <f t="shared" si="6"/>
        <v>756</v>
      </c>
      <c r="L127" s="16"/>
      <c r="M127" s="16"/>
    </row>
    <row r="128" spans="1:13" ht="20.149999999999999" customHeight="1">
      <c r="A128" s="151" t="s">
        <v>718</v>
      </c>
      <c r="B128" s="151"/>
      <c r="C128" s="152" t="s">
        <v>719</v>
      </c>
      <c r="D128" s="155">
        <v>0</v>
      </c>
      <c r="E128" s="57"/>
      <c r="F128" s="43">
        <v>756</v>
      </c>
      <c r="G128" s="43">
        <f t="shared" si="6"/>
        <v>0</v>
      </c>
      <c r="L128" s="16"/>
      <c r="M128" s="16"/>
    </row>
    <row r="129" spans="1:13" ht="20.149999999999999" customHeight="1">
      <c r="A129" s="151" t="s">
        <v>720</v>
      </c>
      <c r="B129" s="151">
        <v>21310</v>
      </c>
      <c r="C129" s="152" t="s">
        <v>721</v>
      </c>
      <c r="D129" s="155">
        <v>1</v>
      </c>
      <c r="E129" s="57"/>
      <c r="F129" s="43">
        <v>756</v>
      </c>
      <c r="G129" s="43">
        <f t="shared" si="6"/>
        <v>756</v>
      </c>
      <c r="L129" s="16"/>
      <c r="M129" s="16"/>
    </row>
    <row r="130" spans="1:13" ht="20.149999999999999" customHeight="1">
      <c r="A130" s="154"/>
      <c r="B130" s="154"/>
      <c r="C130" s="153"/>
      <c r="D130" s="156">
        <v>5</v>
      </c>
      <c r="E130" s="57"/>
      <c r="F130" s="43"/>
      <c r="G130" s="43">
        <f t="shared" si="6"/>
        <v>0</v>
      </c>
      <c r="L130" s="16"/>
      <c r="M130" s="16"/>
    </row>
    <row r="131" spans="1:13" ht="20.149999999999999" customHeight="1">
      <c r="A131" s="151" t="s">
        <v>722</v>
      </c>
      <c r="B131" s="151">
        <v>2200119513</v>
      </c>
      <c r="C131" s="152" t="s">
        <v>723</v>
      </c>
      <c r="D131" s="155">
        <v>1</v>
      </c>
      <c r="E131" s="57"/>
      <c r="F131" s="43">
        <v>756</v>
      </c>
      <c r="G131" s="43">
        <f t="shared" si="6"/>
        <v>756</v>
      </c>
      <c r="L131" s="16"/>
      <c r="M131" s="16"/>
    </row>
    <row r="132" spans="1:13" ht="20.149999999999999" customHeight="1">
      <c r="A132" s="151" t="s">
        <v>724</v>
      </c>
      <c r="B132" s="151">
        <v>2200019156</v>
      </c>
      <c r="C132" s="152" t="s">
        <v>725</v>
      </c>
      <c r="D132" s="155">
        <v>1</v>
      </c>
      <c r="E132" s="57"/>
      <c r="F132" s="43">
        <v>756</v>
      </c>
      <c r="G132" s="43">
        <f t="shared" si="6"/>
        <v>756</v>
      </c>
      <c r="L132" s="16"/>
      <c r="M132" s="16"/>
    </row>
    <row r="133" spans="1:13" ht="20.149999999999999" customHeight="1">
      <c r="A133" s="151" t="s">
        <v>726</v>
      </c>
      <c r="B133" s="151">
        <v>2200060310</v>
      </c>
      <c r="C133" s="152" t="s">
        <v>727</v>
      </c>
      <c r="D133" s="155">
        <v>1</v>
      </c>
      <c r="E133" s="57"/>
      <c r="F133" s="43">
        <v>756</v>
      </c>
      <c r="G133" s="43">
        <f t="shared" si="6"/>
        <v>756</v>
      </c>
      <c r="L133" s="16"/>
      <c r="M133" s="16"/>
    </row>
    <row r="134" spans="1:13" ht="20.149999999999999" customHeight="1">
      <c r="A134" s="157" t="s">
        <v>728</v>
      </c>
      <c r="B134" s="157">
        <v>2200060311</v>
      </c>
      <c r="C134" s="158" t="s">
        <v>729</v>
      </c>
      <c r="D134" s="155">
        <v>1</v>
      </c>
      <c r="E134" s="57"/>
      <c r="F134" s="43">
        <v>756</v>
      </c>
      <c r="G134" s="43">
        <f t="shared" si="6"/>
        <v>756</v>
      </c>
      <c r="L134" s="16"/>
      <c r="M134" s="16"/>
    </row>
    <row r="135" spans="1:13" ht="20.149999999999999" customHeight="1">
      <c r="A135" s="151" t="s">
        <v>730</v>
      </c>
      <c r="B135" s="151">
        <v>21309</v>
      </c>
      <c r="C135" s="152" t="s">
        <v>731</v>
      </c>
      <c r="D135" s="155">
        <v>0</v>
      </c>
      <c r="E135" s="57"/>
      <c r="F135" s="43">
        <v>756</v>
      </c>
      <c r="G135" s="43">
        <f t="shared" si="6"/>
        <v>0</v>
      </c>
      <c r="L135" s="16"/>
      <c r="M135" s="16"/>
    </row>
    <row r="136" spans="1:13" ht="20.149999999999999" customHeight="1">
      <c r="A136" s="151"/>
      <c r="B136" s="151"/>
      <c r="C136" s="152"/>
      <c r="D136" s="156">
        <v>4</v>
      </c>
      <c r="E136" s="57"/>
      <c r="F136" s="43"/>
      <c r="G136" s="43"/>
      <c r="L136" s="16"/>
      <c r="M136" s="16"/>
    </row>
    <row r="137" spans="1:13" ht="20.149999999999999" customHeight="1">
      <c r="A137" s="151"/>
      <c r="B137" s="151"/>
      <c r="C137" s="152"/>
      <c r="D137" s="156"/>
      <c r="E137" s="57"/>
      <c r="F137" s="43"/>
      <c r="G137" s="43">
        <f t="shared" si="6"/>
        <v>0</v>
      </c>
      <c r="L137" s="16"/>
      <c r="M137" s="16"/>
    </row>
    <row r="138" spans="1:13" ht="20.149999999999999" customHeight="1">
      <c r="A138" s="151" t="s">
        <v>732</v>
      </c>
      <c r="B138" s="151">
        <v>18084003</v>
      </c>
      <c r="C138" s="152" t="s">
        <v>733</v>
      </c>
      <c r="D138" s="160">
        <v>1</v>
      </c>
      <c r="E138" s="57"/>
      <c r="F138" s="43">
        <v>1360.8</v>
      </c>
      <c r="G138" s="43">
        <f t="shared" si="6"/>
        <v>1360.8</v>
      </c>
      <c r="L138" s="16"/>
      <c r="M138" s="16"/>
    </row>
    <row r="139" spans="1:13" ht="20.149999999999999" customHeight="1">
      <c r="A139" s="151" t="s">
        <v>734</v>
      </c>
      <c r="B139" s="151">
        <v>17124087</v>
      </c>
      <c r="C139" s="152" t="s">
        <v>735</v>
      </c>
      <c r="D139" s="160">
        <v>1</v>
      </c>
      <c r="E139" s="57"/>
      <c r="F139" s="43">
        <v>1360.8</v>
      </c>
      <c r="G139" s="43">
        <f t="shared" si="6"/>
        <v>1360.8</v>
      </c>
      <c r="L139" s="16"/>
      <c r="M139" s="16"/>
    </row>
    <row r="140" spans="1:13" ht="20.149999999999999" customHeight="1">
      <c r="A140" s="151" t="s">
        <v>736</v>
      </c>
      <c r="B140" s="151">
        <v>17054106</v>
      </c>
      <c r="C140" s="152" t="s">
        <v>737</v>
      </c>
      <c r="D140" s="160">
        <v>1</v>
      </c>
      <c r="E140" s="57"/>
      <c r="F140" s="43">
        <v>1360.8</v>
      </c>
      <c r="G140" s="43">
        <f t="shared" si="6"/>
        <v>1360.8</v>
      </c>
      <c r="L140" s="16"/>
      <c r="M140" s="16"/>
    </row>
    <row r="141" spans="1:13" ht="20.149999999999999" customHeight="1">
      <c r="A141" s="151"/>
      <c r="B141" s="151"/>
      <c r="C141" s="152"/>
      <c r="D141" s="161">
        <v>3</v>
      </c>
      <c r="E141" s="57"/>
      <c r="F141" s="43"/>
      <c r="G141" s="43">
        <f t="shared" si="6"/>
        <v>0</v>
      </c>
      <c r="L141" s="16"/>
      <c r="M141" s="16"/>
    </row>
    <row r="142" spans="1:13" ht="20.149999999999999" customHeight="1">
      <c r="A142" s="168" t="s">
        <v>738</v>
      </c>
      <c r="B142" s="168">
        <v>200517904</v>
      </c>
      <c r="C142" s="164" t="s">
        <v>739</v>
      </c>
      <c r="D142" s="163">
        <v>1</v>
      </c>
      <c r="E142" s="209"/>
      <c r="F142" s="43">
        <v>831.6</v>
      </c>
      <c r="G142" s="43">
        <f t="shared" si="6"/>
        <v>831.6</v>
      </c>
      <c r="L142" s="16"/>
      <c r="M142" s="16"/>
    </row>
    <row r="143" spans="1:13" s="115" customFormat="1" ht="20.149999999999999" customHeight="1">
      <c r="A143" s="168" t="s">
        <v>740</v>
      </c>
      <c r="B143" s="168" t="s">
        <v>741</v>
      </c>
      <c r="C143" s="164" t="s">
        <v>742</v>
      </c>
      <c r="D143" s="163">
        <v>1</v>
      </c>
      <c r="E143" s="209"/>
      <c r="F143" s="43">
        <v>831.6</v>
      </c>
      <c r="G143" s="43">
        <f t="shared" si="6"/>
        <v>831.6</v>
      </c>
      <c r="L143" s="119"/>
      <c r="M143" s="119"/>
    </row>
    <row r="144" spans="1:13" s="115" customFormat="1" ht="20.149999999999999" customHeight="1">
      <c r="A144" s="169" t="s">
        <v>743</v>
      </c>
      <c r="B144" s="169">
        <v>21299</v>
      </c>
      <c r="C144" s="165" t="s">
        <v>744</v>
      </c>
      <c r="D144" s="163">
        <v>1</v>
      </c>
      <c r="E144" s="57"/>
      <c r="F144" s="43">
        <v>831.6</v>
      </c>
      <c r="G144" s="43">
        <f t="shared" si="6"/>
        <v>831.6</v>
      </c>
      <c r="L144" s="119"/>
      <c r="M144" s="119"/>
    </row>
    <row r="145" spans="1:13" s="115" customFormat="1" ht="20.149999999999999" customHeight="1">
      <c r="A145" s="169" t="s">
        <v>745</v>
      </c>
      <c r="B145" s="169"/>
      <c r="C145" s="165" t="s">
        <v>746</v>
      </c>
      <c r="D145" s="167">
        <v>0</v>
      </c>
      <c r="E145" s="57"/>
      <c r="F145" s="43">
        <v>831.6</v>
      </c>
      <c r="G145" s="43">
        <f t="shared" si="6"/>
        <v>0</v>
      </c>
      <c r="L145" s="119"/>
      <c r="M145" s="119"/>
    </row>
    <row r="146" spans="1:13" s="115" customFormat="1" ht="20.149999999999999" customHeight="1">
      <c r="A146" s="168" t="s">
        <v>747</v>
      </c>
      <c r="B146" s="168">
        <v>140509305</v>
      </c>
      <c r="C146" s="164" t="s">
        <v>748</v>
      </c>
      <c r="D146" s="167">
        <v>1</v>
      </c>
      <c r="E146" s="57"/>
      <c r="F146" s="43">
        <v>831.6</v>
      </c>
      <c r="G146" s="43">
        <f t="shared" si="6"/>
        <v>831.6</v>
      </c>
      <c r="L146" s="119"/>
      <c r="M146" s="119"/>
    </row>
    <row r="147" spans="1:13" s="115" customFormat="1" ht="20.149999999999999" customHeight="1">
      <c r="A147" s="168" t="s">
        <v>749</v>
      </c>
      <c r="B147" s="169"/>
      <c r="C147" s="164" t="s">
        <v>750</v>
      </c>
      <c r="D147" s="167">
        <v>0</v>
      </c>
      <c r="E147" s="57"/>
      <c r="F147" s="43">
        <v>831.6</v>
      </c>
      <c r="G147" s="43">
        <f t="shared" si="6"/>
        <v>0</v>
      </c>
      <c r="L147" s="119"/>
      <c r="M147" s="119"/>
    </row>
    <row r="148" spans="1:13" s="115" customFormat="1" ht="20.149999999999999" customHeight="1">
      <c r="A148" s="169" t="s">
        <v>751</v>
      </c>
      <c r="B148" s="169">
        <v>21299</v>
      </c>
      <c r="C148" s="165" t="s">
        <v>752</v>
      </c>
      <c r="D148" s="167">
        <v>1</v>
      </c>
      <c r="E148" s="57"/>
      <c r="F148" s="43">
        <v>831.6</v>
      </c>
      <c r="G148" s="43">
        <f t="shared" si="6"/>
        <v>831.6</v>
      </c>
      <c r="L148" s="119"/>
      <c r="M148" s="119"/>
    </row>
    <row r="149" spans="1:13" s="115" customFormat="1" ht="20.149999999999999" customHeight="1">
      <c r="A149" s="168" t="s">
        <v>753</v>
      </c>
      <c r="B149" s="168">
        <v>200821677</v>
      </c>
      <c r="C149" s="164" t="s">
        <v>754</v>
      </c>
      <c r="D149" s="167">
        <v>1</v>
      </c>
      <c r="E149" s="57"/>
      <c r="F149" s="43">
        <v>831.6</v>
      </c>
      <c r="G149" s="43">
        <f t="shared" ref="G149:G212" si="7">D149*F149</f>
        <v>831.6</v>
      </c>
      <c r="L149" s="119"/>
      <c r="M149" s="119"/>
    </row>
    <row r="150" spans="1:13" s="115" customFormat="1" ht="20.149999999999999" customHeight="1">
      <c r="A150" s="169" t="s">
        <v>755</v>
      </c>
      <c r="B150" s="169" t="s">
        <v>741</v>
      </c>
      <c r="C150" s="165" t="s">
        <v>756</v>
      </c>
      <c r="D150" s="167">
        <v>1</v>
      </c>
      <c r="E150" s="57"/>
      <c r="F150" s="43">
        <v>831.6</v>
      </c>
      <c r="G150" s="43">
        <f t="shared" si="7"/>
        <v>831.6</v>
      </c>
      <c r="L150" s="119"/>
      <c r="M150" s="119"/>
    </row>
    <row r="151" spans="1:13" s="115" customFormat="1" ht="20.149999999999999" customHeight="1">
      <c r="A151" s="166"/>
      <c r="B151" s="166"/>
      <c r="C151" s="166"/>
      <c r="D151" s="170">
        <v>7</v>
      </c>
      <c r="E151" s="57"/>
      <c r="F151" s="43"/>
      <c r="G151" s="43">
        <f t="shared" si="7"/>
        <v>0</v>
      </c>
      <c r="L151" s="119"/>
      <c r="M151" s="119"/>
    </row>
    <row r="152" spans="1:13" s="115" customFormat="1" ht="20.149999999999999" customHeight="1">
      <c r="A152" s="168" t="s">
        <v>757</v>
      </c>
      <c r="B152" s="168">
        <v>19044010</v>
      </c>
      <c r="C152" s="164" t="s">
        <v>758</v>
      </c>
      <c r="D152" s="171">
        <v>1</v>
      </c>
      <c r="E152" s="57"/>
      <c r="F152" s="43">
        <v>831.6</v>
      </c>
      <c r="G152" s="43">
        <f t="shared" si="7"/>
        <v>831.6</v>
      </c>
      <c r="L152" s="119"/>
      <c r="M152" s="119"/>
    </row>
    <row r="153" spans="1:13" s="115" customFormat="1" ht="20.149999999999999" customHeight="1">
      <c r="A153" s="168" t="s">
        <v>759</v>
      </c>
      <c r="B153" s="168">
        <v>19044011</v>
      </c>
      <c r="C153" s="164" t="s">
        <v>760</v>
      </c>
      <c r="D153" s="171">
        <v>1</v>
      </c>
      <c r="E153" s="57"/>
      <c r="F153" s="43">
        <v>831.6</v>
      </c>
      <c r="G153" s="43">
        <f t="shared" si="7"/>
        <v>831.6</v>
      </c>
      <c r="L153" s="119"/>
      <c r="M153" s="119"/>
    </row>
    <row r="154" spans="1:13" s="115" customFormat="1" ht="20.149999999999999" customHeight="1">
      <c r="A154" s="169" t="s">
        <v>761</v>
      </c>
      <c r="B154" s="169">
        <v>19044012</v>
      </c>
      <c r="C154" s="165" t="s">
        <v>762</v>
      </c>
      <c r="D154" s="171">
        <v>1</v>
      </c>
      <c r="E154" s="57"/>
      <c r="F154" s="43">
        <v>831.6</v>
      </c>
      <c r="G154" s="43">
        <f t="shared" si="7"/>
        <v>831.6</v>
      </c>
      <c r="L154" s="119"/>
      <c r="M154" s="119"/>
    </row>
    <row r="155" spans="1:13" s="115" customFormat="1" ht="20.149999999999999" customHeight="1">
      <c r="A155" s="169" t="s">
        <v>763</v>
      </c>
      <c r="B155" s="169">
        <v>17044058</v>
      </c>
      <c r="C155" s="165" t="s">
        <v>764</v>
      </c>
      <c r="D155" s="172">
        <v>1</v>
      </c>
      <c r="E155" s="57"/>
      <c r="F155" s="43">
        <v>831.6</v>
      </c>
      <c r="G155" s="43">
        <f t="shared" si="7"/>
        <v>831.6</v>
      </c>
      <c r="L155" s="119"/>
      <c r="M155" s="119"/>
    </row>
    <row r="156" spans="1:13" s="115" customFormat="1" ht="20.149999999999999" customHeight="1">
      <c r="A156" s="168" t="s">
        <v>765</v>
      </c>
      <c r="B156" s="168">
        <v>19044014</v>
      </c>
      <c r="C156" s="164" t="s">
        <v>766</v>
      </c>
      <c r="D156" s="172">
        <v>1</v>
      </c>
      <c r="E156" s="57"/>
      <c r="F156" s="43">
        <v>831.6</v>
      </c>
      <c r="G156" s="43">
        <f t="shared" si="7"/>
        <v>831.6</v>
      </c>
      <c r="L156" s="119"/>
      <c r="M156" s="119"/>
    </row>
    <row r="157" spans="1:13" s="115" customFormat="1" ht="20.149999999999999" customHeight="1">
      <c r="A157" s="168" t="s">
        <v>767</v>
      </c>
      <c r="B157" s="169">
        <v>17124174</v>
      </c>
      <c r="C157" s="164" t="s">
        <v>768</v>
      </c>
      <c r="D157" s="172">
        <v>1</v>
      </c>
      <c r="E157" s="57"/>
      <c r="F157" s="43">
        <v>831.6</v>
      </c>
      <c r="G157" s="43">
        <f t="shared" si="7"/>
        <v>831.6</v>
      </c>
      <c r="L157" s="119"/>
      <c r="M157" s="119"/>
    </row>
    <row r="158" spans="1:13" s="115" customFormat="1" ht="20.149999999999999" customHeight="1">
      <c r="A158" s="169" t="s">
        <v>769</v>
      </c>
      <c r="B158" s="169">
        <v>17044059</v>
      </c>
      <c r="C158" s="165" t="s">
        <v>770</v>
      </c>
      <c r="D158" s="172">
        <v>1</v>
      </c>
      <c r="E158" s="57"/>
      <c r="F158" s="43">
        <v>831.6</v>
      </c>
      <c r="G158" s="43">
        <f t="shared" si="7"/>
        <v>831.6</v>
      </c>
      <c r="L158" s="119"/>
      <c r="M158" s="119"/>
    </row>
    <row r="159" spans="1:13" s="115" customFormat="1" ht="20.149999999999999" customHeight="1">
      <c r="A159" s="168" t="s">
        <v>771</v>
      </c>
      <c r="B159" s="168">
        <v>1401640</v>
      </c>
      <c r="C159" s="164" t="s">
        <v>772</v>
      </c>
      <c r="D159" s="172">
        <v>1</v>
      </c>
      <c r="E159" s="57"/>
      <c r="F159" s="43">
        <v>831.6</v>
      </c>
      <c r="G159" s="43">
        <f t="shared" si="7"/>
        <v>831.6</v>
      </c>
      <c r="L159" s="119"/>
      <c r="M159" s="119"/>
    </row>
    <row r="160" spans="1:13" s="115" customFormat="1" ht="20.149999999999999" customHeight="1">
      <c r="A160" s="169" t="s">
        <v>773</v>
      </c>
      <c r="B160" s="169">
        <v>17124175</v>
      </c>
      <c r="C160" s="165" t="s">
        <v>774</v>
      </c>
      <c r="D160" s="172">
        <v>1</v>
      </c>
      <c r="E160" s="57"/>
      <c r="F160" s="43">
        <v>831.6</v>
      </c>
      <c r="G160" s="43">
        <f t="shared" si="7"/>
        <v>831.6</v>
      </c>
      <c r="L160" s="119"/>
      <c r="M160" s="119"/>
    </row>
    <row r="161" spans="1:13" s="115" customFormat="1" ht="20.149999999999999" customHeight="1">
      <c r="A161" s="173"/>
      <c r="B161" s="173"/>
      <c r="C161" s="173"/>
      <c r="D161" s="174">
        <v>9</v>
      </c>
      <c r="E161" s="57"/>
      <c r="F161" s="43"/>
      <c r="G161" s="43">
        <f t="shared" si="7"/>
        <v>0</v>
      </c>
      <c r="L161" s="119"/>
      <c r="M161" s="119"/>
    </row>
    <row r="162" spans="1:13" s="115" customFormat="1" ht="20.149999999999999" customHeight="1">
      <c r="A162" s="69"/>
      <c r="B162" s="70"/>
      <c r="C162" s="61"/>
      <c r="D162" s="139"/>
      <c r="E162" s="57"/>
      <c r="F162" s="43"/>
      <c r="G162" s="43">
        <f t="shared" si="7"/>
        <v>0</v>
      </c>
      <c r="L162" s="119"/>
      <c r="M162" s="119"/>
    </row>
    <row r="163" spans="1:13" s="162" customFormat="1" ht="20.149999999999999" customHeight="1">
      <c r="A163" s="205" t="s">
        <v>775</v>
      </c>
      <c r="B163" s="205" t="s">
        <v>776</v>
      </c>
      <c r="C163" s="206" t="s">
        <v>777</v>
      </c>
      <c r="D163" s="202">
        <v>1</v>
      </c>
      <c r="E163" s="57"/>
      <c r="F163" s="43">
        <v>907.2</v>
      </c>
      <c r="G163" s="43">
        <f t="shared" si="7"/>
        <v>907.2</v>
      </c>
      <c r="L163" s="119"/>
      <c r="M163" s="119"/>
    </row>
    <row r="164" spans="1:13" s="162" customFormat="1" ht="20.149999999999999" customHeight="1">
      <c r="A164" s="207" t="s">
        <v>778</v>
      </c>
      <c r="B164" s="207">
        <v>21302</v>
      </c>
      <c r="C164" s="208" t="s">
        <v>779</v>
      </c>
      <c r="D164" s="202">
        <v>1</v>
      </c>
      <c r="E164" s="57"/>
      <c r="F164" s="43">
        <v>907.2</v>
      </c>
      <c r="G164" s="43">
        <f t="shared" si="7"/>
        <v>907.2</v>
      </c>
      <c r="L164" s="119"/>
      <c r="M164" s="119"/>
    </row>
    <row r="165" spans="1:13" s="162" customFormat="1" ht="20.149999999999999" customHeight="1">
      <c r="A165" s="205" t="s">
        <v>780</v>
      </c>
      <c r="B165" s="205">
        <v>14605</v>
      </c>
      <c r="C165" s="206" t="s">
        <v>781</v>
      </c>
      <c r="D165" s="202">
        <v>1</v>
      </c>
      <c r="E165" s="57"/>
      <c r="F165" s="43">
        <v>907.2</v>
      </c>
      <c r="G165" s="43">
        <f t="shared" si="7"/>
        <v>907.2</v>
      </c>
      <c r="L165" s="119"/>
      <c r="M165" s="119"/>
    </row>
    <row r="166" spans="1:13" s="162" customFormat="1" ht="20.149999999999999" customHeight="1">
      <c r="A166" s="205" t="s">
        <v>782</v>
      </c>
      <c r="B166" s="205">
        <v>21302</v>
      </c>
      <c r="C166" s="206" t="s">
        <v>783</v>
      </c>
      <c r="D166" s="202">
        <v>1</v>
      </c>
      <c r="E166" s="57"/>
      <c r="F166" s="43">
        <v>907.2</v>
      </c>
      <c r="G166" s="43">
        <f t="shared" si="7"/>
        <v>907.2</v>
      </c>
      <c r="L166" s="119"/>
      <c r="M166" s="119"/>
    </row>
    <row r="167" spans="1:13" s="162" customFormat="1" ht="20.149999999999999" customHeight="1">
      <c r="A167" s="200"/>
      <c r="B167" s="200"/>
      <c r="C167" s="201"/>
      <c r="D167" s="204">
        <v>4</v>
      </c>
      <c r="E167" s="57"/>
      <c r="F167" s="43"/>
      <c r="G167" s="43"/>
      <c r="L167" s="119"/>
      <c r="M167" s="119"/>
    </row>
    <row r="168" spans="1:13" s="162" customFormat="1" ht="20.149999999999999" customHeight="1">
      <c r="A168" s="203" t="s">
        <v>784</v>
      </c>
      <c r="B168" s="203">
        <v>21301</v>
      </c>
      <c r="C168" s="208" t="s">
        <v>785</v>
      </c>
      <c r="D168" s="202">
        <v>1</v>
      </c>
      <c r="E168" s="57"/>
      <c r="F168" s="43">
        <v>907.2</v>
      </c>
      <c r="G168" s="43">
        <f t="shared" si="7"/>
        <v>907.2</v>
      </c>
      <c r="L168" s="119"/>
      <c r="M168" s="119"/>
    </row>
    <row r="169" spans="1:13" s="162" customFormat="1" ht="20.149999999999999" customHeight="1">
      <c r="A169" s="200" t="s">
        <v>786</v>
      </c>
      <c r="B169" s="200">
        <v>21301</v>
      </c>
      <c r="C169" s="208" t="s">
        <v>787</v>
      </c>
      <c r="D169" s="202">
        <v>1</v>
      </c>
      <c r="E169" s="57"/>
      <c r="F169" s="43">
        <v>907.2</v>
      </c>
      <c r="G169" s="43">
        <f t="shared" si="7"/>
        <v>907.2</v>
      </c>
      <c r="L169" s="119"/>
      <c r="M169" s="119"/>
    </row>
    <row r="170" spans="1:13" s="162" customFormat="1" ht="20.149999999999999" customHeight="1">
      <c r="A170" s="200"/>
      <c r="B170" s="200"/>
      <c r="C170" s="201"/>
      <c r="D170" s="204">
        <v>2</v>
      </c>
      <c r="E170" s="57"/>
      <c r="F170" s="43">
        <v>907.2</v>
      </c>
      <c r="G170" s="43">
        <f t="shared" si="7"/>
        <v>1814.4</v>
      </c>
      <c r="L170" s="119"/>
      <c r="M170" s="119"/>
    </row>
    <row r="171" spans="1:13" ht="20.149999999999999" customHeight="1">
      <c r="A171" s="69"/>
      <c r="B171" s="70"/>
      <c r="C171" s="61"/>
      <c r="D171" s="38"/>
      <c r="E171" s="57"/>
      <c r="F171" s="43"/>
      <c r="G171" s="43">
        <f t="shared" si="7"/>
        <v>0</v>
      </c>
      <c r="L171" s="16"/>
      <c r="M171" s="16"/>
    </row>
    <row r="172" spans="1:13" ht="20.149999999999999" customHeight="1">
      <c r="A172" s="126" t="s">
        <v>443</v>
      </c>
      <c r="B172" s="121">
        <v>2001126066</v>
      </c>
      <c r="C172" s="122" t="s">
        <v>444</v>
      </c>
      <c r="D172" s="123">
        <v>2</v>
      </c>
      <c r="E172" s="114"/>
      <c r="F172" s="43">
        <v>60.48</v>
      </c>
      <c r="G172" s="43">
        <f t="shared" si="7"/>
        <v>120.96</v>
      </c>
      <c r="L172" s="16"/>
      <c r="M172" s="16"/>
    </row>
    <row r="173" spans="1:13" ht="20.149999999999999" customHeight="1">
      <c r="A173" s="126" t="s">
        <v>445</v>
      </c>
      <c r="B173" s="121">
        <v>2001126066</v>
      </c>
      <c r="C173" s="122" t="s">
        <v>446</v>
      </c>
      <c r="D173" s="123">
        <v>2</v>
      </c>
      <c r="E173" s="114"/>
      <c r="F173" s="43">
        <v>60.48</v>
      </c>
      <c r="G173" s="43">
        <f t="shared" si="7"/>
        <v>120.96</v>
      </c>
      <c r="L173" s="16"/>
      <c r="M173" s="16"/>
    </row>
    <row r="174" spans="1:13" ht="20.149999999999999" customHeight="1">
      <c r="A174" s="126" t="s">
        <v>447</v>
      </c>
      <c r="B174" s="121">
        <v>2000020507</v>
      </c>
      <c r="C174" s="122" t="s">
        <v>448</v>
      </c>
      <c r="D174" s="123">
        <v>5</v>
      </c>
      <c r="E174" s="114"/>
      <c r="F174" s="43">
        <v>60.48</v>
      </c>
      <c r="G174" s="43">
        <f t="shared" si="7"/>
        <v>302.39999999999998</v>
      </c>
      <c r="L174" s="16"/>
      <c r="M174" s="16"/>
    </row>
    <row r="175" spans="1:13" ht="20.149999999999999" customHeight="1">
      <c r="A175" s="126" t="s">
        <v>449</v>
      </c>
      <c r="B175" s="121" t="s">
        <v>450</v>
      </c>
      <c r="C175" s="122" t="s">
        <v>451</v>
      </c>
      <c r="D175" s="123">
        <v>5</v>
      </c>
      <c r="E175" s="57"/>
      <c r="F175" s="43">
        <v>60.48</v>
      </c>
      <c r="G175" s="43">
        <f t="shared" si="7"/>
        <v>302.39999999999998</v>
      </c>
      <c r="L175" s="16"/>
      <c r="M175" s="16"/>
    </row>
    <row r="176" spans="1:13" ht="20.149999999999999" customHeight="1">
      <c r="A176" s="126" t="s">
        <v>452</v>
      </c>
      <c r="B176" s="121" t="s">
        <v>453</v>
      </c>
      <c r="C176" s="122" t="s">
        <v>454</v>
      </c>
      <c r="D176" s="123">
        <v>1</v>
      </c>
      <c r="E176" s="57"/>
      <c r="F176" s="43">
        <v>60.48</v>
      </c>
      <c r="G176" s="43">
        <f t="shared" si="7"/>
        <v>60.48</v>
      </c>
      <c r="L176" s="16"/>
      <c r="M176" s="16"/>
    </row>
    <row r="177" spans="1:13" ht="20.149999999999999" customHeight="1">
      <c r="A177" s="126" t="s">
        <v>452</v>
      </c>
      <c r="B177" s="121" t="s">
        <v>455</v>
      </c>
      <c r="C177" s="122" t="s">
        <v>454</v>
      </c>
      <c r="D177" s="123">
        <v>4</v>
      </c>
      <c r="E177" s="57"/>
      <c r="F177" s="43">
        <v>60.48</v>
      </c>
      <c r="G177" s="43">
        <f t="shared" si="7"/>
        <v>241.92</v>
      </c>
      <c r="L177" s="16"/>
      <c r="M177" s="16"/>
    </row>
    <row r="178" spans="1:13" ht="20.149999999999999" customHeight="1">
      <c r="A178" s="126" t="s">
        <v>456</v>
      </c>
      <c r="B178" s="121" t="s">
        <v>457</v>
      </c>
      <c r="C178" s="122" t="s">
        <v>458</v>
      </c>
      <c r="D178" s="123">
        <v>3</v>
      </c>
      <c r="E178" s="57"/>
      <c r="F178" s="43">
        <v>60.48</v>
      </c>
      <c r="G178" s="43">
        <f t="shared" si="7"/>
        <v>181.44</v>
      </c>
      <c r="L178" s="16"/>
      <c r="M178" s="16"/>
    </row>
    <row r="179" spans="1:13" ht="20.149999999999999" customHeight="1">
      <c r="A179" s="126" t="s">
        <v>459</v>
      </c>
      <c r="B179" s="121">
        <v>2000091737</v>
      </c>
      <c r="C179" s="122" t="s">
        <v>460</v>
      </c>
      <c r="D179" s="123">
        <v>10</v>
      </c>
      <c r="E179" s="57"/>
      <c r="F179" s="43">
        <v>60.48</v>
      </c>
      <c r="G179" s="43">
        <f t="shared" si="7"/>
        <v>604.79999999999995</v>
      </c>
      <c r="L179" s="16"/>
      <c r="M179" s="16"/>
    </row>
    <row r="180" spans="1:13" ht="20.149999999999999" customHeight="1">
      <c r="A180" s="126" t="s">
        <v>461</v>
      </c>
      <c r="B180" s="121" t="s">
        <v>462</v>
      </c>
      <c r="C180" s="122" t="s">
        <v>463</v>
      </c>
      <c r="D180" s="123">
        <v>8</v>
      </c>
      <c r="E180" s="57"/>
      <c r="F180" s="43">
        <v>60.48</v>
      </c>
      <c r="G180" s="43">
        <f t="shared" si="7"/>
        <v>483.84</v>
      </c>
      <c r="L180" s="16"/>
      <c r="M180" s="16"/>
    </row>
    <row r="181" spans="1:13" ht="20.149999999999999" customHeight="1">
      <c r="A181" s="126" t="s">
        <v>464</v>
      </c>
      <c r="B181" s="121">
        <v>2000091528</v>
      </c>
      <c r="C181" s="122" t="s">
        <v>465</v>
      </c>
      <c r="D181" s="123">
        <v>3</v>
      </c>
      <c r="E181" s="57"/>
      <c r="F181" s="43">
        <v>60.48</v>
      </c>
      <c r="G181" s="43">
        <f t="shared" si="7"/>
        <v>181.44</v>
      </c>
      <c r="L181" s="16"/>
      <c r="M181" s="16"/>
    </row>
    <row r="182" spans="1:13" ht="20.149999999999999" customHeight="1">
      <c r="A182" s="126" t="s">
        <v>466</v>
      </c>
      <c r="B182" s="121">
        <v>2001126696</v>
      </c>
      <c r="C182" s="122" t="s">
        <v>467</v>
      </c>
      <c r="D182" s="128">
        <v>10</v>
      </c>
      <c r="E182" s="57"/>
      <c r="F182" s="43">
        <v>60.48</v>
      </c>
      <c r="G182" s="43">
        <f t="shared" si="7"/>
        <v>604.79999999999995</v>
      </c>
      <c r="L182" s="16"/>
      <c r="M182" s="16"/>
    </row>
    <row r="183" spans="1:13" ht="20.149999999999999" customHeight="1">
      <c r="A183" s="126" t="s">
        <v>468</v>
      </c>
      <c r="B183" s="121">
        <v>2001126697</v>
      </c>
      <c r="C183" s="122" t="s">
        <v>469</v>
      </c>
      <c r="D183" s="123">
        <v>10</v>
      </c>
      <c r="E183" s="57"/>
      <c r="F183" s="43">
        <v>60.48</v>
      </c>
      <c r="G183" s="43">
        <f t="shared" si="7"/>
        <v>604.79999999999995</v>
      </c>
      <c r="L183" s="16"/>
      <c r="M183" s="16"/>
    </row>
    <row r="184" spans="1:13" ht="20.149999999999999" customHeight="1">
      <c r="A184" s="126" t="s">
        <v>470</v>
      </c>
      <c r="B184" s="121" t="s">
        <v>471</v>
      </c>
      <c r="C184" s="122" t="s">
        <v>472</v>
      </c>
      <c r="D184" s="123">
        <v>7</v>
      </c>
      <c r="E184" s="57"/>
      <c r="F184" s="43">
        <v>60.48</v>
      </c>
      <c r="G184" s="43">
        <f t="shared" si="7"/>
        <v>423.35999999999996</v>
      </c>
      <c r="L184" s="16"/>
      <c r="M184" s="16"/>
    </row>
    <row r="185" spans="1:13" ht="20.149999999999999" customHeight="1">
      <c r="A185" s="126" t="s">
        <v>473</v>
      </c>
      <c r="B185" s="121">
        <v>2001126026</v>
      </c>
      <c r="C185" s="122" t="s">
        <v>474</v>
      </c>
      <c r="D185" s="123">
        <v>10</v>
      </c>
      <c r="E185" s="57"/>
      <c r="F185" s="43">
        <v>60.48</v>
      </c>
      <c r="G185" s="43">
        <f t="shared" si="7"/>
        <v>604.79999999999995</v>
      </c>
      <c r="L185" s="16"/>
      <c r="M185" s="16"/>
    </row>
    <row r="186" spans="1:13" ht="20.149999999999999" customHeight="1">
      <c r="A186" s="126" t="s">
        <v>475</v>
      </c>
      <c r="B186" s="121">
        <v>2000088381</v>
      </c>
      <c r="C186" s="122" t="s">
        <v>476</v>
      </c>
      <c r="D186" s="123">
        <v>5</v>
      </c>
      <c r="E186" s="57"/>
      <c r="F186" s="43">
        <v>60.48</v>
      </c>
      <c r="G186" s="43">
        <f t="shared" si="7"/>
        <v>302.39999999999998</v>
      </c>
      <c r="L186" s="16"/>
      <c r="M186" s="16"/>
    </row>
    <row r="187" spans="1:13" ht="20.149999999999999" customHeight="1">
      <c r="A187" s="126" t="s">
        <v>477</v>
      </c>
      <c r="B187" s="121">
        <v>2001125980</v>
      </c>
      <c r="C187" s="122" t="s">
        <v>478</v>
      </c>
      <c r="D187" s="123">
        <v>5</v>
      </c>
      <c r="E187" s="57"/>
      <c r="F187" s="43">
        <v>60.48</v>
      </c>
      <c r="G187" s="43">
        <f t="shared" si="7"/>
        <v>302.39999999999998</v>
      </c>
      <c r="L187" s="16"/>
      <c r="M187" s="16"/>
    </row>
    <row r="188" spans="1:13" ht="20.149999999999999" customHeight="1">
      <c r="A188" s="126" t="s">
        <v>479</v>
      </c>
      <c r="B188" s="121">
        <v>2001125039</v>
      </c>
      <c r="C188" s="122" t="s">
        <v>480</v>
      </c>
      <c r="D188" s="123">
        <v>5</v>
      </c>
      <c r="E188" s="57"/>
      <c r="F188" s="43">
        <v>60.48</v>
      </c>
      <c r="G188" s="43">
        <f t="shared" si="7"/>
        <v>302.39999999999998</v>
      </c>
      <c r="L188" s="16"/>
      <c r="M188" s="16"/>
    </row>
    <row r="189" spans="1:13" ht="20.149999999999999" customHeight="1">
      <c r="A189" s="126" t="s">
        <v>481</v>
      </c>
      <c r="B189" s="121">
        <v>2001126703</v>
      </c>
      <c r="C189" s="122" t="s">
        <v>482</v>
      </c>
      <c r="D189" s="123">
        <v>2</v>
      </c>
      <c r="E189" s="57"/>
      <c r="F189" s="43">
        <v>60.48</v>
      </c>
      <c r="G189" s="43">
        <f t="shared" si="7"/>
        <v>120.96</v>
      </c>
      <c r="L189" s="16"/>
      <c r="M189" s="16"/>
    </row>
    <row r="190" spans="1:13" ht="20.149999999999999" customHeight="1">
      <c r="A190" s="126" t="s">
        <v>481</v>
      </c>
      <c r="B190" s="121" t="s">
        <v>483</v>
      </c>
      <c r="C190" s="122" t="s">
        <v>482</v>
      </c>
      <c r="D190" s="123">
        <v>2</v>
      </c>
      <c r="E190" s="57"/>
      <c r="F190" s="43">
        <v>60.48</v>
      </c>
      <c r="G190" s="43">
        <f t="shared" si="7"/>
        <v>120.96</v>
      </c>
      <c r="L190" s="16"/>
      <c r="M190" s="16"/>
    </row>
    <row r="191" spans="1:13" ht="20.149999999999999" customHeight="1">
      <c r="A191" s="126" t="s">
        <v>481</v>
      </c>
      <c r="B191" s="121" t="s">
        <v>484</v>
      </c>
      <c r="C191" s="122" t="s">
        <v>482</v>
      </c>
      <c r="D191" s="123">
        <v>1</v>
      </c>
      <c r="E191" s="57"/>
      <c r="F191" s="43">
        <v>60.48</v>
      </c>
      <c r="G191" s="43">
        <f t="shared" si="7"/>
        <v>60.48</v>
      </c>
      <c r="L191" s="16"/>
      <c r="M191" s="16"/>
    </row>
    <row r="192" spans="1:13" ht="20.149999999999999" customHeight="1">
      <c r="A192" s="126" t="s">
        <v>485</v>
      </c>
      <c r="B192" s="121">
        <v>2001126082</v>
      </c>
      <c r="C192" s="122" t="s">
        <v>486</v>
      </c>
      <c r="D192" s="123">
        <v>5</v>
      </c>
      <c r="E192" s="57"/>
      <c r="F192" s="43">
        <v>60.48</v>
      </c>
      <c r="G192" s="43">
        <f t="shared" si="7"/>
        <v>302.39999999999998</v>
      </c>
      <c r="L192" s="16"/>
      <c r="M192" s="16"/>
    </row>
    <row r="193" spans="1:13" ht="20.149999999999999" customHeight="1">
      <c r="A193" s="126" t="s">
        <v>487</v>
      </c>
      <c r="B193" s="121" t="s">
        <v>488</v>
      </c>
      <c r="C193" s="122" t="s">
        <v>489</v>
      </c>
      <c r="D193" s="123">
        <v>5</v>
      </c>
      <c r="E193" s="57"/>
      <c r="F193" s="43">
        <v>60.48</v>
      </c>
      <c r="G193" s="43">
        <f t="shared" si="7"/>
        <v>302.39999999999998</v>
      </c>
      <c r="L193" s="16"/>
      <c r="M193" s="16"/>
    </row>
    <row r="194" spans="1:13" ht="20.149999999999999" customHeight="1">
      <c r="A194" s="126" t="s">
        <v>490</v>
      </c>
      <c r="B194" s="121" t="s">
        <v>491</v>
      </c>
      <c r="C194" s="122" t="s">
        <v>492</v>
      </c>
      <c r="D194" s="123">
        <v>5</v>
      </c>
      <c r="E194" s="57"/>
      <c r="F194" s="43">
        <v>60.48</v>
      </c>
      <c r="G194" s="43">
        <f t="shared" si="7"/>
        <v>302.39999999999998</v>
      </c>
      <c r="L194" s="16"/>
      <c r="M194" s="16"/>
    </row>
    <row r="195" spans="1:13" ht="20.149999999999999" customHeight="1">
      <c r="A195" s="126" t="s">
        <v>493</v>
      </c>
      <c r="B195" s="121" t="s">
        <v>494</v>
      </c>
      <c r="C195" s="122" t="s">
        <v>495</v>
      </c>
      <c r="D195" s="123">
        <v>5</v>
      </c>
      <c r="E195" s="57"/>
      <c r="F195" s="43">
        <v>60.48</v>
      </c>
      <c r="G195" s="43">
        <f t="shared" si="7"/>
        <v>302.39999999999998</v>
      </c>
      <c r="L195" s="16"/>
      <c r="M195" s="16"/>
    </row>
    <row r="196" spans="1:13" ht="20.149999999999999" customHeight="1">
      <c r="A196" s="126" t="s">
        <v>496</v>
      </c>
      <c r="B196" s="121" t="s">
        <v>497</v>
      </c>
      <c r="C196" s="122" t="s">
        <v>498</v>
      </c>
      <c r="D196" s="123">
        <v>5</v>
      </c>
      <c r="E196" s="57"/>
      <c r="F196" s="43">
        <v>60.48</v>
      </c>
      <c r="G196" s="43">
        <f t="shared" si="7"/>
        <v>302.39999999999998</v>
      </c>
      <c r="L196" s="16"/>
      <c r="M196" s="16"/>
    </row>
    <row r="197" spans="1:13" ht="20.149999999999999" customHeight="1">
      <c r="A197" s="126" t="s">
        <v>499</v>
      </c>
      <c r="B197" s="121" t="s">
        <v>500</v>
      </c>
      <c r="C197" s="122" t="s">
        <v>501</v>
      </c>
      <c r="D197" s="123">
        <v>4</v>
      </c>
      <c r="E197" s="57"/>
      <c r="F197" s="43">
        <v>60.48</v>
      </c>
      <c r="G197" s="43">
        <f t="shared" si="7"/>
        <v>241.92</v>
      </c>
      <c r="L197" s="16"/>
      <c r="M197" s="16"/>
    </row>
    <row r="198" spans="1:13" ht="20.149999999999999" customHeight="1">
      <c r="A198" s="126" t="s">
        <v>499</v>
      </c>
      <c r="B198" s="121" t="s">
        <v>502</v>
      </c>
      <c r="C198" s="122" t="s">
        <v>501</v>
      </c>
      <c r="D198" s="123">
        <v>2</v>
      </c>
      <c r="E198" s="57"/>
      <c r="F198" s="43">
        <v>60.48</v>
      </c>
      <c r="G198" s="43">
        <f t="shared" si="7"/>
        <v>120.96</v>
      </c>
      <c r="L198" s="16"/>
      <c r="M198" s="16"/>
    </row>
    <row r="199" spans="1:13" ht="20.149999999999999" customHeight="1">
      <c r="A199" s="126" t="s">
        <v>503</v>
      </c>
      <c r="B199" s="121" t="s">
        <v>504</v>
      </c>
      <c r="C199" s="122" t="s">
        <v>505</v>
      </c>
      <c r="D199" s="123">
        <v>4</v>
      </c>
      <c r="E199" s="57"/>
      <c r="F199" s="43">
        <v>60.48</v>
      </c>
      <c r="G199" s="43">
        <f t="shared" si="7"/>
        <v>241.92</v>
      </c>
      <c r="L199" s="16"/>
      <c r="M199" s="16"/>
    </row>
    <row r="200" spans="1:13" ht="20.149999999999999" customHeight="1">
      <c r="A200" s="126" t="s">
        <v>503</v>
      </c>
      <c r="B200" s="121" t="s">
        <v>506</v>
      </c>
      <c r="C200" s="122" t="s">
        <v>505</v>
      </c>
      <c r="D200" s="123">
        <v>1</v>
      </c>
      <c r="E200" s="57"/>
      <c r="F200" s="43">
        <v>60.48</v>
      </c>
      <c r="G200" s="43">
        <f t="shared" si="7"/>
        <v>60.48</v>
      </c>
      <c r="L200" s="16"/>
      <c r="M200" s="16"/>
    </row>
    <row r="201" spans="1:13" ht="20.149999999999999" customHeight="1">
      <c r="A201" s="126" t="s">
        <v>503</v>
      </c>
      <c r="B201" s="121" t="s">
        <v>507</v>
      </c>
      <c r="C201" s="122" t="s">
        <v>505</v>
      </c>
      <c r="D201" s="123">
        <v>0</v>
      </c>
      <c r="E201" s="57"/>
      <c r="F201" s="43">
        <v>60.48</v>
      </c>
      <c r="G201" s="43">
        <f t="shared" si="7"/>
        <v>0</v>
      </c>
      <c r="L201" s="16"/>
      <c r="M201" s="16"/>
    </row>
    <row r="202" spans="1:13" ht="20.149999999999999" customHeight="1">
      <c r="A202" s="126" t="s">
        <v>508</v>
      </c>
      <c r="B202" s="121" t="s">
        <v>509</v>
      </c>
      <c r="C202" s="122" t="s">
        <v>510</v>
      </c>
      <c r="D202" s="123">
        <v>0</v>
      </c>
      <c r="E202" s="57"/>
      <c r="F202" s="43">
        <v>60.48</v>
      </c>
      <c r="G202" s="43">
        <f t="shared" si="7"/>
        <v>0</v>
      </c>
      <c r="L202" s="16"/>
      <c r="M202" s="16"/>
    </row>
    <row r="203" spans="1:13" ht="20.149999999999999" customHeight="1">
      <c r="A203" s="126" t="s">
        <v>511</v>
      </c>
      <c r="B203" s="121" t="s">
        <v>512</v>
      </c>
      <c r="C203" s="122" t="s">
        <v>513</v>
      </c>
      <c r="D203" s="123">
        <v>4</v>
      </c>
      <c r="E203" s="57"/>
      <c r="F203" s="43">
        <v>60.48</v>
      </c>
      <c r="G203" s="43">
        <f t="shared" si="7"/>
        <v>241.92</v>
      </c>
      <c r="L203" s="16"/>
      <c r="M203" s="16"/>
    </row>
    <row r="204" spans="1:13" ht="20.149999999999999" customHeight="1">
      <c r="A204" s="126" t="s">
        <v>511</v>
      </c>
      <c r="B204" s="121" t="s">
        <v>514</v>
      </c>
      <c r="C204" s="122" t="s">
        <v>513</v>
      </c>
      <c r="D204" s="123">
        <v>1</v>
      </c>
      <c r="E204" s="57"/>
      <c r="F204" s="43">
        <v>60.48</v>
      </c>
      <c r="G204" s="43">
        <f t="shared" si="7"/>
        <v>60.48</v>
      </c>
      <c r="L204" s="16"/>
      <c r="M204" s="16"/>
    </row>
    <row r="205" spans="1:13" ht="20.149999999999999" customHeight="1">
      <c r="A205" s="126" t="s">
        <v>515</v>
      </c>
      <c r="B205" s="121"/>
      <c r="C205" s="122"/>
      <c r="D205" s="127">
        <v>141</v>
      </c>
      <c r="E205" s="57"/>
      <c r="F205" s="43"/>
      <c r="G205" s="43">
        <f t="shared" si="7"/>
        <v>0</v>
      </c>
      <c r="L205" s="16"/>
      <c r="M205" s="16"/>
    </row>
    <row r="206" spans="1:13" ht="20.149999999999999" customHeight="1">
      <c r="A206" s="126" t="s">
        <v>516</v>
      </c>
      <c r="B206" s="121">
        <v>2000125548</v>
      </c>
      <c r="C206" s="122" t="s">
        <v>517</v>
      </c>
      <c r="D206" s="123">
        <v>3</v>
      </c>
      <c r="E206" s="57"/>
      <c r="F206" s="43">
        <v>75.599999999999994</v>
      </c>
      <c r="G206" s="43">
        <f t="shared" si="7"/>
        <v>226.79999999999998</v>
      </c>
      <c r="L206" s="16"/>
      <c r="M206" s="16"/>
    </row>
    <row r="207" spans="1:13" ht="20.149999999999999" customHeight="1">
      <c r="A207" s="126" t="s">
        <v>518</v>
      </c>
      <c r="B207" s="121">
        <v>2000125548</v>
      </c>
      <c r="C207" s="122" t="s">
        <v>519</v>
      </c>
      <c r="D207" s="123">
        <v>2</v>
      </c>
      <c r="E207" s="57"/>
      <c r="F207" s="43">
        <v>75.599999999999994</v>
      </c>
      <c r="G207" s="43">
        <f t="shared" si="7"/>
        <v>151.19999999999999</v>
      </c>
      <c r="L207" s="16"/>
      <c r="M207" s="16"/>
    </row>
    <row r="208" spans="1:13" ht="20.149999999999999" customHeight="1">
      <c r="A208" s="126" t="s">
        <v>520</v>
      </c>
      <c r="B208" s="121"/>
      <c r="C208" s="122" t="s">
        <v>521</v>
      </c>
      <c r="D208" s="123">
        <v>0</v>
      </c>
      <c r="E208" s="57"/>
      <c r="F208" s="43">
        <v>75.599999999999994</v>
      </c>
      <c r="G208" s="43">
        <f t="shared" si="7"/>
        <v>0</v>
      </c>
      <c r="L208" s="16"/>
      <c r="M208" s="16"/>
    </row>
    <row r="209" spans="1:13" ht="20.149999999999999" customHeight="1">
      <c r="A209" s="126" t="s">
        <v>522</v>
      </c>
      <c r="B209" s="121"/>
      <c r="C209" s="122" t="s">
        <v>523</v>
      </c>
      <c r="D209" s="123">
        <v>0</v>
      </c>
      <c r="E209" s="57"/>
      <c r="F209" s="43">
        <v>75.599999999999994</v>
      </c>
      <c r="G209" s="43">
        <f t="shared" si="7"/>
        <v>0</v>
      </c>
      <c r="L209" s="16"/>
      <c r="M209" s="16"/>
    </row>
    <row r="210" spans="1:13" ht="20.149999999999999" customHeight="1">
      <c r="A210" s="126" t="s">
        <v>524</v>
      </c>
      <c r="B210" s="121">
        <v>2000088649</v>
      </c>
      <c r="C210" s="122" t="s">
        <v>525</v>
      </c>
      <c r="D210" s="123">
        <v>5</v>
      </c>
      <c r="E210" s="57"/>
      <c r="F210" s="43">
        <v>75.599999999999994</v>
      </c>
      <c r="G210" s="43">
        <f t="shared" si="7"/>
        <v>378</v>
      </c>
      <c r="L210" s="16"/>
      <c r="M210" s="16"/>
    </row>
    <row r="211" spans="1:13" ht="20.149999999999999" customHeight="1">
      <c r="A211" s="126" t="s">
        <v>526</v>
      </c>
      <c r="B211" s="121">
        <v>2000092229</v>
      </c>
      <c r="C211" s="122" t="s">
        <v>527</v>
      </c>
      <c r="D211" s="123">
        <v>5</v>
      </c>
      <c r="E211" s="57"/>
      <c r="F211" s="43">
        <v>75.599999999999994</v>
      </c>
      <c r="G211" s="43">
        <f t="shared" si="7"/>
        <v>378</v>
      </c>
      <c r="L211" s="16"/>
      <c r="M211" s="16"/>
    </row>
    <row r="212" spans="1:13" ht="20.149999999999999" customHeight="1">
      <c r="A212" s="126" t="s">
        <v>528</v>
      </c>
      <c r="B212" s="121">
        <v>2000091736</v>
      </c>
      <c r="C212" s="122" t="s">
        <v>529</v>
      </c>
      <c r="D212" s="123">
        <v>5</v>
      </c>
      <c r="E212" s="57"/>
      <c r="F212" s="43">
        <v>75.599999999999994</v>
      </c>
      <c r="G212" s="43">
        <f t="shared" si="7"/>
        <v>378</v>
      </c>
      <c r="L212" s="16"/>
      <c r="M212" s="16"/>
    </row>
    <row r="213" spans="1:13" ht="20.149999999999999" customHeight="1">
      <c r="A213" s="126" t="s">
        <v>530</v>
      </c>
      <c r="B213" s="121">
        <v>2000088649</v>
      </c>
      <c r="C213" s="122" t="s">
        <v>531</v>
      </c>
      <c r="D213" s="123">
        <v>10</v>
      </c>
      <c r="E213" s="57"/>
      <c r="F213" s="43">
        <v>75.599999999999994</v>
      </c>
      <c r="G213" s="43">
        <f t="shared" ref="G213:G276" si="8">D213*F213</f>
        <v>756</v>
      </c>
      <c r="L213" s="16"/>
      <c r="M213" s="16"/>
    </row>
    <row r="214" spans="1:13" ht="20.149999999999999" customHeight="1">
      <c r="A214" s="126" t="s">
        <v>532</v>
      </c>
      <c r="B214" s="121">
        <v>2000091736</v>
      </c>
      <c r="C214" s="122" t="s">
        <v>533</v>
      </c>
      <c r="D214" s="123">
        <v>10</v>
      </c>
      <c r="E214" s="57"/>
      <c r="F214" s="43">
        <v>75.599999999999994</v>
      </c>
      <c r="G214" s="43">
        <f t="shared" si="8"/>
        <v>756</v>
      </c>
      <c r="L214" s="16"/>
      <c r="M214" s="16"/>
    </row>
    <row r="215" spans="1:13" ht="20.149999999999999" customHeight="1">
      <c r="A215" s="126" t="s">
        <v>534</v>
      </c>
      <c r="B215" s="121">
        <v>2000091528</v>
      </c>
      <c r="C215" s="122" t="s">
        <v>535</v>
      </c>
      <c r="D215" s="123">
        <v>6</v>
      </c>
      <c r="E215" s="57"/>
      <c r="F215" s="43">
        <v>75.599999999999994</v>
      </c>
      <c r="G215" s="43">
        <f t="shared" si="8"/>
        <v>453.59999999999997</v>
      </c>
      <c r="L215" s="16"/>
      <c r="M215" s="16"/>
    </row>
    <row r="216" spans="1:13" ht="20.149999999999999" customHeight="1">
      <c r="A216" s="126" t="s">
        <v>534</v>
      </c>
      <c r="B216" s="121" t="s">
        <v>536</v>
      </c>
      <c r="C216" s="122" t="s">
        <v>535</v>
      </c>
      <c r="D216" s="123">
        <v>4</v>
      </c>
      <c r="E216" s="57"/>
      <c r="F216" s="43">
        <v>75.599999999999994</v>
      </c>
      <c r="G216" s="43">
        <f t="shared" si="8"/>
        <v>302.39999999999998</v>
      </c>
      <c r="L216" s="16"/>
      <c r="M216" s="16"/>
    </row>
    <row r="217" spans="1:13" ht="20.149999999999999" customHeight="1">
      <c r="A217" s="126" t="s">
        <v>537</v>
      </c>
      <c r="B217" s="121" t="s">
        <v>538</v>
      </c>
      <c r="C217" s="122" t="s">
        <v>539</v>
      </c>
      <c r="D217" s="123">
        <v>10</v>
      </c>
      <c r="E217" s="57"/>
      <c r="F217" s="43">
        <v>75.599999999999994</v>
      </c>
      <c r="G217" s="43">
        <f t="shared" si="8"/>
        <v>756</v>
      </c>
      <c r="L217" s="16"/>
      <c r="M217" s="16"/>
    </row>
    <row r="218" spans="1:13" ht="20.149999999999999" customHeight="1">
      <c r="A218" s="126" t="s">
        <v>540</v>
      </c>
      <c r="B218" s="121">
        <v>2000110580</v>
      </c>
      <c r="C218" s="122" t="s">
        <v>541</v>
      </c>
      <c r="D218" s="123">
        <v>10</v>
      </c>
      <c r="E218" s="57"/>
      <c r="F218" s="43">
        <v>75.599999999999994</v>
      </c>
      <c r="G218" s="43">
        <f t="shared" si="8"/>
        <v>756</v>
      </c>
      <c r="L218" s="16"/>
      <c r="M218" s="16"/>
    </row>
    <row r="219" spans="1:13" ht="20.149999999999999" customHeight="1">
      <c r="A219" s="126" t="s">
        <v>542</v>
      </c>
      <c r="B219" s="121">
        <v>2000087832</v>
      </c>
      <c r="C219" s="122" t="s">
        <v>543</v>
      </c>
      <c r="D219" s="123">
        <v>10</v>
      </c>
      <c r="E219" s="57"/>
      <c r="F219" s="43">
        <v>75.599999999999994</v>
      </c>
      <c r="G219" s="43">
        <f t="shared" si="8"/>
        <v>756</v>
      </c>
      <c r="L219" s="16"/>
      <c r="M219" s="16"/>
    </row>
    <row r="220" spans="1:13" ht="20.149999999999999" customHeight="1">
      <c r="A220" s="126" t="s">
        <v>544</v>
      </c>
      <c r="B220" s="121">
        <v>2000087832</v>
      </c>
      <c r="C220" s="122" t="s">
        <v>545</v>
      </c>
      <c r="D220" s="123">
        <v>10</v>
      </c>
      <c r="E220" s="57"/>
      <c r="F220" s="43">
        <v>75.599999999999994</v>
      </c>
      <c r="G220" s="43">
        <f t="shared" si="8"/>
        <v>756</v>
      </c>
      <c r="L220" s="16"/>
      <c r="M220" s="16"/>
    </row>
    <row r="221" spans="1:13" ht="20.149999999999999" customHeight="1">
      <c r="A221" s="126" t="s">
        <v>546</v>
      </c>
      <c r="B221" s="121">
        <v>2000088381</v>
      </c>
      <c r="C221" s="122" t="s">
        <v>547</v>
      </c>
      <c r="D221" s="123">
        <v>5</v>
      </c>
      <c r="E221" s="57"/>
      <c r="F221" s="43">
        <v>75.599999999999994</v>
      </c>
      <c r="G221" s="43">
        <f t="shared" si="8"/>
        <v>378</v>
      </c>
      <c r="L221" s="16"/>
      <c r="M221" s="16"/>
    </row>
    <row r="222" spans="1:13" ht="20.149999999999999" customHeight="1">
      <c r="A222" s="126" t="s">
        <v>548</v>
      </c>
      <c r="B222" s="121">
        <v>2000088832</v>
      </c>
      <c r="C222" s="122" t="s">
        <v>549</v>
      </c>
      <c r="D222" s="123">
        <v>5</v>
      </c>
      <c r="E222" s="57"/>
      <c r="F222" s="43">
        <v>75.599999999999994</v>
      </c>
      <c r="G222" s="43">
        <f t="shared" si="8"/>
        <v>378</v>
      </c>
      <c r="L222" s="16"/>
      <c r="M222" s="16"/>
    </row>
    <row r="223" spans="1:13" ht="20.149999999999999" customHeight="1">
      <c r="A223" s="126" t="s">
        <v>550</v>
      </c>
      <c r="B223" s="121">
        <v>2000110153</v>
      </c>
      <c r="C223" s="122" t="s">
        <v>551</v>
      </c>
      <c r="D223" s="123">
        <v>5</v>
      </c>
      <c r="E223" s="57"/>
      <c r="F223" s="43">
        <v>75.599999999999994</v>
      </c>
      <c r="G223" s="43">
        <f t="shared" si="8"/>
        <v>378</v>
      </c>
      <c r="L223" s="16"/>
      <c r="M223" s="16"/>
    </row>
    <row r="224" spans="1:13" ht="20.149999999999999" customHeight="1">
      <c r="A224" s="126" t="s">
        <v>552</v>
      </c>
      <c r="B224" s="121">
        <v>2000088832</v>
      </c>
      <c r="C224" s="122" t="s">
        <v>553</v>
      </c>
      <c r="D224" s="123">
        <v>5</v>
      </c>
      <c r="E224" s="57"/>
      <c r="F224" s="43">
        <v>75.599999999999994</v>
      </c>
      <c r="G224" s="43">
        <f t="shared" si="8"/>
        <v>378</v>
      </c>
      <c r="L224" s="16"/>
      <c r="M224" s="16"/>
    </row>
    <row r="225" spans="1:13" ht="20.149999999999999" customHeight="1">
      <c r="A225" s="126" t="s">
        <v>554</v>
      </c>
      <c r="B225" s="121">
        <v>2000110154</v>
      </c>
      <c r="C225" s="122" t="s">
        <v>555</v>
      </c>
      <c r="D225" s="123">
        <v>5</v>
      </c>
      <c r="E225" s="57"/>
      <c r="F225" s="43">
        <v>75.599999999999994</v>
      </c>
      <c r="G225" s="43">
        <f t="shared" si="8"/>
        <v>378</v>
      </c>
      <c r="L225" s="16"/>
      <c r="M225" s="16"/>
    </row>
    <row r="226" spans="1:13" ht="20.149999999999999" customHeight="1">
      <c r="A226" s="126" t="s">
        <v>556</v>
      </c>
      <c r="B226" s="121">
        <v>2000110154</v>
      </c>
      <c r="C226" s="122" t="s">
        <v>557</v>
      </c>
      <c r="D226" s="123">
        <v>5</v>
      </c>
      <c r="E226" s="57"/>
      <c r="F226" s="43">
        <v>75.599999999999994</v>
      </c>
      <c r="G226" s="43">
        <f t="shared" si="8"/>
        <v>378</v>
      </c>
      <c r="L226" s="16"/>
      <c r="M226" s="16"/>
    </row>
    <row r="227" spans="1:13" ht="20.149999999999999" customHeight="1">
      <c r="A227" s="126" t="s">
        <v>558</v>
      </c>
      <c r="B227" s="121">
        <v>2000102239</v>
      </c>
      <c r="C227" s="122" t="s">
        <v>559</v>
      </c>
      <c r="D227" s="123">
        <v>5</v>
      </c>
      <c r="E227" s="57"/>
      <c r="F227" s="43">
        <v>75.599999999999994</v>
      </c>
      <c r="G227" s="43">
        <f t="shared" si="8"/>
        <v>378</v>
      </c>
      <c r="L227" s="16"/>
      <c r="M227" s="16"/>
    </row>
    <row r="228" spans="1:13" ht="20.149999999999999" customHeight="1">
      <c r="A228" s="126" t="s">
        <v>560</v>
      </c>
      <c r="B228" s="121">
        <v>2000102239</v>
      </c>
      <c r="C228" s="122" t="s">
        <v>561</v>
      </c>
      <c r="D228" s="123">
        <v>5</v>
      </c>
      <c r="E228" s="57"/>
      <c r="F228" s="43">
        <v>75.599999999999994</v>
      </c>
      <c r="G228" s="43">
        <f t="shared" si="8"/>
        <v>378</v>
      </c>
      <c r="L228" s="16"/>
      <c r="M228" s="16"/>
    </row>
    <row r="229" spans="1:13" ht="20.149999999999999" customHeight="1">
      <c r="A229" s="126" t="s">
        <v>562</v>
      </c>
      <c r="B229" s="121">
        <v>2000014601</v>
      </c>
      <c r="C229" s="122" t="s">
        <v>563</v>
      </c>
      <c r="D229" s="123">
        <v>5</v>
      </c>
      <c r="E229" s="57"/>
      <c r="F229" s="43">
        <v>75.599999999999994</v>
      </c>
      <c r="G229" s="43">
        <f t="shared" si="8"/>
        <v>378</v>
      </c>
      <c r="L229" s="16"/>
      <c r="M229" s="16"/>
    </row>
    <row r="230" spans="1:13" ht="20.149999999999999" customHeight="1">
      <c r="A230" s="126" t="s">
        <v>564</v>
      </c>
      <c r="B230" s="121">
        <v>2000092229</v>
      </c>
      <c r="C230" s="122" t="s">
        <v>565</v>
      </c>
      <c r="D230" s="123">
        <v>5</v>
      </c>
      <c r="E230" s="57"/>
      <c r="F230" s="43">
        <v>75.599999999999994</v>
      </c>
      <c r="G230" s="43">
        <f t="shared" si="8"/>
        <v>378</v>
      </c>
      <c r="L230" s="16"/>
      <c r="M230" s="16"/>
    </row>
    <row r="231" spans="1:13" ht="20.149999999999999" customHeight="1">
      <c r="A231" s="126" t="s">
        <v>566</v>
      </c>
      <c r="B231" s="121"/>
      <c r="C231" s="122" t="s">
        <v>567</v>
      </c>
      <c r="D231" s="123">
        <v>0</v>
      </c>
      <c r="E231" s="57"/>
      <c r="F231" s="43">
        <v>75.599999999999994</v>
      </c>
      <c r="G231" s="43">
        <f t="shared" si="8"/>
        <v>0</v>
      </c>
      <c r="L231" s="16"/>
      <c r="M231" s="16"/>
    </row>
    <row r="232" spans="1:13" ht="20.149999999999999" customHeight="1">
      <c r="A232" s="126" t="s">
        <v>568</v>
      </c>
      <c r="B232" s="121" t="s">
        <v>569</v>
      </c>
      <c r="C232" s="122" t="s">
        <v>570</v>
      </c>
      <c r="D232" s="123">
        <v>3</v>
      </c>
      <c r="E232" s="57"/>
      <c r="F232" s="43">
        <v>75.599999999999994</v>
      </c>
      <c r="G232" s="43">
        <f t="shared" si="8"/>
        <v>226.79999999999998</v>
      </c>
      <c r="L232" s="16"/>
      <c r="M232" s="16"/>
    </row>
    <row r="233" spans="1:13" ht="20.149999999999999" customHeight="1">
      <c r="A233" s="126" t="s">
        <v>571</v>
      </c>
      <c r="B233" s="121">
        <v>2000087832</v>
      </c>
      <c r="C233" s="122" t="s">
        <v>572</v>
      </c>
      <c r="D233" s="123">
        <v>1</v>
      </c>
      <c r="E233" s="57"/>
      <c r="F233" s="43">
        <v>75.599999999999994</v>
      </c>
      <c r="G233" s="43">
        <f t="shared" si="8"/>
        <v>75.599999999999994</v>
      </c>
      <c r="L233" s="16"/>
      <c r="M233" s="16"/>
    </row>
    <row r="234" spans="1:13" ht="20.149999999999999" customHeight="1">
      <c r="A234" s="126" t="s">
        <v>571</v>
      </c>
      <c r="B234" s="121" t="s">
        <v>573</v>
      </c>
      <c r="C234" s="122" t="s">
        <v>572</v>
      </c>
      <c r="D234" s="123">
        <v>4</v>
      </c>
      <c r="E234" s="57"/>
      <c r="F234" s="43">
        <v>75.599999999999994</v>
      </c>
      <c r="G234" s="43">
        <f t="shared" si="8"/>
        <v>302.39999999999998</v>
      </c>
      <c r="L234" s="16"/>
      <c r="M234" s="16"/>
    </row>
    <row r="235" spans="1:13" ht="20.149999999999999" customHeight="1">
      <c r="A235" s="126" t="s">
        <v>574</v>
      </c>
      <c r="B235" s="121" t="s">
        <v>575</v>
      </c>
      <c r="C235" s="122" t="s">
        <v>576</v>
      </c>
      <c r="D235" s="123">
        <v>5</v>
      </c>
      <c r="E235" s="57"/>
      <c r="F235" s="43">
        <v>75.599999999999994</v>
      </c>
      <c r="G235" s="43">
        <f t="shared" si="8"/>
        <v>378</v>
      </c>
      <c r="L235" s="16"/>
      <c r="M235" s="16"/>
    </row>
    <row r="236" spans="1:13" ht="20.149999999999999" customHeight="1">
      <c r="A236" s="126" t="s">
        <v>577</v>
      </c>
      <c r="B236" s="121">
        <v>2000014601</v>
      </c>
      <c r="C236" s="122" t="s">
        <v>578</v>
      </c>
      <c r="D236" s="123">
        <v>5</v>
      </c>
      <c r="E236" s="57"/>
      <c r="F236" s="43">
        <v>75.599999999999994</v>
      </c>
      <c r="G236" s="43">
        <f t="shared" si="8"/>
        <v>378</v>
      </c>
      <c r="L236" s="16"/>
      <c r="M236" s="16"/>
    </row>
    <row r="237" spans="1:13" ht="20.149999999999999" customHeight="1">
      <c r="A237" s="126" t="s">
        <v>579</v>
      </c>
      <c r="B237" s="121">
        <v>2000014601</v>
      </c>
      <c r="C237" s="122" t="s">
        <v>580</v>
      </c>
      <c r="D237" s="123">
        <v>5</v>
      </c>
      <c r="E237" s="57"/>
      <c r="F237" s="43">
        <v>75.599999999999994</v>
      </c>
      <c r="G237" s="43">
        <f t="shared" si="8"/>
        <v>378</v>
      </c>
      <c r="L237" s="16"/>
      <c r="M237" s="16"/>
    </row>
    <row r="238" spans="1:13" ht="20.149999999999999" customHeight="1">
      <c r="A238" s="126" t="s">
        <v>515</v>
      </c>
      <c r="B238" s="121"/>
      <c r="C238" s="122"/>
      <c r="D238" s="127">
        <v>163</v>
      </c>
      <c r="E238" s="57"/>
      <c r="F238" s="43"/>
      <c r="G238" s="43">
        <f t="shared" si="8"/>
        <v>0</v>
      </c>
      <c r="L238" s="16"/>
      <c r="M238" s="16"/>
    </row>
    <row r="239" spans="1:13" ht="20.149999999999999" customHeight="1">
      <c r="A239" s="126" t="s">
        <v>581</v>
      </c>
      <c r="B239" s="121">
        <v>230008755</v>
      </c>
      <c r="C239" s="122" t="s">
        <v>582</v>
      </c>
      <c r="D239" s="123">
        <v>2</v>
      </c>
      <c r="E239" s="57"/>
      <c r="F239" s="210">
        <v>48.384</v>
      </c>
      <c r="G239" s="43">
        <f t="shared" si="8"/>
        <v>96.768000000000001</v>
      </c>
      <c r="L239" s="16"/>
      <c r="M239" s="16"/>
    </row>
    <row r="240" spans="1:13" ht="20.149999999999999" customHeight="1">
      <c r="A240" s="126" t="s">
        <v>583</v>
      </c>
      <c r="B240" s="121">
        <v>2100056068</v>
      </c>
      <c r="C240" s="122" t="s">
        <v>584</v>
      </c>
      <c r="D240" s="123">
        <v>2</v>
      </c>
      <c r="E240" s="57"/>
      <c r="F240" s="210">
        <v>48.384</v>
      </c>
      <c r="G240" s="43">
        <f t="shared" si="8"/>
        <v>96.768000000000001</v>
      </c>
      <c r="L240" s="16"/>
      <c r="M240" s="16"/>
    </row>
    <row r="241" spans="1:13" ht="20.149999999999999" customHeight="1">
      <c r="A241" s="126" t="s">
        <v>585</v>
      </c>
      <c r="B241" s="121">
        <v>200114112</v>
      </c>
      <c r="C241" s="122" t="s">
        <v>586</v>
      </c>
      <c r="D241" s="123">
        <v>1</v>
      </c>
      <c r="E241" s="57"/>
      <c r="F241" s="210">
        <v>48.384</v>
      </c>
      <c r="G241" s="43">
        <f t="shared" si="8"/>
        <v>48.384</v>
      </c>
      <c r="L241" s="16"/>
      <c r="M241" s="16"/>
    </row>
    <row r="242" spans="1:13" ht="20.149999999999999" customHeight="1">
      <c r="A242" s="126" t="s">
        <v>585</v>
      </c>
      <c r="B242" s="121">
        <v>2100016972</v>
      </c>
      <c r="C242" s="122" t="s">
        <v>586</v>
      </c>
      <c r="D242" s="123">
        <v>1</v>
      </c>
      <c r="E242" s="57"/>
      <c r="F242" s="210">
        <v>48.384</v>
      </c>
      <c r="G242" s="43">
        <f t="shared" si="8"/>
        <v>48.384</v>
      </c>
      <c r="L242" s="16"/>
      <c r="M242" s="16"/>
    </row>
    <row r="243" spans="1:13" ht="20.149999999999999" customHeight="1">
      <c r="A243" s="126" t="s">
        <v>587</v>
      </c>
      <c r="B243" s="121">
        <v>200114112</v>
      </c>
      <c r="C243" s="122" t="s">
        <v>588</v>
      </c>
      <c r="D243" s="123">
        <v>1</v>
      </c>
      <c r="E243" s="57"/>
      <c r="F243" s="210">
        <v>48.384</v>
      </c>
      <c r="G243" s="43">
        <f t="shared" si="8"/>
        <v>48.384</v>
      </c>
      <c r="L243" s="16"/>
      <c r="M243" s="16"/>
    </row>
    <row r="244" spans="1:13" ht="20.149999999999999" customHeight="1">
      <c r="A244" s="126" t="s">
        <v>587</v>
      </c>
      <c r="B244" s="121">
        <v>2100022701</v>
      </c>
      <c r="C244" s="122" t="s">
        <v>588</v>
      </c>
      <c r="D244" s="123">
        <v>1</v>
      </c>
      <c r="E244" s="57"/>
      <c r="F244" s="210">
        <v>48.384</v>
      </c>
      <c r="G244" s="43">
        <f t="shared" si="8"/>
        <v>48.384</v>
      </c>
      <c r="L244" s="16"/>
      <c r="M244" s="16"/>
    </row>
    <row r="245" spans="1:13" ht="20.149999999999999" customHeight="1">
      <c r="A245" s="126" t="s">
        <v>589</v>
      </c>
      <c r="B245" s="121" t="s">
        <v>590</v>
      </c>
      <c r="C245" s="122" t="s">
        <v>591</v>
      </c>
      <c r="D245" s="123">
        <v>0</v>
      </c>
      <c r="E245" s="57"/>
      <c r="F245" s="210">
        <v>48.384</v>
      </c>
      <c r="G245" s="43">
        <f t="shared" si="8"/>
        <v>0</v>
      </c>
      <c r="L245" s="16"/>
      <c r="M245" s="16"/>
    </row>
    <row r="246" spans="1:13" ht="20.149999999999999" customHeight="1">
      <c r="A246" s="126" t="s">
        <v>592</v>
      </c>
      <c r="B246" s="121" t="s">
        <v>590</v>
      </c>
      <c r="C246" s="122" t="s">
        <v>593</v>
      </c>
      <c r="D246" s="123">
        <v>0</v>
      </c>
      <c r="E246" s="57"/>
      <c r="F246" s="210">
        <v>48.384</v>
      </c>
      <c r="G246" s="43">
        <f t="shared" si="8"/>
        <v>0</v>
      </c>
      <c r="L246" s="16"/>
      <c r="M246" s="16"/>
    </row>
    <row r="247" spans="1:13" ht="20.149999999999999" customHeight="1">
      <c r="A247" s="126" t="s">
        <v>594</v>
      </c>
      <c r="B247" s="121">
        <v>200114114</v>
      </c>
      <c r="C247" s="122" t="s">
        <v>595</v>
      </c>
      <c r="D247" s="123">
        <v>2</v>
      </c>
      <c r="E247" s="57"/>
      <c r="F247" s="210">
        <v>48.384</v>
      </c>
      <c r="G247" s="43">
        <f t="shared" si="8"/>
        <v>96.768000000000001</v>
      </c>
      <c r="L247" s="16"/>
      <c r="M247" s="16"/>
    </row>
    <row r="248" spans="1:13" ht="20.149999999999999" customHeight="1">
      <c r="A248" s="126" t="s">
        <v>596</v>
      </c>
      <c r="B248" s="121">
        <v>200114115</v>
      </c>
      <c r="C248" s="122" t="s">
        <v>597</v>
      </c>
      <c r="D248" s="123">
        <v>0</v>
      </c>
      <c r="E248" s="57"/>
      <c r="F248" s="210">
        <v>48.384</v>
      </c>
      <c r="G248" s="43">
        <f t="shared" si="8"/>
        <v>0</v>
      </c>
      <c r="L248" s="16"/>
      <c r="M248" s="16"/>
    </row>
    <row r="249" spans="1:13" ht="20.149999999999999" customHeight="1">
      <c r="A249" s="126" t="s">
        <v>598</v>
      </c>
      <c r="B249" s="121">
        <v>2300058771</v>
      </c>
      <c r="C249" s="122" t="s">
        <v>599</v>
      </c>
      <c r="D249" s="123">
        <v>2</v>
      </c>
      <c r="E249" s="57"/>
      <c r="F249" s="210">
        <v>48.384</v>
      </c>
      <c r="G249" s="43">
        <f t="shared" si="8"/>
        <v>96.768000000000001</v>
      </c>
      <c r="L249" s="16"/>
      <c r="M249" s="16"/>
    </row>
    <row r="250" spans="1:13" ht="20.149999999999999" customHeight="1">
      <c r="A250" s="126" t="s">
        <v>600</v>
      </c>
      <c r="B250" s="121" t="s">
        <v>601</v>
      </c>
      <c r="C250" s="122" t="s">
        <v>602</v>
      </c>
      <c r="D250" s="123">
        <v>0</v>
      </c>
      <c r="E250" s="57"/>
      <c r="F250" s="210">
        <v>48.384</v>
      </c>
      <c r="G250" s="43">
        <f t="shared" si="8"/>
        <v>0</v>
      </c>
      <c r="L250" s="16"/>
      <c r="M250" s="16"/>
    </row>
    <row r="251" spans="1:13" ht="20.149999999999999" customHeight="1">
      <c r="A251" s="126" t="s">
        <v>603</v>
      </c>
      <c r="B251" s="121" t="s">
        <v>604</v>
      </c>
      <c r="C251" s="122" t="s">
        <v>605</v>
      </c>
      <c r="D251" s="123">
        <v>0</v>
      </c>
      <c r="E251" s="57"/>
      <c r="F251" s="210">
        <v>48.384</v>
      </c>
      <c r="G251" s="43">
        <f t="shared" si="8"/>
        <v>0</v>
      </c>
      <c r="L251" s="16"/>
      <c r="M251" s="16"/>
    </row>
    <row r="252" spans="1:13" ht="20.149999999999999" customHeight="1">
      <c r="A252" s="126" t="s">
        <v>606</v>
      </c>
      <c r="B252" s="121">
        <v>2100060059</v>
      </c>
      <c r="C252" s="122" t="s">
        <v>607</v>
      </c>
      <c r="D252" s="123">
        <v>2</v>
      </c>
      <c r="E252" s="57"/>
      <c r="F252" s="210">
        <v>48.384</v>
      </c>
      <c r="G252" s="43">
        <f t="shared" si="8"/>
        <v>96.768000000000001</v>
      </c>
      <c r="L252" s="16"/>
      <c r="M252" s="16"/>
    </row>
    <row r="253" spans="1:13" ht="20.149999999999999" customHeight="1">
      <c r="A253" s="126" t="s">
        <v>608</v>
      </c>
      <c r="B253" s="121" t="s">
        <v>604</v>
      </c>
      <c r="C253" s="122" t="s">
        <v>609</v>
      </c>
      <c r="D253" s="123">
        <v>2</v>
      </c>
      <c r="E253" s="57"/>
      <c r="F253" s="210">
        <v>48.384</v>
      </c>
      <c r="G253" s="43">
        <f t="shared" si="8"/>
        <v>96.768000000000001</v>
      </c>
      <c r="L253" s="16"/>
      <c r="M253" s="16"/>
    </row>
    <row r="254" spans="1:13" ht="20.149999999999999" customHeight="1">
      <c r="A254" s="126" t="s">
        <v>610</v>
      </c>
      <c r="B254" s="121">
        <v>190703700</v>
      </c>
      <c r="C254" s="122" t="s">
        <v>611</v>
      </c>
      <c r="D254" s="123">
        <v>0</v>
      </c>
      <c r="E254" s="57"/>
      <c r="F254" s="210">
        <v>48.384</v>
      </c>
      <c r="G254" s="43">
        <f t="shared" si="8"/>
        <v>0</v>
      </c>
      <c r="L254" s="16"/>
      <c r="M254" s="16"/>
    </row>
    <row r="255" spans="1:13" ht="20.149999999999999" customHeight="1">
      <c r="A255" s="126" t="s">
        <v>612</v>
      </c>
      <c r="B255" s="121">
        <v>200114122</v>
      </c>
      <c r="C255" s="122" t="s">
        <v>613</v>
      </c>
      <c r="D255" s="123">
        <v>0</v>
      </c>
      <c r="E255" s="57"/>
      <c r="F255" s="210">
        <v>48.384</v>
      </c>
      <c r="G255" s="43">
        <f t="shared" si="8"/>
        <v>0</v>
      </c>
      <c r="L255" s="16"/>
      <c r="M255" s="16"/>
    </row>
    <row r="256" spans="1:13" ht="20.149999999999999" customHeight="1">
      <c r="A256" s="126" t="s">
        <v>515</v>
      </c>
      <c r="B256" s="121"/>
      <c r="C256" s="122"/>
      <c r="D256" s="127">
        <v>16</v>
      </c>
      <c r="E256" s="57"/>
      <c r="F256" s="210"/>
      <c r="G256" s="43">
        <f t="shared" si="8"/>
        <v>0</v>
      </c>
      <c r="L256" s="16"/>
      <c r="M256" s="16"/>
    </row>
    <row r="257" spans="1:13" ht="20.149999999999999" customHeight="1">
      <c r="A257" s="126" t="s">
        <v>614</v>
      </c>
      <c r="B257" s="121">
        <v>221052550</v>
      </c>
      <c r="C257" s="122" t="s">
        <v>615</v>
      </c>
      <c r="D257" s="123">
        <v>2</v>
      </c>
      <c r="E257" s="57"/>
      <c r="F257" s="210">
        <v>48.384</v>
      </c>
      <c r="G257" s="43">
        <f t="shared" si="8"/>
        <v>96.768000000000001</v>
      </c>
      <c r="L257" s="16"/>
      <c r="M257" s="16"/>
    </row>
    <row r="258" spans="1:13" ht="20.149999999999999" customHeight="1">
      <c r="A258" s="126" t="s">
        <v>616</v>
      </c>
      <c r="B258" s="121">
        <v>221052551</v>
      </c>
      <c r="C258" s="122" t="s">
        <v>617</v>
      </c>
      <c r="D258" s="123">
        <v>2</v>
      </c>
      <c r="E258" s="57"/>
      <c r="F258" s="210">
        <v>48.384</v>
      </c>
      <c r="G258" s="43">
        <f t="shared" si="8"/>
        <v>96.768000000000001</v>
      </c>
      <c r="L258" s="16"/>
      <c r="M258" s="16"/>
    </row>
    <row r="259" spans="1:13" ht="20.149999999999999" customHeight="1">
      <c r="A259" s="126" t="s">
        <v>618</v>
      </c>
      <c r="B259" s="121">
        <v>220749116</v>
      </c>
      <c r="C259" s="122" t="s">
        <v>619</v>
      </c>
      <c r="D259" s="123">
        <v>2</v>
      </c>
      <c r="E259" s="57"/>
      <c r="F259" s="210">
        <v>48.384</v>
      </c>
      <c r="G259" s="43">
        <f t="shared" si="8"/>
        <v>96.768000000000001</v>
      </c>
      <c r="L259" s="16"/>
      <c r="M259" s="16"/>
    </row>
    <row r="260" spans="1:13" ht="20.149999999999999" customHeight="1">
      <c r="A260" s="126" t="s">
        <v>620</v>
      </c>
      <c r="B260" s="121">
        <v>220749117</v>
      </c>
      <c r="C260" s="122" t="s">
        <v>621</v>
      </c>
      <c r="D260" s="123">
        <v>2</v>
      </c>
      <c r="E260" s="57"/>
      <c r="F260" s="210">
        <v>48.384</v>
      </c>
      <c r="G260" s="43">
        <f t="shared" si="8"/>
        <v>96.768000000000001</v>
      </c>
      <c r="L260" s="16"/>
      <c r="M260" s="16"/>
    </row>
    <row r="261" spans="1:13" ht="20.149999999999999" customHeight="1">
      <c r="A261" s="126" t="s">
        <v>622</v>
      </c>
      <c r="B261" s="121">
        <v>220749118</v>
      </c>
      <c r="C261" s="122" t="s">
        <v>623</v>
      </c>
      <c r="D261" s="123">
        <v>2</v>
      </c>
      <c r="E261" s="57"/>
      <c r="F261" s="210">
        <v>48.384</v>
      </c>
      <c r="G261" s="43">
        <f t="shared" si="8"/>
        <v>96.768000000000001</v>
      </c>
      <c r="L261" s="16"/>
      <c r="M261" s="16"/>
    </row>
    <row r="262" spans="1:13" ht="20.149999999999999" customHeight="1">
      <c r="A262" s="126" t="s">
        <v>624</v>
      </c>
      <c r="B262" s="121">
        <v>221052553</v>
      </c>
      <c r="C262" s="122" t="s">
        <v>625</v>
      </c>
      <c r="D262" s="123">
        <v>2</v>
      </c>
      <c r="E262" s="57"/>
      <c r="F262" s="210">
        <v>48.384</v>
      </c>
      <c r="G262" s="43">
        <f t="shared" si="8"/>
        <v>96.768000000000001</v>
      </c>
      <c r="L262" s="16"/>
      <c r="M262" s="16"/>
    </row>
    <row r="263" spans="1:13" ht="20.149999999999999" customHeight="1">
      <c r="A263" s="126" t="s">
        <v>626</v>
      </c>
      <c r="B263" s="121">
        <v>210430305</v>
      </c>
      <c r="C263" s="122" t="s">
        <v>627</v>
      </c>
      <c r="D263" s="123">
        <v>2</v>
      </c>
      <c r="E263" s="57"/>
      <c r="F263" s="210">
        <v>48.384</v>
      </c>
      <c r="G263" s="43">
        <f t="shared" si="8"/>
        <v>96.768000000000001</v>
      </c>
      <c r="L263" s="16"/>
      <c r="M263" s="16"/>
    </row>
    <row r="264" spans="1:13" ht="20.149999999999999" customHeight="1">
      <c r="A264" s="126" t="s">
        <v>628</v>
      </c>
      <c r="B264" s="121">
        <v>221052555</v>
      </c>
      <c r="C264" s="122" t="s">
        <v>629</v>
      </c>
      <c r="D264" s="123">
        <v>2</v>
      </c>
      <c r="E264" s="57"/>
      <c r="F264" s="210">
        <v>48.384</v>
      </c>
      <c r="G264" s="43">
        <f t="shared" si="8"/>
        <v>96.768000000000001</v>
      </c>
      <c r="L264" s="16"/>
      <c r="M264" s="16"/>
    </row>
    <row r="265" spans="1:13" ht="20.149999999999999" customHeight="1">
      <c r="A265" s="126" t="s">
        <v>630</v>
      </c>
      <c r="B265" s="121">
        <v>211038104</v>
      </c>
      <c r="C265" s="122" t="s">
        <v>631</v>
      </c>
      <c r="D265" s="123">
        <v>2</v>
      </c>
      <c r="E265" s="57"/>
      <c r="F265" s="210">
        <v>48.384</v>
      </c>
      <c r="G265" s="43">
        <f t="shared" si="8"/>
        <v>96.768000000000001</v>
      </c>
      <c r="L265" s="16"/>
      <c r="M265" s="16"/>
    </row>
    <row r="266" spans="1:13" ht="20.149999999999999" customHeight="1">
      <c r="A266" s="126" t="s">
        <v>632</v>
      </c>
      <c r="B266" s="121">
        <v>201123841</v>
      </c>
      <c r="C266" s="122" t="s">
        <v>633</v>
      </c>
      <c r="D266" s="123">
        <v>2</v>
      </c>
      <c r="E266" s="57"/>
      <c r="F266" s="210">
        <v>48.384</v>
      </c>
      <c r="G266" s="43">
        <f t="shared" si="8"/>
        <v>96.768000000000001</v>
      </c>
      <c r="L266" s="16"/>
      <c r="M266" s="16"/>
    </row>
    <row r="267" spans="1:13" ht="20.149999999999999" customHeight="1">
      <c r="A267" s="126" t="s">
        <v>634</v>
      </c>
      <c r="B267" s="121">
        <v>221052557</v>
      </c>
      <c r="C267" s="122" t="s">
        <v>635</v>
      </c>
      <c r="D267" s="123">
        <v>2</v>
      </c>
      <c r="E267" s="57"/>
      <c r="F267" s="210">
        <v>48.384</v>
      </c>
      <c r="G267" s="43">
        <f t="shared" si="8"/>
        <v>96.768000000000001</v>
      </c>
      <c r="L267" s="16"/>
      <c r="M267" s="16"/>
    </row>
    <row r="268" spans="1:13" ht="20.149999999999999" customHeight="1">
      <c r="A268" s="126" t="s">
        <v>636</v>
      </c>
      <c r="B268" s="121">
        <v>221052558</v>
      </c>
      <c r="C268" s="122" t="s">
        <v>637</v>
      </c>
      <c r="D268" s="123">
        <v>2</v>
      </c>
      <c r="E268" s="57"/>
      <c r="F268" s="210">
        <v>48.384</v>
      </c>
      <c r="G268" s="43">
        <f t="shared" si="8"/>
        <v>96.768000000000001</v>
      </c>
      <c r="L268" s="16"/>
      <c r="M268" s="16"/>
    </row>
    <row r="269" spans="1:13" ht="20.149999999999999" customHeight="1">
      <c r="A269" s="126" t="s">
        <v>638</v>
      </c>
      <c r="B269" s="121">
        <v>221052559</v>
      </c>
      <c r="C269" s="122" t="s">
        <v>639</v>
      </c>
      <c r="D269" s="123">
        <v>1</v>
      </c>
      <c r="E269" s="57"/>
      <c r="F269" s="210">
        <v>48.384</v>
      </c>
      <c r="G269" s="43">
        <f t="shared" si="8"/>
        <v>48.384</v>
      </c>
      <c r="L269" s="16"/>
      <c r="M269" s="16"/>
    </row>
    <row r="270" spans="1:13" ht="20.149999999999999" customHeight="1">
      <c r="A270" s="126" t="s">
        <v>640</v>
      </c>
      <c r="B270" s="121">
        <v>210430312</v>
      </c>
      <c r="C270" s="122" t="s">
        <v>641</v>
      </c>
      <c r="D270" s="123">
        <v>1</v>
      </c>
      <c r="E270" s="57"/>
      <c r="F270" s="210">
        <v>48.384</v>
      </c>
      <c r="G270" s="43">
        <f t="shared" si="8"/>
        <v>48.384</v>
      </c>
      <c r="L270" s="16"/>
      <c r="M270" s="16"/>
    </row>
    <row r="271" spans="1:13" ht="20.149999999999999" customHeight="1">
      <c r="A271" s="126" t="s">
        <v>515</v>
      </c>
      <c r="B271" s="121"/>
      <c r="C271" s="122"/>
      <c r="D271" s="127">
        <v>26</v>
      </c>
      <c r="E271" s="57"/>
      <c r="F271" s="210"/>
      <c r="G271" s="43"/>
      <c r="L271" s="16"/>
      <c r="M271" s="16"/>
    </row>
    <row r="272" spans="1:13" ht="20.149999999999999" customHeight="1">
      <c r="A272" s="126" t="s">
        <v>642</v>
      </c>
      <c r="B272" s="121">
        <v>211139209</v>
      </c>
      <c r="C272" s="122" t="s">
        <v>643</v>
      </c>
      <c r="D272" s="123">
        <v>2</v>
      </c>
      <c r="E272" s="57"/>
      <c r="F272" s="210">
        <v>48.384</v>
      </c>
      <c r="G272" s="43">
        <f t="shared" si="8"/>
        <v>96.768000000000001</v>
      </c>
      <c r="L272" s="16"/>
      <c r="M272" s="16"/>
    </row>
    <row r="273" spans="1:13" ht="20.149999999999999" customHeight="1">
      <c r="A273" s="126" t="s">
        <v>644</v>
      </c>
      <c r="B273" s="121">
        <v>220749711</v>
      </c>
      <c r="C273" s="122" t="s">
        <v>645</v>
      </c>
      <c r="D273" s="123">
        <v>2</v>
      </c>
      <c r="E273" s="57"/>
      <c r="F273" s="210">
        <v>48.384</v>
      </c>
      <c r="G273" s="43">
        <f t="shared" si="8"/>
        <v>96.768000000000001</v>
      </c>
      <c r="L273" s="16"/>
      <c r="M273" s="16"/>
    </row>
    <row r="274" spans="1:13" ht="20.149999999999999" customHeight="1">
      <c r="A274" s="126" t="s">
        <v>646</v>
      </c>
      <c r="B274" s="121">
        <v>220749712</v>
      </c>
      <c r="C274" s="122" t="s">
        <v>647</v>
      </c>
      <c r="D274" s="123">
        <v>2</v>
      </c>
      <c r="E274" s="57"/>
      <c r="F274" s="210">
        <v>48.384</v>
      </c>
      <c r="G274" s="43">
        <f t="shared" si="8"/>
        <v>96.768000000000001</v>
      </c>
      <c r="L274" s="16"/>
      <c r="M274" s="16"/>
    </row>
    <row r="275" spans="1:13" ht="20.149999999999999" customHeight="1">
      <c r="A275" s="126" t="s">
        <v>648</v>
      </c>
      <c r="B275" s="121">
        <v>220749713</v>
      </c>
      <c r="C275" s="122" t="s">
        <v>649</v>
      </c>
      <c r="D275" s="123">
        <v>2</v>
      </c>
      <c r="E275" s="57"/>
      <c r="F275" s="210">
        <v>48.384</v>
      </c>
      <c r="G275" s="43">
        <f t="shared" si="8"/>
        <v>96.768000000000001</v>
      </c>
      <c r="L275" s="16"/>
      <c r="M275" s="16"/>
    </row>
    <row r="276" spans="1:13" ht="20.149999999999999" customHeight="1">
      <c r="A276" s="126" t="s">
        <v>650</v>
      </c>
      <c r="B276" s="121">
        <v>220749714</v>
      </c>
      <c r="C276" s="122" t="s">
        <v>651</v>
      </c>
      <c r="D276" s="123">
        <v>2</v>
      </c>
      <c r="E276" s="57"/>
      <c r="F276" s="210">
        <v>48.384</v>
      </c>
      <c r="G276" s="43">
        <f t="shared" si="8"/>
        <v>96.768000000000001</v>
      </c>
      <c r="L276" s="16"/>
      <c r="M276" s="16"/>
    </row>
    <row r="277" spans="1:13" ht="20.149999999999999" customHeight="1">
      <c r="A277" s="126" t="s">
        <v>652</v>
      </c>
      <c r="B277" s="121">
        <v>221052562</v>
      </c>
      <c r="C277" s="122" t="s">
        <v>653</v>
      </c>
      <c r="D277" s="123">
        <v>2</v>
      </c>
      <c r="E277" s="57"/>
      <c r="F277" s="210">
        <v>48.384</v>
      </c>
      <c r="G277" s="43">
        <f t="shared" ref="G277:G302" si="9">D277*F277</f>
        <v>96.768000000000001</v>
      </c>
      <c r="L277" s="16"/>
      <c r="M277" s="16"/>
    </row>
    <row r="278" spans="1:13" ht="20.149999999999999" customHeight="1">
      <c r="A278" s="126" t="s">
        <v>654</v>
      </c>
      <c r="B278" s="121">
        <v>220749715</v>
      </c>
      <c r="C278" s="122" t="s">
        <v>655</v>
      </c>
      <c r="D278" s="123">
        <v>2</v>
      </c>
      <c r="E278" s="57"/>
      <c r="F278" s="210">
        <v>48.384</v>
      </c>
      <c r="G278" s="43">
        <f t="shared" si="9"/>
        <v>96.768000000000001</v>
      </c>
      <c r="L278" s="16"/>
      <c r="M278" s="16"/>
    </row>
    <row r="279" spans="1:13" ht="20.149999999999999" customHeight="1">
      <c r="A279" s="126" t="s">
        <v>656</v>
      </c>
      <c r="B279" s="121">
        <v>220749124</v>
      </c>
      <c r="C279" s="122" t="s">
        <v>657</v>
      </c>
      <c r="D279" s="123">
        <v>2</v>
      </c>
      <c r="E279" s="57"/>
      <c r="F279" s="210">
        <v>48.384</v>
      </c>
      <c r="G279" s="43">
        <f t="shared" si="9"/>
        <v>96.768000000000001</v>
      </c>
      <c r="L279" s="16"/>
      <c r="M279" s="16"/>
    </row>
    <row r="280" spans="1:13" ht="20.149999999999999" customHeight="1">
      <c r="A280" s="126" t="s">
        <v>658</v>
      </c>
      <c r="B280" s="121">
        <v>220749125</v>
      </c>
      <c r="C280" s="122" t="s">
        <v>659</v>
      </c>
      <c r="D280" s="123">
        <v>2</v>
      </c>
      <c r="E280" s="57"/>
      <c r="F280" s="210">
        <v>48.384</v>
      </c>
      <c r="G280" s="43">
        <f t="shared" si="9"/>
        <v>96.768000000000001</v>
      </c>
      <c r="L280" s="16"/>
      <c r="M280" s="16"/>
    </row>
    <row r="281" spans="1:13" ht="20.149999999999999" customHeight="1">
      <c r="A281" s="126" t="s">
        <v>660</v>
      </c>
      <c r="B281" s="121">
        <v>220749718</v>
      </c>
      <c r="C281" s="122" t="s">
        <v>661</v>
      </c>
      <c r="D281" s="123">
        <v>2</v>
      </c>
      <c r="E281" s="57"/>
      <c r="F281" s="210">
        <v>48.384</v>
      </c>
      <c r="G281" s="43">
        <f t="shared" si="9"/>
        <v>96.768000000000001</v>
      </c>
      <c r="L281" s="16"/>
      <c r="M281" s="16"/>
    </row>
    <row r="282" spans="1:13" ht="20.149999999999999" customHeight="1">
      <c r="A282" s="126" t="s">
        <v>662</v>
      </c>
      <c r="B282" s="121">
        <v>221052565</v>
      </c>
      <c r="C282" s="122" t="s">
        <v>663</v>
      </c>
      <c r="D282" s="123">
        <v>2</v>
      </c>
      <c r="E282" s="57"/>
      <c r="F282" s="210">
        <v>48.384</v>
      </c>
      <c r="G282" s="43">
        <f t="shared" si="9"/>
        <v>96.768000000000001</v>
      </c>
      <c r="L282" s="16"/>
      <c r="M282" s="16"/>
    </row>
    <row r="283" spans="1:13" ht="20.149999999999999" customHeight="1">
      <c r="A283" s="126" t="s">
        <v>664</v>
      </c>
      <c r="B283" s="121">
        <v>221052566</v>
      </c>
      <c r="C283" s="122" t="s">
        <v>665</v>
      </c>
      <c r="D283" s="123">
        <v>2</v>
      </c>
      <c r="E283" s="57"/>
      <c r="F283" s="210">
        <v>48.384</v>
      </c>
      <c r="G283" s="43">
        <f t="shared" si="9"/>
        <v>96.768000000000001</v>
      </c>
      <c r="L283" s="16"/>
      <c r="M283" s="16"/>
    </row>
    <row r="284" spans="1:13" ht="20.149999999999999" customHeight="1">
      <c r="A284" s="126" t="s">
        <v>666</v>
      </c>
      <c r="B284" s="121">
        <v>220749721</v>
      </c>
      <c r="C284" s="122" t="s">
        <v>667</v>
      </c>
      <c r="D284" s="123">
        <v>2</v>
      </c>
      <c r="E284" s="57"/>
      <c r="F284" s="210">
        <v>48.384</v>
      </c>
      <c r="G284" s="43">
        <f t="shared" si="9"/>
        <v>96.768000000000001</v>
      </c>
      <c r="L284" s="16"/>
      <c r="M284" s="16"/>
    </row>
    <row r="285" spans="1:13" ht="20.149999999999999" customHeight="1">
      <c r="A285" s="126" t="s">
        <v>668</v>
      </c>
      <c r="B285" s="121">
        <v>221052567</v>
      </c>
      <c r="C285" s="122" t="s">
        <v>669</v>
      </c>
      <c r="D285" s="123">
        <v>2</v>
      </c>
      <c r="E285" s="57"/>
      <c r="F285" s="210">
        <v>48.384</v>
      </c>
      <c r="G285" s="43">
        <f t="shared" si="9"/>
        <v>96.768000000000001</v>
      </c>
      <c r="L285" s="16"/>
      <c r="M285" s="16"/>
    </row>
    <row r="286" spans="1:13" ht="20.149999999999999" customHeight="1">
      <c r="A286" s="126" t="s">
        <v>670</v>
      </c>
      <c r="B286" s="121">
        <v>221052568</v>
      </c>
      <c r="C286" s="122" t="s">
        <v>671</v>
      </c>
      <c r="D286" s="123">
        <v>2</v>
      </c>
      <c r="E286" s="57"/>
      <c r="F286" s="210">
        <v>48.384</v>
      </c>
      <c r="G286" s="43">
        <f t="shared" si="9"/>
        <v>96.768000000000001</v>
      </c>
      <c r="L286" s="16"/>
      <c r="M286" s="16"/>
    </row>
    <row r="287" spans="1:13" ht="20.149999999999999" customHeight="1">
      <c r="A287" s="126" t="s">
        <v>515</v>
      </c>
      <c r="B287" s="121"/>
      <c r="C287" s="122"/>
      <c r="D287" s="127">
        <v>30</v>
      </c>
      <c r="E287" s="57"/>
      <c r="F287" s="210"/>
      <c r="G287" s="43"/>
      <c r="L287" s="16"/>
      <c r="M287" s="16"/>
    </row>
    <row r="288" spans="1:13" ht="20.149999999999999" customHeight="1">
      <c r="A288" s="126" t="s">
        <v>672</v>
      </c>
      <c r="B288" s="121">
        <v>210228152</v>
      </c>
      <c r="C288" s="122" t="s">
        <v>673</v>
      </c>
      <c r="D288" s="123">
        <v>3</v>
      </c>
      <c r="E288" s="57"/>
      <c r="F288" s="210">
        <v>48.384</v>
      </c>
      <c r="G288" s="43">
        <f t="shared" si="9"/>
        <v>145.15199999999999</v>
      </c>
      <c r="L288" s="16"/>
      <c r="M288" s="16"/>
    </row>
    <row r="289" spans="1:13" ht="20.149999999999999" customHeight="1">
      <c r="A289" s="69"/>
      <c r="B289" s="70"/>
      <c r="C289" s="61"/>
      <c r="D289" s="38"/>
      <c r="E289" s="57"/>
      <c r="F289" s="43"/>
      <c r="G289" s="43">
        <f t="shared" si="9"/>
        <v>0</v>
      </c>
      <c r="L289" s="16"/>
      <c r="M289" s="16"/>
    </row>
    <row r="290" spans="1:13" ht="20.149999999999999" customHeight="1">
      <c r="A290" s="138" t="s">
        <v>680</v>
      </c>
      <c r="B290" s="139">
        <v>210127379</v>
      </c>
      <c r="C290" s="140" t="s">
        <v>681</v>
      </c>
      <c r="D290" s="141">
        <v>5</v>
      </c>
      <c r="E290" s="57"/>
      <c r="F290" s="43">
        <v>25</v>
      </c>
      <c r="G290" s="43">
        <f t="shared" si="9"/>
        <v>125</v>
      </c>
      <c r="L290" s="16"/>
      <c r="M290" s="16"/>
    </row>
    <row r="291" spans="1:13" ht="20.149999999999999" customHeight="1">
      <c r="A291" s="138" t="s">
        <v>682</v>
      </c>
      <c r="B291" s="139">
        <v>201226140</v>
      </c>
      <c r="C291" s="140" t="s">
        <v>683</v>
      </c>
      <c r="D291" s="141">
        <v>5</v>
      </c>
      <c r="E291" s="57"/>
      <c r="F291" s="43">
        <v>25</v>
      </c>
      <c r="G291" s="43">
        <f t="shared" si="9"/>
        <v>125</v>
      </c>
      <c r="L291" s="16"/>
      <c r="M291" s="16"/>
    </row>
    <row r="292" spans="1:13" ht="20.149999999999999" customHeight="1">
      <c r="A292" s="138" t="s">
        <v>684</v>
      </c>
      <c r="B292" s="139">
        <v>2306000619</v>
      </c>
      <c r="C292" s="140" t="s">
        <v>685</v>
      </c>
      <c r="D292" s="141">
        <v>7</v>
      </c>
      <c r="E292" s="57"/>
      <c r="F292" s="43">
        <v>25</v>
      </c>
      <c r="G292" s="43">
        <f t="shared" si="9"/>
        <v>175</v>
      </c>
      <c r="L292" s="16"/>
      <c r="M292" s="16"/>
    </row>
    <row r="293" spans="1:13" ht="20.149999999999999" customHeight="1">
      <c r="A293" s="138" t="s">
        <v>686</v>
      </c>
      <c r="B293" s="139">
        <v>2306000620</v>
      </c>
      <c r="C293" s="140" t="s">
        <v>687</v>
      </c>
      <c r="D293" s="141">
        <v>5</v>
      </c>
      <c r="E293" s="57"/>
      <c r="F293" s="43">
        <v>25</v>
      </c>
      <c r="G293" s="43">
        <f t="shared" si="9"/>
        <v>125</v>
      </c>
      <c r="L293" s="16"/>
      <c r="M293" s="16"/>
    </row>
    <row r="294" spans="1:13" ht="20.149999999999999" customHeight="1">
      <c r="A294" s="138" t="s">
        <v>688</v>
      </c>
      <c r="B294" s="139" t="s">
        <v>689</v>
      </c>
      <c r="C294" s="140" t="s">
        <v>690</v>
      </c>
      <c r="D294" s="141">
        <v>5</v>
      </c>
      <c r="E294" s="57"/>
      <c r="F294" s="43">
        <v>25</v>
      </c>
      <c r="G294" s="43">
        <f t="shared" si="9"/>
        <v>125</v>
      </c>
      <c r="L294" s="16"/>
      <c r="M294" s="16"/>
    </row>
    <row r="295" spans="1:13" ht="20.149999999999999" customHeight="1">
      <c r="A295" s="138" t="s">
        <v>691</v>
      </c>
      <c r="B295" s="139">
        <v>2306000622</v>
      </c>
      <c r="C295" s="140" t="s">
        <v>692</v>
      </c>
      <c r="D295" s="141">
        <v>5</v>
      </c>
      <c r="E295" s="57"/>
      <c r="F295" s="43">
        <v>25</v>
      </c>
      <c r="G295" s="43">
        <f t="shared" si="9"/>
        <v>125</v>
      </c>
      <c r="L295" s="16"/>
      <c r="M295" s="16"/>
    </row>
    <row r="296" spans="1:13" ht="20.149999999999999" customHeight="1">
      <c r="A296" s="138" t="s">
        <v>693</v>
      </c>
      <c r="B296" s="139">
        <v>210127384</v>
      </c>
      <c r="C296" s="140" t="s">
        <v>694</v>
      </c>
      <c r="D296" s="141">
        <v>3</v>
      </c>
      <c r="E296" s="57"/>
      <c r="F296" s="43">
        <v>25</v>
      </c>
      <c r="G296" s="43">
        <f t="shared" si="9"/>
        <v>75</v>
      </c>
      <c r="L296" s="16"/>
      <c r="M296" s="16"/>
    </row>
    <row r="297" spans="1:13" ht="20.149999999999999" customHeight="1">
      <c r="A297" s="138"/>
      <c r="B297" s="139"/>
      <c r="C297" s="140"/>
      <c r="D297" s="142">
        <v>35</v>
      </c>
      <c r="E297" s="57"/>
      <c r="F297" s="43"/>
      <c r="G297" s="43">
        <f t="shared" si="9"/>
        <v>0</v>
      </c>
      <c r="L297" s="16"/>
      <c r="M297" s="16"/>
    </row>
    <row r="298" spans="1:13" ht="20.149999999999999" customHeight="1">
      <c r="A298" s="143" t="s">
        <v>695</v>
      </c>
      <c r="B298" s="144" t="s">
        <v>696</v>
      </c>
      <c r="C298" s="145" t="s">
        <v>697</v>
      </c>
      <c r="D298" s="146">
        <v>1</v>
      </c>
      <c r="E298" s="57"/>
      <c r="F298" s="43">
        <v>60.48</v>
      </c>
      <c r="G298" s="43">
        <f t="shared" si="9"/>
        <v>60.48</v>
      </c>
      <c r="L298" s="16"/>
      <c r="M298" s="16"/>
    </row>
    <row r="299" spans="1:13" ht="20.149999999999999" customHeight="1">
      <c r="A299" s="143" t="s">
        <v>698</v>
      </c>
      <c r="B299" s="147" t="s">
        <v>699</v>
      </c>
      <c r="C299" s="148" t="s">
        <v>700</v>
      </c>
      <c r="D299" s="149">
        <v>1</v>
      </c>
      <c r="E299" s="57"/>
      <c r="F299" s="43">
        <v>60.48</v>
      </c>
      <c r="G299" s="43">
        <f t="shared" si="9"/>
        <v>60.48</v>
      </c>
      <c r="L299" s="16"/>
      <c r="M299" s="16"/>
    </row>
    <row r="300" spans="1:13" ht="20.149999999999999" customHeight="1">
      <c r="A300" s="143" t="s">
        <v>701</v>
      </c>
      <c r="B300" s="144" t="s">
        <v>702</v>
      </c>
      <c r="C300" s="145" t="s">
        <v>703</v>
      </c>
      <c r="D300" s="149">
        <v>1</v>
      </c>
      <c r="E300" s="57"/>
      <c r="F300" s="43">
        <v>60.48</v>
      </c>
      <c r="G300" s="43">
        <f t="shared" si="9"/>
        <v>60.48</v>
      </c>
      <c r="L300" s="16"/>
      <c r="M300" s="16"/>
    </row>
    <row r="301" spans="1:13" ht="20.149999999999999" customHeight="1">
      <c r="A301" s="143" t="s">
        <v>704</v>
      </c>
      <c r="B301" s="147" t="s">
        <v>705</v>
      </c>
      <c r="C301" s="148" t="s">
        <v>706</v>
      </c>
      <c r="D301" s="149">
        <v>1</v>
      </c>
      <c r="E301" s="57"/>
      <c r="F301" s="43">
        <v>60.48</v>
      </c>
      <c r="G301" s="43">
        <f t="shared" si="9"/>
        <v>60.48</v>
      </c>
      <c r="L301" s="16"/>
      <c r="M301" s="16"/>
    </row>
    <row r="302" spans="1:13" ht="20.149999999999999" customHeight="1">
      <c r="A302" s="143" t="s">
        <v>707</v>
      </c>
      <c r="B302" s="144" t="s">
        <v>708</v>
      </c>
      <c r="C302" s="145" t="s">
        <v>709</v>
      </c>
      <c r="D302" s="149">
        <v>1</v>
      </c>
      <c r="E302" s="57"/>
      <c r="F302" s="43">
        <v>60.48</v>
      </c>
      <c r="G302" s="43">
        <f t="shared" si="9"/>
        <v>60.48</v>
      </c>
      <c r="L302" s="16"/>
      <c r="M302" s="16"/>
    </row>
    <row r="303" spans="1:13" ht="20.149999999999999" customHeight="1">
      <c r="A303" s="144"/>
      <c r="B303" s="144"/>
      <c r="C303" s="145"/>
      <c r="D303" s="150">
        <v>5</v>
      </c>
      <c r="E303" s="57"/>
      <c r="F303" s="43"/>
      <c r="G303" s="43"/>
      <c r="L303" s="16"/>
      <c r="M303" s="16"/>
    </row>
    <row r="304" spans="1:13" ht="20.149999999999999" customHeight="1">
      <c r="A304" s="58"/>
      <c r="B304" s="58"/>
      <c r="C304" s="23"/>
      <c r="D304" s="49"/>
      <c r="E304" s="19"/>
      <c r="F304" s="44" t="s">
        <v>34</v>
      </c>
      <c r="G304" s="45" t="e">
        <f>SUM(#REF!)</f>
        <v>#REF!</v>
      </c>
    </row>
    <row r="305" spans="1:7" ht="20.149999999999999" customHeight="1">
      <c r="A305" s="58"/>
      <c r="B305" s="58"/>
      <c r="C305" s="23"/>
      <c r="D305" s="49"/>
      <c r="E305" s="19"/>
      <c r="F305" s="46" t="s">
        <v>35</v>
      </c>
      <c r="G305" s="45" t="e">
        <f>+G304*0.12</f>
        <v>#REF!</v>
      </c>
    </row>
    <row r="306" spans="1:7" ht="20.149999999999999" customHeight="1">
      <c r="A306" s="58"/>
      <c r="B306" s="58"/>
      <c r="C306" s="23"/>
      <c r="D306" s="49"/>
      <c r="E306" s="19"/>
      <c r="F306" s="44" t="s">
        <v>36</v>
      </c>
      <c r="G306" s="45" t="e">
        <f>+G304+G305</f>
        <v>#REF!</v>
      </c>
    </row>
    <row r="307" spans="1:7" ht="20.149999999999999" customHeight="1">
      <c r="A307" s="58"/>
      <c r="B307" s="58"/>
      <c r="C307" s="23"/>
      <c r="D307" s="49"/>
      <c r="E307" s="19"/>
      <c r="F307" s="47"/>
      <c r="G307" s="48"/>
    </row>
    <row r="308" spans="1:7" ht="20.149999999999999" customHeight="1">
      <c r="A308" s="58"/>
      <c r="B308" s="79"/>
      <c r="C308" s="75" t="s">
        <v>318</v>
      </c>
      <c r="D308" s="49"/>
      <c r="E308" s="19"/>
      <c r="F308" s="47"/>
      <c r="G308" s="48"/>
    </row>
    <row r="309" spans="1:7" ht="20.149999999999999" customHeight="1">
      <c r="A309" s="58"/>
      <c r="B309" s="80" t="s">
        <v>37</v>
      </c>
      <c r="C309" s="75" t="s">
        <v>48</v>
      </c>
      <c r="D309" s="49"/>
      <c r="E309" s="19"/>
      <c r="F309" s="47"/>
      <c r="G309" s="48"/>
    </row>
    <row r="310" spans="1:7" ht="20.149999999999999" customHeight="1">
      <c r="A310" s="58"/>
      <c r="B310" s="72"/>
      <c r="C310" s="75" t="s">
        <v>319</v>
      </c>
      <c r="D310" s="49"/>
      <c r="E310" s="19"/>
      <c r="F310" s="47"/>
      <c r="G310" s="48"/>
    </row>
    <row r="311" spans="1:7" ht="20.149999999999999" customHeight="1">
      <c r="A311" s="58"/>
      <c r="B311" s="53">
        <v>1</v>
      </c>
      <c r="C311" s="76" t="s">
        <v>320</v>
      </c>
      <c r="D311" s="49"/>
      <c r="E311" s="19"/>
      <c r="F311" s="47"/>
      <c r="G311" s="48"/>
    </row>
    <row r="312" spans="1:7" ht="20.149999999999999" customHeight="1">
      <c r="A312" s="58"/>
      <c r="B312" s="53">
        <v>1</v>
      </c>
      <c r="C312" s="76" t="s">
        <v>321</v>
      </c>
      <c r="D312" s="49"/>
      <c r="E312" s="19"/>
      <c r="F312" s="47"/>
      <c r="G312" s="48"/>
    </row>
    <row r="313" spans="1:7" ht="20.149999999999999" customHeight="1">
      <c r="A313" s="58"/>
      <c r="B313" s="53">
        <v>1</v>
      </c>
      <c r="C313" s="65" t="s">
        <v>322</v>
      </c>
      <c r="D313" s="49"/>
      <c r="E313" s="19"/>
      <c r="F313" s="47"/>
      <c r="G313" s="48"/>
    </row>
    <row r="314" spans="1:7" ht="20.149999999999999" customHeight="1">
      <c r="A314" s="58"/>
      <c r="B314" s="53">
        <v>1</v>
      </c>
      <c r="C314" s="65" t="s">
        <v>323</v>
      </c>
      <c r="D314" s="49"/>
      <c r="E314" s="19"/>
      <c r="F314" s="47"/>
      <c r="G314" s="48"/>
    </row>
    <row r="315" spans="1:7" ht="20.149999999999999" customHeight="1">
      <c r="A315" s="58"/>
      <c r="B315" s="53">
        <v>1</v>
      </c>
      <c r="C315" s="65" t="s">
        <v>324</v>
      </c>
      <c r="D315" s="49"/>
      <c r="E315" s="19"/>
      <c r="F315" s="47"/>
      <c r="G315" s="48"/>
    </row>
    <row r="316" spans="1:7" ht="20.149999999999999" customHeight="1">
      <c r="A316" s="58"/>
      <c r="B316" s="53">
        <v>1</v>
      </c>
      <c r="C316" s="65" t="s">
        <v>325</v>
      </c>
      <c r="D316" s="49"/>
      <c r="E316" s="19"/>
      <c r="F316" s="47"/>
      <c r="G316" s="48"/>
    </row>
    <row r="317" spans="1:7" ht="20.149999999999999" customHeight="1">
      <c r="A317" s="58"/>
      <c r="B317" s="53">
        <v>1</v>
      </c>
      <c r="C317" s="65" t="s">
        <v>326</v>
      </c>
      <c r="D317" s="49"/>
      <c r="E317" s="19"/>
      <c r="F317" s="47"/>
      <c r="G317" s="48"/>
    </row>
    <row r="318" spans="1:7" ht="20.149999999999999" customHeight="1">
      <c r="A318" s="58"/>
      <c r="B318" s="53">
        <v>1</v>
      </c>
      <c r="C318" s="77" t="s">
        <v>327</v>
      </c>
      <c r="D318" s="49"/>
      <c r="E318" s="19"/>
      <c r="F318" s="47"/>
      <c r="G318" s="48"/>
    </row>
    <row r="319" spans="1:7" ht="20.149999999999999" customHeight="1">
      <c r="A319" s="58"/>
      <c r="B319" s="53">
        <v>1</v>
      </c>
      <c r="C319" s="77" t="s">
        <v>328</v>
      </c>
      <c r="D319" s="49"/>
      <c r="E319" s="19"/>
      <c r="F319" s="47"/>
      <c r="G319" s="48"/>
    </row>
    <row r="320" spans="1:7" ht="20.149999999999999" customHeight="1">
      <c r="A320" s="58"/>
      <c r="B320" s="53">
        <v>1</v>
      </c>
      <c r="C320" s="76" t="s">
        <v>329</v>
      </c>
      <c r="D320" s="49"/>
      <c r="E320" s="19"/>
      <c r="F320" s="47"/>
      <c r="G320" s="48"/>
    </row>
    <row r="321" spans="1:7" ht="20.149999999999999" customHeight="1">
      <c r="A321" s="58"/>
      <c r="B321" s="53">
        <v>1</v>
      </c>
      <c r="C321" s="76" t="s">
        <v>330</v>
      </c>
      <c r="D321" s="49"/>
      <c r="E321" s="19"/>
      <c r="F321" s="47"/>
      <c r="G321" s="48"/>
    </row>
    <row r="322" spans="1:7" ht="20.149999999999999" customHeight="1">
      <c r="A322" s="58"/>
      <c r="B322" s="53">
        <v>1</v>
      </c>
      <c r="C322" s="76" t="s">
        <v>331</v>
      </c>
      <c r="D322" s="49"/>
      <c r="E322" s="19"/>
      <c r="F322" s="47"/>
      <c r="G322" s="48"/>
    </row>
    <row r="323" spans="1:7" ht="20.149999999999999" customHeight="1">
      <c r="A323" s="58"/>
      <c r="B323" s="53">
        <v>1</v>
      </c>
      <c r="C323" s="76" t="s">
        <v>332</v>
      </c>
      <c r="D323" s="49"/>
      <c r="E323" s="19"/>
      <c r="F323" s="47"/>
      <c r="G323" s="48"/>
    </row>
    <row r="324" spans="1:7" ht="20.149999999999999" customHeight="1">
      <c r="A324" s="58"/>
      <c r="B324" s="53">
        <v>1</v>
      </c>
      <c r="C324" s="76" t="s">
        <v>333</v>
      </c>
      <c r="D324" s="49"/>
      <c r="E324" s="19"/>
      <c r="F324" s="47"/>
      <c r="G324" s="48"/>
    </row>
    <row r="325" spans="1:7" ht="20.149999999999999" customHeight="1">
      <c r="A325" s="58"/>
      <c r="B325" s="53">
        <v>1</v>
      </c>
      <c r="C325" s="76" t="s">
        <v>334</v>
      </c>
      <c r="D325" s="49"/>
      <c r="E325" s="19"/>
      <c r="F325" s="47"/>
      <c r="G325" s="48"/>
    </row>
    <row r="326" spans="1:7" ht="20.149999999999999" customHeight="1">
      <c r="A326" s="58"/>
      <c r="B326" s="53">
        <v>1</v>
      </c>
      <c r="C326" s="76" t="s">
        <v>335</v>
      </c>
      <c r="D326" s="49"/>
      <c r="E326" s="19"/>
      <c r="F326" s="47"/>
      <c r="G326" s="48"/>
    </row>
    <row r="327" spans="1:7" ht="20.149999999999999" customHeight="1">
      <c r="A327" s="58"/>
      <c r="B327" s="81">
        <v>16</v>
      </c>
      <c r="C327" s="76"/>
      <c r="D327" s="49"/>
      <c r="E327" s="19"/>
      <c r="F327" s="47"/>
      <c r="G327" s="48"/>
    </row>
    <row r="328" spans="1:7" ht="20.149999999999999" customHeight="1">
      <c r="A328" s="58"/>
      <c r="B328" s="53"/>
      <c r="C328" s="75" t="s">
        <v>336</v>
      </c>
      <c r="D328" s="49"/>
      <c r="E328" s="19"/>
      <c r="F328" s="47"/>
      <c r="G328" s="48"/>
    </row>
    <row r="329" spans="1:7" ht="20.149999999999999" customHeight="1">
      <c r="A329" s="58"/>
      <c r="B329" s="53">
        <v>1</v>
      </c>
      <c r="C329" s="78" t="s">
        <v>337</v>
      </c>
      <c r="D329" s="49"/>
      <c r="E329" s="19"/>
      <c r="F329" s="47"/>
      <c r="G329" s="48"/>
    </row>
    <row r="330" spans="1:7" ht="20.149999999999999" customHeight="1">
      <c r="A330" s="58"/>
      <c r="B330" s="53">
        <v>1</v>
      </c>
      <c r="C330" s="78" t="s">
        <v>338</v>
      </c>
      <c r="D330" s="49"/>
      <c r="E330" s="19"/>
      <c r="F330" s="47"/>
      <c r="G330" s="48"/>
    </row>
    <row r="331" spans="1:7" ht="20.149999999999999" customHeight="1">
      <c r="A331" s="58"/>
      <c r="B331" s="53">
        <v>1</v>
      </c>
      <c r="C331" s="76" t="s">
        <v>339</v>
      </c>
      <c r="D331" s="49"/>
      <c r="E331" s="19"/>
      <c r="F331" s="47"/>
      <c r="G331" s="48"/>
    </row>
    <row r="332" spans="1:7" ht="20.149999999999999" customHeight="1">
      <c r="A332" s="58"/>
      <c r="B332" s="53">
        <v>2</v>
      </c>
      <c r="C332" s="76" t="s">
        <v>340</v>
      </c>
      <c r="D332" s="49"/>
      <c r="E332" s="19"/>
      <c r="F332" s="47"/>
      <c r="G332" s="48"/>
    </row>
    <row r="333" spans="1:7" ht="20.149999999999999" customHeight="1">
      <c r="A333" s="58"/>
      <c r="B333" s="53">
        <v>2</v>
      </c>
      <c r="C333" s="76" t="s">
        <v>341</v>
      </c>
      <c r="D333" s="49"/>
      <c r="E333" s="19"/>
      <c r="F333" s="47"/>
      <c r="G333" s="48"/>
    </row>
    <row r="334" spans="1:7" ht="20.149999999999999" customHeight="1">
      <c r="A334" s="58"/>
      <c r="B334" s="53">
        <v>1</v>
      </c>
      <c r="C334" s="76" t="s">
        <v>342</v>
      </c>
      <c r="D334" s="49"/>
      <c r="E334" s="19"/>
      <c r="F334" s="47"/>
      <c r="G334" s="48"/>
    </row>
    <row r="335" spans="1:7" ht="20.149999999999999" customHeight="1">
      <c r="A335" s="58"/>
      <c r="B335" s="53">
        <v>1</v>
      </c>
      <c r="C335" s="76" t="s">
        <v>343</v>
      </c>
      <c r="D335" s="49"/>
      <c r="E335" s="19"/>
      <c r="F335" s="47"/>
      <c r="G335" s="48"/>
    </row>
    <row r="336" spans="1:7" ht="20.149999999999999" customHeight="1">
      <c r="A336" s="58"/>
      <c r="B336" s="53">
        <v>2</v>
      </c>
      <c r="C336" s="76" t="s">
        <v>344</v>
      </c>
      <c r="D336" s="49"/>
      <c r="E336" s="19"/>
      <c r="F336" s="47"/>
      <c r="G336" s="48"/>
    </row>
    <row r="337" spans="1:7" ht="20.149999999999999" customHeight="1">
      <c r="A337" s="58"/>
      <c r="B337" s="53">
        <v>1</v>
      </c>
      <c r="C337" s="78" t="s">
        <v>345</v>
      </c>
      <c r="D337" s="49"/>
      <c r="E337" s="19"/>
      <c r="F337" s="47"/>
      <c r="G337" s="48"/>
    </row>
    <row r="338" spans="1:7" ht="20.149999999999999" customHeight="1">
      <c r="A338" s="58"/>
      <c r="B338" s="53">
        <v>1</v>
      </c>
      <c r="C338" s="76" t="s">
        <v>346</v>
      </c>
      <c r="D338" s="49"/>
      <c r="E338" s="19"/>
      <c r="F338" s="47"/>
      <c r="G338" s="48"/>
    </row>
    <row r="339" spans="1:7" ht="20.149999999999999" customHeight="1">
      <c r="A339" s="58"/>
      <c r="B339" s="53">
        <v>1</v>
      </c>
      <c r="C339" s="76" t="s">
        <v>347</v>
      </c>
      <c r="D339" s="49"/>
      <c r="E339" s="19"/>
      <c r="F339" s="47"/>
      <c r="G339" s="48"/>
    </row>
    <row r="340" spans="1:7" ht="20.149999999999999" customHeight="1">
      <c r="A340" s="58"/>
      <c r="B340" s="53">
        <v>1</v>
      </c>
      <c r="C340" s="76" t="s">
        <v>348</v>
      </c>
      <c r="D340" s="49"/>
      <c r="E340" s="19"/>
      <c r="F340" s="47"/>
      <c r="G340" s="48"/>
    </row>
    <row r="341" spans="1:7" ht="20.149999999999999" customHeight="1">
      <c r="A341" s="58"/>
      <c r="B341" s="53">
        <v>1</v>
      </c>
      <c r="C341" s="76" t="s">
        <v>349</v>
      </c>
      <c r="D341" s="49"/>
      <c r="E341" s="19"/>
      <c r="F341" s="47"/>
      <c r="G341" s="48"/>
    </row>
    <row r="342" spans="1:7" ht="20.149999999999999" customHeight="1">
      <c r="A342" s="58"/>
      <c r="B342" s="53">
        <v>1</v>
      </c>
      <c r="C342" s="76" t="s">
        <v>350</v>
      </c>
      <c r="D342" s="49"/>
      <c r="E342" s="19"/>
      <c r="F342" s="47"/>
      <c r="G342" s="48"/>
    </row>
    <row r="343" spans="1:7" ht="20.149999999999999" customHeight="1">
      <c r="A343" s="58"/>
      <c r="B343" s="53">
        <v>1</v>
      </c>
      <c r="C343" s="76" t="s">
        <v>351</v>
      </c>
      <c r="D343" s="49"/>
      <c r="E343" s="19"/>
      <c r="F343" s="47"/>
      <c r="G343" s="48"/>
    </row>
    <row r="344" spans="1:7" ht="20.149999999999999" customHeight="1">
      <c r="A344" s="58"/>
      <c r="B344" s="53">
        <v>1</v>
      </c>
      <c r="C344" s="76" t="s">
        <v>352</v>
      </c>
      <c r="D344" s="49"/>
      <c r="E344" s="19"/>
      <c r="F344" s="47"/>
      <c r="G344" s="48"/>
    </row>
    <row r="345" spans="1:7" ht="20.149999999999999" customHeight="1">
      <c r="A345" s="58"/>
      <c r="B345" s="53">
        <v>1</v>
      </c>
      <c r="C345" s="76" t="s">
        <v>353</v>
      </c>
      <c r="D345" s="49"/>
      <c r="E345" s="19"/>
      <c r="F345" s="47"/>
      <c r="G345" s="48"/>
    </row>
    <row r="346" spans="1:7" ht="20.149999999999999" customHeight="1">
      <c r="A346" s="58"/>
      <c r="B346" s="53">
        <v>1</v>
      </c>
      <c r="C346" s="76" t="s">
        <v>354</v>
      </c>
      <c r="D346" s="49"/>
      <c r="E346" s="19"/>
      <c r="F346" s="47"/>
      <c r="G346" s="48"/>
    </row>
    <row r="347" spans="1:7" ht="20.149999999999999" customHeight="1">
      <c r="A347" s="58"/>
      <c r="B347" s="53">
        <v>1</v>
      </c>
      <c r="C347" s="76" t="s">
        <v>355</v>
      </c>
      <c r="D347" s="49"/>
      <c r="E347" s="19"/>
      <c r="F347" s="47"/>
      <c r="G347" s="48"/>
    </row>
    <row r="348" spans="1:7" ht="20.149999999999999" customHeight="1">
      <c r="A348" s="58"/>
      <c r="B348" s="53">
        <v>1</v>
      </c>
      <c r="C348" s="76" t="s">
        <v>356</v>
      </c>
      <c r="D348" s="49"/>
      <c r="E348" s="19"/>
      <c r="F348" s="47"/>
      <c r="G348" s="48"/>
    </row>
    <row r="349" spans="1:7" ht="20.149999999999999" customHeight="1">
      <c r="A349" s="58"/>
      <c r="B349" s="53">
        <v>1</v>
      </c>
      <c r="C349" s="76" t="s">
        <v>357</v>
      </c>
      <c r="D349" s="49"/>
      <c r="E349" s="19"/>
      <c r="F349" s="47"/>
      <c r="G349" s="48"/>
    </row>
    <row r="350" spans="1:7" ht="20.149999999999999" customHeight="1">
      <c r="A350" s="58"/>
      <c r="B350" s="53">
        <v>1</v>
      </c>
      <c r="C350" s="76" t="s">
        <v>358</v>
      </c>
      <c r="D350" s="49"/>
      <c r="E350" s="19"/>
      <c r="F350" s="47"/>
      <c r="G350" s="48"/>
    </row>
    <row r="351" spans="1:7" ht="20.149999999999999" customHeight="1">
      <c r="A351" s="58"/>
      <c r="B351" s="53">
        <v>1</v>
      </c>
      <c r="C351" s="76" t="s">
        <v>359</v>
      </c>
      <c r="D351" s="49"/>
      <c r="E351" s="19"/>
      <c r="F351" s="47"/>
      <c r="G351" s="48"/>
    </row>
    <row r="352" spans="1:7" ht="20.149999999999999" customHeight="1">
      <c r="A352" s="58"/>
      <c r="B352" s="53">
        <v>1</v>
      </c>
      <c r="C352" s="76" t="s">
        <v>360</v>
      </c>
      <c r="D352" s="49"/>
      <c r="E352" s="19"/>
      <c r="F352" s="47"/>
      <c r="G352" s="48"/>
    </row>
    <row r="353" spans="1:7" ht="20.149999999999999" customHeight="1">
      <c r="A353" s="58"/>
      <c r="B353" s="53">
        <v>1</v>
      </c>
      <c r="C353" s="76" t="s">
        <v>361</v>
      </c>
      <c r="D353" s="49"/>
      <c r="E353" s="19"/>
      <c r="F353" s="47"/>
      <c r="G353" s="48"/>
    </row>
    <row r="354" spans="1:7" ht="20.149999999999999" customHeight="1">
      <c r="A354" s="58"/>
      <c r="B354" s="53">
        <v>1</v>
      </c>
      <c r="C354" s="76" t="s">
        <v>362</v>
      </c>
      <c r="D354" s="49"/>
      <c r="E354" s="19"/>
      <c r="F354" s="47"/>
      <c r="G354" s="48"/>
    </row>
    <row r="355" spans="1:7" ht="20.149999999999999" customHeight="1">
      <c r="A355" s="58"/>
      <c r="B355" s="53">
        <v>1</v>
      </c>
      <c r="C355" s="76" t="s">
        <v>363</v>
      </c>
      <c r="D355" s="49"/>
      <c r="E355" s="19"/>
      <c r="F355" s="47"/>
      <c r="G355" s="48"/>
    </row>
    <row r="356" spans="1:7" ht="20.149999999999999" customHeight="1">
      <c r="A356" s="58"/>
      <c r="B356" s="81">
        <v>30</v>
      </c>
      <c r="C356" s="76"/>
      <c r="D356" s="49"/>
      <c r="E356" s="19"/>
      <c r="F356" s="47"/>
      <c r="G356" s="48"/>
    </row>
    <row r="357" spans="1:7" ht="20.149999999999999" customHeight="1">
      <c r="A357" s="58"/>
      <c r="B357" s="41"/>
      <c r="C357" s="75" t="s">
        <v>364</v>
      </c>
      <c r="D357" s="49"/>
      <c r="E357" s="19"/>
      <c r="F357" s="47"/>
      <c r="G357" s="48"/>
    </row>
    <row r="358" spans="1:7" ht="20.149999999999999" customHeight="1">
      <c r="A358" s="58"/>
      <c r="B358" s="53">
        <v>1</v>
      </c>
      <c r="C358" s="78" t="s">
        <v>365</v>
      </c>
      <c r="D358" s="49"/>
      <c r="E358" s="19"/>
      <c r="F358" s="47"/>
      <c r="G358" s="48"/>
    </row>
    <row r="359" spans="1:7" ht="20.149999999999999" customHeight="1">
      <c r="A359" s="58"/>
      <c r="B359" s="53">
        <v>2</v>
      </c>
      <c r="C359" s="78" t="s">
        <v>366</v>
      </c>
      <c r="D359" s="49"/>
      <c r="E359" s="19"/>
      <c r="F359" s="47"/>
      <c r="G359" s="48"/>
    </row>
    <row r="360" spans="1:7" ht="20.149999999999999" customHeight="1">
      <c r="A360" s="58"/>
      <c r="B360" s="53">
        <v>1</v>
      </c>
      <c r="C360" s="76" t="s">
        <v>367</v>
      </c>
      <c r="D360" s="49"/>
      <c r="E360" s="19"/>
      <c r="F360" s="47"/>
      <c r="G360" s="48"/>
    </row>
    <row r="361" spans="1:7" ht="20.149999999999999" customHeight="1">
      <c r="A361" s="58"/>
      <c r="B361" s="53">
        <v>1</v>
      </c>
      <c r="C361" s="76" t="s">
        <v>368</v>
      </c>
      <c r="D361" s="49"/>
      <c r="E361" s="19"/>
      <c r="F361" s="47"/>
      <c r="G361" s="48"/>
    </row>
    <row r="362" spans="1:7" ht="20.149999999999999" customHeight="1">
      <c r="A362" s="58"/>
      <c r="B362" s="53">
        <v>1</v>
      </c>
      <c r="C362" s="76" t="s">
        <v>369</v>
      </c>
      <c r="D362" s="49"/>
      <c r="E362" s="19"/>
      <c r="F362" s="47"/>
      <c r="G362" s="48"/>
    </row>
    <row r="363" spans="1:7" ht="20.149999999999999" customHeight="1">
      <c r="A363" s="58"/>
      <c r="B363" s="53">
        <v>3</v>
      </c>
      <c r="C363" s="76" t="s">
        <v>370</v>
      </c>
      <c r="D363" s="49"/>
      <c r="E363" s="19"/>
      <c r="F363" s="47"/>
      <c r="G363" s="48"/>
    </row>
    <row r="364" spans="1:7" ht="20.149999999999999" customHeight="1">
      <c r="A364" s="58"/>
      <c r="B364" s="53">
        <v>1</v>
      </c>
      <c r="C364" s="76" t="s">
        <v>371</v>
      </c>
      <c r="D364" s="49"/>
      <c r="E364" s="19"/>
      <c r="F364" s="47"/>
      <c r="G364" s="48"/>
    </row>
    <row r="365" spans="1:7" ht="20.149999999999999" customHeight="1">
      <c r="A365" s="58"/>
      <c r="B365" s="53">
        <v>1</v>
      </c>
      <c r="C365" s="76" t="s">
        <v>372</v>
      </c>
      <c r="D365" s="49"/>
      <c r="E365" s="19"/>
      <c r="F365" s="47"/>
      <c r="G365" s="48"/>
    </row>
    <row r="366" spans="1:7" ht="20.149999999999999" customHeight="1">
      <c r="A366" s="58"/>
      <c r="B366" s="53">
        <v>1</v>
      </c>
      <c r="C366" s="76" t="s">
        <v>373</v>
      </c>
      <c r="D366" s="49"/>
      <c r="E366" s="19"/>
      <c r="F366" s="47"/>
      <c r="G366" s="48"/>
    </row>
    <row r="367" spans="1:7" ht="20.149999999999999" customHeight="1">
      <c r="A367" s="58"/>
      <c r="B367" s="53">
        <v>1</v>
      </c>
      <c r="C367" s="65" t="s">
        <v>374</v>
      </c>
      <c r="D367" s="49"/>
      <c r="E367" s="19"/>
      <c r="F367" s="47"/>
      <c r="G367" s="48"/>
    </row>
    <row r="368" spans="1:7" ht="20.149999999999999" customHeight="1">
      <c r="A368" s="58"/>
      <c r="B368" s="53">
        <v>1</v>
      </c>
      <c r="C368" s="65" t="s">
        <v>375</v>
      </c>
      <c r="D368" s="49"/>
      <c r="E368" s="19"/>
      <c r="F368" s="47"/>
      <c r="G368" s="48"/>
    </row>
    <row r="369" spans="1:7" ht="20.149999999999999" customHeight="1">
      <c r="A369" s="58"/>
      <c r="B369" s="53">
        <v>1</v>
      </c>
      <c r="C369" s="65" t="s">
        <v>376</v>
      </c>
      <c r="D369" s="49"/>
      <c r="E369" s="19"/>
      <c r="F369" s="47"/>
      <c r="G369" s="48"/>
    </row>
    <row r="370" spans="1:7" ht="20.149999999999999" customHeight="1">
      <c r="A370" s="58"/>
      <c r="B370" s="53">
        <v>1</v>
      </c>
      <c r="C370" s="78" t="s">
        <v>377</v>
      </c>
      <c r="D370" s="49"/>
      <c r="E370" s="19"/>
      <c r="F370" s="47"/>
      <c r="G370" s="48"/>
    </row>
    <row r="371" spans="1:7" ht="20.149999999999999" customHeight="1">
      <c r="A371" s="58"/>
      <c r="B371" s="53">
        <v>1</v>
      </c>
      <c r="C371" s="78" t="s">
        <v>378</v>
      </c>
      <c r="D371" s="49"/>
      <c r="E371" s="19"/>
      <c r="F371" s="47"/>
      <c r="G371" s="48"/>
    </row>
    <row r="372" spans="1:7" ht="20.149999999999999" customHeight="1">
      <c r="A372" s="58"/>
      <c r="B372" s="53">
        <v>1</v>
      </c>
      <c r="C372" s="78" t="s">
        <v>379</v>
      </c>
      <c r="D372" s="49"/>
      <c r="E372" s="19"/>
      <c r="F372" s="47"/>
      <c r="G372" s="48"/>
    </row>
    <row r="373" spans="1:7" ht="20.149999999999999" customHeight="1">
      <c r="A373" s="58"/>
      <c r="B373" s="53">
        <v>1</v>
      </c>
      <c r="C373" s="78" t="s">
        <v>380</v>
      </c>
      <c r="D373" s="49"/>
      <c r="E373" s="19"/>
      <c r="F373" s="47"/>
      <c r="G373" s="48"/>
    </row>
    <row r="374" spans="1:7" ht="20.149999999999999" customHeight="1">
      <c r="A374" s="58"/>
      <c r="B374" s="53">
        <v>1</v>
      </c>
      <c r="C374" s="78" t="s">
        <v>381</v>
      </c>
      <c r="D374" s="49"/>
      <c r="E374" s="19"/>
      <c r="F374" s="47"/>
      <c r="G374" s="48"/>
    </row>
    <row r="375" spans="1:7" ht="20.149999999999999" customHeight="1">
      <c r="A375" s="58"/>
      <c r="B375" s="53">
        <v>1</v>
      </c>
      <c r="C375" s="78" t="s">
        <v>382</v>
      </c>
      <c r="D375" s="49"/>
      <c r="E375" s="19"/>
      <c r="F375" s="47"/>
      <c r="G375" s="48"/>
    </row>
    <row r="376" spans="1:7" ht="20.149999999999999" customHeight="1">
      <c r="A376" s="58"/>
      <c r="B376" s="53">
        <v>1</v>
      </c>
      <c r="C376" s="78" t="s">
        <v>383</v>
      </c>
      <c r="D376" s="49"/>
      <c r="E376" s="19"/>
      <c r="F376" s="47"/>
      <c r="G376" s="48"/>
    </row>
    <row r="377" spans="1:7" ht="20.149999999999999" customHeight="1">
      <c r="A377" s="58"/>
      <c r="B377" s="53">
        <v>1</v>
      </c>
      <c r="C377" s="78" t="s">
        <v>384</v>
      </c>
      <c r="D377" s="49"/>
      <c r="E377" s="19"/>
      <c r="F377" s="47"/>
      <c r="G377" s="48"/>
    </row>
    <row r="378" spans="1:7" ht="20.149999999999999" customHeight="1">
      <c r="A378" s="58"/>
      <c r="B378" s="53">
        <v>1</v>
      </c>
      <c r="C378" s="78" t="s">
        <v>385</v>
      </c>
      <c r="D378" s="49"/>
      <c r="E378" s="19"/>
      <c r="F378" s="47"/>
      <c r="G378" s="48"/>
    </row>
    <row r="379" spans="1:7" ht="20.149999999999999" customHeight="1">
      <c r="A379" s="58"/>
      <c r="B379" s="53">
        <v>1</v>
      </c>
      <c r="C379" s="78" t="s">
        <v>386</v>
      </c>
      <c r="D379" s="49"/>
      <c r="E379" s="19"/>
      <c r="F379" s="47"/>
      <c r="G379" s="48"/>
    </row>
    <row r="380" spans="1:7" ht="20.149999999999999" customHeight="1">
      <c r="A380" s="58"/>
      <c r="B380" s="53">
        <v>1</v>
      </c>
      <c r="C380" s="78" t="s">
        <v>387</v>
      </c>
      <c r="D380" s="49"/>
      <c r="E380" s="19"/>
      <c r="F380" s="47"/>
      <c r="G380" s="48"/>
    </row>
    <row r="381" spans="1:7" ht="20.149999999999999" customHeight="1">
      <c r="A381" s="58"/>
      <c r="B381" s="53">
        <v>1</v>
      </c>
      <c r="C381" s="41" t="s">
        <v>388</v>
      </c>
      <c r="D381" s="49"/>
      <c r="E381" s="19"/>
      <c r="F381" s="47"/>
      <c r="G381" s="48"/>
    </row>
    <row r="382" spans="1:7" ht="20.149999999999999" customHeight="1">
      <c r="A382" s="58"/>
      <c r="B382" s="53">
        <v>2</v>
      </c>
      <c r="C382" s="41" t="s">
        <v>389</v>
      </c>
      <c r="D382" s="49"/>
      <c r="E382" s="19"/>
      <c r="F382" s="47"/>
      <c r="G382" s="48"/>
    </row>
    <row r="383" spans="1:7" ht="20.149999999999999" customHeight="1">
      <c r="A383" s="58"/>
      <c r="B383" s="81">
        <v>29</v>
      </c>
      <c r="C383" s="41"/>
      <c r="D383" s="49"/>
      <c r="E383" s="19"/>
      <c r="F383" s="47"/>
      <c r="G383" s="48"/>
    </row>
    <row r="384" spans="1:7" ht="20.149999999999999" customHeight="1">
      <c r="A384" s="58"/>
      <c r="B384" s="58"/>
      <c r="C384" s="23"/>
      <c r="D384" s="49"/>
      <c r="E384" s="19"/>
      <c r="F384" s="47"/>
      <c r="G384" s="48"/>
    </row>
    <row r="385" spans="1:7" ht="20.149999999999999" customHeight="1">
      <c r="A385" s="58"/>
      <c r="B385" s="92"/>
      <c r="C385" s="90" t="s">
        <v>402</v>
      </c>
      <c r="D385" s="49"/>
      <c r="E385" s="19"/>
      <c r="F385" s="47"/>
      <c r="G385" s="48"/>
    </row>
    <row r="386" spans="1:7" ht="20.149999999999999" customHeight="1">
      <c r="A386" s="58"/>
      <c r="B386" s="93" t="s">
        <v>37</v>
      </c>
      <c r="C386" s="94" t="s">
        <v>48</v>
      </c>
      <c r="D386" s="49"/>
      <c r="E386" s="19"/>
      <c r="F386" s="47"/>
      <c r="G386" s="48"/>
    </row>
    <row r="387" spans="1:7" ht="20.149999999999999" customHeight="1">
      <c r="A387" s="58"/>
      <c r="B387" s="95">
        <v>2</v>
      </c>
      <c r="C387" s="96" t="s">
        <v>403</v>
      </c>
      <c r="D387" s="49"/>
      <c r="E387" s="19"/>
      <c r="F387" s="47"/>
      <c r="G387" s="48"/>
    </row>
    <row r="388" spans="1:7" ht="20.149999999999999" customHeight="1">
      <c r="A388" s="58"/>
      <c r="B388" s="95">
        <v>2</v>
      </c>
      <c r="C388" s="96" t="s">
        <v>404</v>
      </c>
      <c r="D388" s="49"/>
      <c r="E388" s="19"/>
      <c r="F388" s="47"/>
      <c r="G388" s="48"/>
    </row>
    <row r="389" spans="1:7" ht="20.149999999999999" customHeight="1">
      <c r="A389" s="58"/>
      <c r="B389" s="95">
        <v>2</v>
      </c>
      <c r="C389" s="96" t="s">
        <v>390</v>
      </c>
      <c r="D389" s="49"/>
      <c r="E389" s="19"/>
      <c r="F389" s="47"/>
      <c r="G389" s="48"/>
    </row>
    <row r="390" spans="1:7" ht="20.149999999999999" customHeight="1">
      <c r="A390" s="58"/>
      <c r="B390" s="95">
        <v>2</v>
      </c>
      <c r="C390" s="96" t="s">
        <v>405</v>
      </c>
      <c r="D390" s="49"/>
      <c r="E390" s="19"/>
      <c r="F390" s="47"/>
      <c r="G390" s="48"/>
    </row>
    <row r="391" spans="1:7" ht="20.149999999999999" customHeight="1">
      <c r="A391" s="58"/>
      <c r="B391" s="95">
        <v>2</v>
      </c>
      <c r="C391" s="96" t="s">
        <v>406</v>
      </c>
      <c r="D391" s="49"/>
      <c r="E391" s="19"/>
      <c r="F391" s="47"/>
      <c r="G391" s="48"/>
    </row>
    <row r="392" spans="1:7" ht="20.149999999999999" customHeight="1">
      <c r="A392" s="58"/>
      <c r="B392" s="95">
        <v>2</v>
      </c>
      <c r="C392" s="96" t="s">
        <v>393</v>
      </c>
      <c r="D392" s="49"/>
      <c r="E392" s="19"/>
      <c r="F392" s="47"/>
      <c r="G392" s="48"/>
    </row>
    <row r="393" spans="1:7" ht="20.149999999999999" customHeight="1">
      <c r="A393" s="58"/>
      <c r="B393" s="95">
        <v>1</v>
      </c>
      <c r="C393" s="96" t="s">
        <v>407</v>
      </c>
      <c r="D393" s="49"/>
      <c r="E393" s="19"/>
      <c r="F393" s="47"/>
      <c r="G393" s="48"/>
    </row>
    <row r="394" spans="1:7" ht="20.149999999999999" customHeight="1">
      <c r="A394" s="58"/>
      <c r="B394" s="95">
        <v>1</v>
      </c>
      <c r="C394" s="96" t="s">
        <v>52</v>
      </c>
      <c r="D394" s="49"/>
      <c r="E394" s="19"/>
      <c r="F394" s="47"/>
      <c r="G394" s="48"/>
    </row>
    <row r="395" spans="1:7" ht="20.149999999999999" customHeight="1">
      <c r="A395" s="58"/>
      <c r="B395" s="95">
        <v>1</v>
      </c>
      <c r="C395" s="96" t="s">
        <v>408</v>
      </c>
      <c r="D395" s="49"/>
      <c r="E395" s="19"/>
      <c r="F395" s="47"/>
      <c r="G395" s="48"/>
    </row>
    <row r="396" spans="1:7" ht="20.149999999999999" customHeight="1">
      <c r="A396" s="58"/>
      <c r="B396" s="95">
        <v>1</v>
      </c>
      <c r="C396" s="96" t="s">
        <v>391</v>
      </c>
      <c r="D396" s="49"/>
      <c r="E396" s="19"/>
      <c r="F396" s="47"/>
      <c r="G396" s="48"/>
    </row>
    <row r="397" spans="1:7" ht="20.149999999999999" customHeight="1">
      <c r="A397" s="58"/>
      <c r="B397" s="95">
        <v>1</v>
      </c>
      <c r="C397" s="96" t="s">
        <v>409</v>
      </c>
      <c r="D397" s="49"/>
      <c r="E397" s="19"/>
      <c r="F397" s="47"/>
      <c r="G397" s="48"/>
    </row>
    <row r="398" spans="1:7" ht="20.149999999999999" customHeight="1">
      <c r="A398" s="58"/>
      <c r="B398" s="95">
        <v>1</v>
      </c>
      <c r="C398" s="96" t="s">
        <v>394</v>
      </c>
      <c r="D398" s="49"/>
      <c r="E398" s="19"/>
      <c r="F398" s="47"/>
      <c r="G398" s="48"/>
    </row>
    <row r="399" spans="1:7" ht="20.149999999999999" customHeight="1">
      <c r="A399" s="58"/>
      <c r="B399" s="95">
        <v>1</v>
      </c>
      <c r="C399" s="96" t="s">
        <v>395</v>
      </c>
      <c r="D399" s="49"/>
      <c r="E399" s="19"/>
      <c r="F399" s="47"/>
      <c r="G399" s="48"/>
    </row>
    <row r="400" spans="1:7" ht="20.149999999999999" customHeight="1">
      <c r="A400" s="58"/>
      <c r="B400" s="95">
        <v>1</v>
      </c>
      <c r="C400" s="96" t="s">
        <v>53</v>
      </c>
      <c r="D400" s="49"/>
      <c r="E400" s="19"/>
      <c r="F400" s="47"/>
      <c r="G400" s="48"/>
    </row>
    <row r="401" spans="1:7" ht="20.149999999999999" customHeight="1">
      <c r="A401" s="58"/>
      <c r="B401" s="95">
        <v>1</v>
      </c>
      <c r="C401" s="96" t="s">
        <v>410</v>
      </c>
      <c r="D401" s="49"/>
      <c r="E401" s="19"/>
      <c r="F401" s="47"/>
      <c r="G401" s="48"/>
    </row>
    <row r="402" spans="1:7" ht="20.149999999999999" customHeight="1">
      <c r="A402" s="58"/>
      <c r="B402" s="97">
        <v>1</v>
      </c>
      <c r="C402" s="98" t="s">
        <v>392</v>
      </c>
      <c r="D402" s="49"/>
      <c r="E402" s="19"/>
      <c r="F402" s="47"/>
      <c r="G402" s="48"/>
    </row>
    <row r="403" spans="1:7" ht="20.149999999999999" customHeight="1">
      <c r="A403" s="58"/>
      <c r="B403" s="97">
        <v>2</v>
      </c>
      <c r="C403" s="98" t="s">
        <v>411</v>
      </c>
      <c r="D403" s="49"/>
      <c r="E403" s="19"/>
      <c r="F403" s="47"/>
      <c r="G403" s="48"/>
    </row>
    <row r="404" spans="1:7" ht="20.149999999999999" customHeight="1">
      <c r="A404" s="58"/>
      <c r="B404" s="99">
        <v>22</v>
      </c>
      <c r="C404" s="96"/>
      <c r="D404" s="49"/>
      <c r="E404" s="19"/>
      <c r="F404" s="47"/>
      <c r="G404" s="48"/>
    </row>
    <row r="405" spans="1:7" ht="20.149999999999999" customHeight="1">
      <c r="A405" s="58"/>
      <c r="B405" s="58"/>
      <c r="C405" s="23"/>
      <c r="D405" s="49"/>
      <c r="E405" s="19"/>
      <c r="F405" s="47"/>
      <c r="G405" s="48"/>
    </row>
    <row r="406" spans="1:7" ht="20.149999999999999" customHeight="1">
      <c r="A406" s="89"/>
      <c r="B406" s="110"/>
      <c r="C406" s="88" t="s">
        <v>412</v>
      </c>
      <c r="D406" s="49"/>
      <c r="E406" s="92"/>
      <c r="F406" s="47"/>
      <c r="G406" s="48"/>
    </row>
    <row r="407" spans="1:7" ht="20.149999999999999" customHeight="1">
      <c r="A407" s="89"/>
      <c r="B407" s="106" t="s">
        <v>37</v>
      </c>
      <c r="C407" s="106" t="s">
        <v>48</v>
      </c>
      <c r="D407" s="49"/>
      <c r="E407" s="92"/>
      <c r="F407" s="47"/>
      <c r="G407" s="48"/>
    </row>
    <row r="408" spans="1:7" ht="20.149999999999999" customHeight="1">
      <c r="A408" s="89"/>
      <c r="B408" s="111"/>
      <c r="C408" s="106" t="s">
        <v>319</v>
      </c>
      <c r="D408" s="49"/>
      <c r="E408" s="92"/>
      <c r="F408" s="47"/>
      <c r="G408" s="48"/>
    </row>
    <row r="409" spans="1:7" ht="20.149999999999999" customHeight="1">
      <c r="A409" s="89"/>
      <c r="B409" s="104">
        <v>1</v>
      </c>
      <c r="C409" s="103" t="s">
        <v>413</v>
      </c>
      <c r="D409" s="49"/>
      <c r="E409" s="92"/>
      <c r="F409" s="47"/>
      <c r="G409" s="48"/>
    </row>
    <row r="410" spans="1:7" ht="20.149999999999999" customHeight="1">
      <c r="A410" s="89"/>
      <c r="B410" s="104">
        <v>1</v>
      </c>
      <c r="C410" s="103" t="s">
        <v>356</v>
      </c>
      <c r="D410" s="49"/>
      <c r="E410" s="92"/>
      <c r="F410" s="47"/>
      <c r="G410" s="48"/>
    </row>
    <row r="411" spans="1:7" ht="20.149999999999999" customHeight="1">
      <c r="A411" s="89"/>
      <c r="B411" s="104">
        <v>2</v>
      </c>
      <c r="C411" s="103" t="s">
        <v>414</v>
      </c>
      <c r="D411" s="49"/>
      <c r="E411" s="92"/>
      <c r="F411" s="47"/>
      <c r="G411" s="48"/>
    </row>
    <row r="412" spans="1:7" ht="20.149999999999999" customHeight="1">
      <c r="A412" s="89"/>
      <c r="B412" s="104">
        <v>1</v>
      </c>
      <c r="C412" s="103" t="s">
        <v>415</v>
      </c>
      <c r="D412" s="49"/>
      <c r="E412" s="92"/>
      <c r="F412" s="47"/>
      <c r="G412" s="48"/>
    </row>
    <row r="413" spans="1:7" ht="20.149999999999999" customHeight="1">
      <c r="A413" s="89"/>
      <c r="B413" s="104">
        <v>2</v>
      </c>
      <c r="C413" s="108" t="s">
        <v>416</v>
      </c>
      <c r="D413" s="49"/>
      <c r="E413" s="92"/>
      <c r="F413" s="47"/>
      <c r="G413" s="48"/>
    </row>
    <row r="414" spans="1:7" ht="20.149999999999999" customHeight="1">
      <c r="A414" s="89"/>
      <c r="B414" s="104">
        <v>1</v>
      </c>
      <c r="C414" s="103" t="s">
        <v>417</v>
      </c>
      <c r="D414" s="49"/>
      <c r="E414" s="92"/>
      <c r="F414" s="47"/>
      <c r="G414" s="48"/>
    </row>
    <row r="415" spans="1:7" ht="20.149999999999999" customHeight="1">
      <c r="A415" s="89"/>
      <c r="B415" s="104">
        <v>2</v>
      </c>
      <c r="C415" s="103" t="s">
        <v>418</v>
      </c>
      <c r="D415" s="49"/>
      <c r="E415" s="92"/>
      <c r="F415" s="47"/>
      <c r="G415" s="48"/>
    </row>
    <row r="416" spans="1:7" ht="20.149999999999999" customHeight="1">
      <c r="A416" s="89"/>
      <c r="B416" s="104">
        <v>1</v>
      </c>
      <c r="C416" s="103" t="s">
        <v>419</v>
      </c>
      <c r="D416" s="49"/>
      <c r="E416" s="92"/>
      <c r="F416" s="47"/>
      <c r="G416" s="48"/>
    </row>
    <row r="417" spans="1:7" ht="20.149999999999999" customHeight="1">
      <c r="A417" s="89"/>
      <c r="B417" s="104">
        <v>1</v>
      </c>
      <c r="C417" s="103" t="s">
        <v>420</v>
      </c>
      <c r="D417" s="49"/>
      <c r="E417" s="92"/>
      <c r="F417" s="47"/>
      <c r="G417" s="48"/>
    </row>
    <row r="418" spans="1:7" ht="20.149999999999999" customHeight="1">
      <c r="A418" s="89"/>
      <c r="B418" s="104">
        <v>1</v>
      </c>
      <c r="C418" s="103" t="s">
        <v>421</v>
      </c>
      <c r="D418" s="49"/>
      <c r="E418" s="92"/>
      <c r="F418" s="47"/>
      <c r="G418" s="48"/>
    </row>
    <row r="419" spans="1:7" ht="20.149999999999999" customHeight="1">
      <c r="A419" s="89"/>
      <c r="B419" s="104">
        <v>1</v>
      </c>
      <c r="C419" s="109" t="s">
        <v>422</v>
      </c>
      <c r="D419" s="49"/>
      <c r="E419" s="92"/>
      <c r="F419" s="47"/>
      <c r="G419" s="48"/>
    </row>
    <row r="420" spans="1:7" ht="20.149999999999999" customHeight="1">
      <c r="A420" s="89"/>
      <c r="B420" s="104">
        <v>1</v>
      </c>
      <c r="C420" s="109" t="s">
        <v>423</v>
      </c>
      <c r="D420" s="49"/>
      <c r="E420" s="92"/>
      <c r="F420" s="47"/>
      <c r="G420" s="48"/>
    </row>
    <row r="421" spans="1:7" ht="20.149999999999999" customHeight="1">
      <c r="A421" s="89"/>
      <c r="B421" s="104">
        <v>1</v>
      </c>
      <c r="C421" s="103" t="s">
        <v>424</v>
      </c>
      <c r="D421" s="49"/>
      <c r="E421" s="92"/>
      <c r="F421" s="47"/>
      <c r="G421" s="48"/>
    </row>
    <row r="422" spans="1:7" ht="20.149999999999999" customHeight="1">
      <c r="A422" s="89"/>
      <c r="B422" s="104">
        <v>2</v>
      </c>
      <c r="C422" s="103" t="s">
        <v>425</v>
      </c>
      <c r="D422" s="49"/>
      <c r="E422" s="92"/>
      <c r="F422" s="47"/>
      <c r="G422" s="48"/>
    </row>
    <row r="423" spans="1:7" ht="20.149999999999999" customHeight="1">
      <c r="A423" s="89"/>
      <c r="B423" s="104">
        <v>1</v>
      </c>
      <c r="C423" s="103" t="s">
        <v>426</v>
      </c>
      <c r="D423" s="49"/>
      <c r="E423" s="92"/>
      <c r="F423" s="47"/>
      <c r="G423" s="48"/>
    </row>
    <row r="424" spans="1:7" ht="20.149999999999999" customHeight="1">
      <c r="A424" s="89"/>
      <c r="B424" s="104">
        <v>1</v>
      </c>
      <c r="C424" s="103" t="s">
        <v>427</v>
      </c>
      <c r="D424" s="49"/>
      <c r="E424" s="92"/>
      <c r="F424" s="47"/>
      <c r="G424" s="48"/>
    </row>
    <row r="425" spans="1:7" ht="20.149999999999999" customHeight="1">
      <c r="A425" s="89"/>
      <c r="B425" s="104">
        <v>1</v>
      </c>
      <c r="C425" s="103" t="s">
        <v>428</v>
      </c>
      <c r="D425" s="49"/>
      <c r="E425" s="92"/>
      <c r="F425" s="47"/>
      <c r="G425" s="48"/>
    </row>
    <row r="426" spans="1:7" ht="20.149999999999999" customHeight="1">
      <c r="A426" s="89"/>
      <c r="B426" s="104">
        <v>2</v>
      </c>
      <c r="C426" s="103" t="s">
        <v>429</v>
      </c>
      <c r="D426" s="49"/>
      <c r="E426" s="92"/>
      <c r="F426" s="47"/>
      <c r="G426" s="48"/>
    </row>
    <row r="427" spans="1:7" ht="20.149999999999999" customHeight="1">
      <c r="A427" s="89"/>
      <c r="B427" s="104">
        <v>1</v>
      </c>
      <c r="C427" s="103" t="s">
        <v>430</v>
      </c>
      <c r="D427" s="49"/>
      <c r="E427" s="92"/>
      <c r="F427" s="47"/>
      <c r="G427" s="48"/>
    </row>
    <row r="428" spans="1:7" ht="20.149999999999999" customHeight="1">
      <c r="A428" s="89"/>
      <c r="B428" s="104">
        <v>2</v>
      </c>
      <c r="C428" s="103" t="s">
        <v>431</v>
      </c>
      <c r="D428" s="49"/>
      <c r="E428" s="92"/>
      <c r="F428" s="47"/>
      <c r="G428" s="48"/>
    </row>
    <row r="429" spans="1:7" ht="20.149999999999999" customHeight="1">
      <c r="A429" s="89"/>
      <c r="B429" s="104">
        <v>1</v>
      </c>
      <c r="C429" s="103" t="s">
        <v>432</v>
      </c>
      <c r="D429" s="49"/>
      <c r="E429" s="92"/>
      <c r="F429" s="47"/>
      <c r="G429" s="48"/>
    </row>
    <row r="430" spans="1:7" ht="20.149999999999999" customHeight="1">
      <c r="A430" s="89"/>
      <c r="B430" s="104"/>
      <c r="C430" s="103" t="s">
        <v>433</v>
      </c>
      <c r="D430" s="49"/>
      <c r="E430" s="92"/>
      <c r="F430" s="47"/>
      <c r="G430" s="48"/>
    </row>
    <row r="431" spans="1:7" ht="20.149999999999999" customHeight="1">
      <c r="A431" s="89"/>
      <c r="B431" s="105">
        <v>27</v>
      </c>
      <c r="C431" s="103"/>
      <c r="D431" s="49"/>
      <c r="E431" s="92"/>
      <c r="F431" s="47"/>
      <c r="G431" s="48"/>
    </row>
    <row r="432" spans="1:7" ht="20.149999999999999" customHeight="1">
      <c r="A432" s="89"/>
      <c r="B432" s="112"/>
      <c r="C432" s="112"/>
      <c r="D432" s="49"/>
      <c r="E432" s="92"/>
      <c r="F432" s="47"/>
      <c r="G432" s="48"/>
    </row>
    <row r="433" spans="1:7" ht="20.149999999999999" customHeight="1">
      <c r="A433" s="89"/>
      <c r="B433" s="108"/>
      <c r="C433" s="106" t="s">
        <v>434</v>
      </c>
      <c r="D433" s="49"/>
      <c r="E433" s="92"/>
      <c r="F433" s="47"/>
      <c r="G433" s="48"/>
    </row>
    <row r="434" spans="1:7" ht="20.149999999999999" customHeight="1">
      <c r="A434" s="89"/>
      <c r="B434" s="104">
        <v>1</v>
      </c>
      <c r="C434" s="103" t="s">
        <v>435</v>
      </c>
      <c r="D434" s="49"/>
      <c r="E434" s="92"/>
      <c r="F434" s="47"/>
      <c r="G434" s="48"/>
    </row>
    <row r="435" spans="1:7" ht="20.149999999999999" customHeight="1">
      <c r="A435" s="89"/>
      <c r="B435" s="104">
        <v>2</v>
      </c>
      <c r="C435" s="103" t="s">
        <v>436</v>
      </c>
      <c r="D435" s="49"/>
      <c r="E435" s="92"/>
      <c r="F435" s="47"/>
      <c r="G435" s="48"/>
    </row>
    <row r="436" spans="1:7" ht="20.149999999999999" customHeight="1">
      <c r="A436" s="89"/>
      <c r="B436" s="104">
        <v>1</v>
      </c>
      <c r="C436" s="103" t="s">
        <v>437</v>
      </c>
      <c r="D436" s="49"/>
      <c r="E436" s="92"/>
      <c r="F436" s="47"/>
      <c r="G436" s="48"/>
    </row>
    <row r="437" spans="1:7" ht="20.149999999999999" customHeight="1">
      <c r="A437" s="89"/>
      <c r="B437" s="104">
        <v>1</v>
      </c>
      <c r="C437" s="103" t="s">
        <v>438</v>
      </c>
      <c r="D437" s="49"/>
      <c r="E437" s="92"/>
      <c r="F437" s="47"/>
      <c r="G437" s="48"/>
    </row>
    <row r="438" spans="1:7" ht="20.149999999999999" customHeight="1">
      <c r="A438" s="89"/>
      <c r="B438" s="104">
        <v>2</v>
      </c>
      <c r="C438" s="103" t="s">
        <v>439</v>
      </c>
      <c r="D438" s="49"/>
      <c r="E438" s="92"/>
      <c r="F438" s="47"/>
      <c r="G438" s="48"/>
    </row>
    <row r="439" spans="1:7" ht="20.149999999999999" customHeight="1">
      <c r="A439" s="89"/>
      <c r="B439" s="104">
        <v>1</v>
      </c>
      <c r="C439" s="107" t="s">
        <v>440</v>
      </c>
      <c r="D439" s="49"/>
      <c r="E439" s="92"/>
      <c r="F439" s="47"/>
      <c r="G439" s="48"/>
    </row>
    <row r="440" spans="1:7" ht="20.149999999999999" customHeight="1">
      <c r="A440" s="89"/>
      <c r="B440" s="104">
        <v>1</v>
      </c>
      <c r="C440" s="103" t="s">
        <v>441</v>
      </c>
      <c r="D440" s="49"/>
      <c r="E440" s="92"/>
      <c r="F440" s="47"/>
      <c r="G440" s="48"/>
    </row>
    <row r="441" spans="1:7" ht="20.149999999999999" customHeight="1">
      <c r="A441" s="89"/>
      <c r="B441" s="104">
        <v>1</v>
      </c>
      <c r="C441" s="103" t="s">
        <v>442</v>
      </c>
      <c r="D441" s="49"/>
      <c r="E441" s="92"/>
      <c r="F441" s="47"/>
      <c r="G441" s="48"/>
    </row>
    <row r="442" spans="1:7" ht="20.149999999999999" customHeight="1">
      <c r="A442" s="89"/>
      <c r="B442" s="105">
        <v>10</v>
      </c>
      <c r="C442" s="103"/>
      <c r="D442" s="49"/>
      <c r="E442" s="92"/>
      <c r="F442" s="47"/>
      <c r="G442" s="48"/>
    </row>
    <row r="443" spans="1:7" ht="20.149999999999999" customHeight="1">
      <c r="A443" s="89"/>
      <c r="B443" s="89"/>
      <c r="C443" s="91"/>
      <c r="D443" s="49"/>
      <c r="E443" s="92"/>
      <c r="F443" s="47"/>
      <c r="G443" s="48"/>
    </row>
    <row r="444" spans="1:7" ht="20.149999999999999" customHeight="1">
      <c r="A444" s="89"/>
      <c r="B444" s="59">
        <v>1</v>
      </c>
      <c r="C444" s="60" t="s">
        <v>674</v>
      </c>
      <c r="D444" s="49"/>
      <c r="E444" s="92"/>
      <c r="F444" s="47"/>
      <c r="G444" s="48"/>
    </row>
    <row r="445" spans="1:7" ht="20.149999999999999" customHeight="1">
      <c r="A445" s="58"/>
      <c r="B445" s="58"/>
      <c r="C445" s="23"/>
      <c r="D445" s="49"/>
      <c r="E445" s="19"/>
      <c r="F445" s="47"/>
      <c r="G445" s="48"/>
    </row>
    <row r="446" spans="1:7" s="116" customFormat="1" ht="20.149999999999999" customHeight="1">
      <c r="A446" s="87"/>
      <c r="B446" s="130"/>
      <c r="C446" s="129" t="s">
        <v>675</v>
      </c>
      <c r="D446" s="49"/>
      <c r="E446" s="118"/>
      <c r="F446" s="47"/>
      <c r="G446" s="48"/>
    </row>
    <row r="447" spans="1:7" s="116" customFormat="1" ht="20.149999999999999" customHeight="1">
      <c r="A447" s="87"/>
      <c r="B447" s="129" t="s">
        <v>37</v>
      </c>
      <c r="C447" s="129" t="s">
        <v>48</v>
      </c>
      <c r="D447" s="49"/>
      <c r="E447" s="118"/>
      <c r="F447" s="47"/>
      <c r="G447" s="48"/>
    </row>
    <row r="448" spans="1:7" s="116" customFormat="1" ht="20.149999999999999" customHeight="1">
      <c r="A448" s="87"/>
      <c r="B448" s="130">
        <v>1</v>
      </c>
      <c r="C448" s="131" t="s">
        <v>676</v>
      </c>
      <c r="D448" s="49"/>
      <c r="E448" s="118"/>
      <c r="F448" s="47"/>
      <c r="G448" s="48"/>
    </row>
    <row r="449" spans="1:7" s="116" customFormat="1" ht="20.149999999999999" customHeight="1">
      <c r="A449" s="87"/>
      <c r="B449" s="130">
        <v>2</v>
      </c>
      <c r="C449" s="131" t="s">
        <v>677</v>
      </c>
      <c r="D449" s="49"/>
      <c r="E449" s="118"/>
      <c r="F449" s="47"/>
      <c r="G449" s="48"/>
    </row>
    <row r="450" spans="1:7" s="116" customFormat="1" ht="20.149999999999999" customHeight="1">
      <c r="A450" s="87"/>
      <c r="B450" s="130">
        <v>1</v>
      </c>
      <c r="C450" s="131" t="s">
        <v>394</v>
      </c>
      <c r="D450" s="49"/>
      <c r="E450" s="118"/>
      <c r="F450" s="47"/>
      <c r="G450" s="48"/>
    </row>
    <row r="451" spans="1:7" s="116" customFormat="1" ht="20.149999999999999" customHeight="1">
      <c r="A451" s="87"/>
      <c r="B451" s="130">
        <v>1</v>
      </c>
      <c r="C451" s="131" t="s">
        <v>678</v>
      </c>
      <c r="D451" s="49"/>
      <c r="E451" s="118"/>
      <c r="F451" s="47"/>
      <c r="G451" s="48"/>
    </row>
    <row r="452" spans="1:7" s="116" customFormat="1" ht="20.149999999999999" customHeight="1">
      <c r="A452" s="87"/>
      <c r="B452" s="130">
        <v>3</v>
      </c>
      <c r="C452" s="131" t="s">
        <v>679</v>
      </c>
      <c r="D452" s="49"/>
      <c r="E452" s="118"/>
      <c r="F452" s="47"/>
      <c r="G452" s="48"/>
    </row>
    <row r="453" spans="1:7" s="116" customFormat="1" ht="20.149999999999999" customHeight="1">
      <c r="A453" s="87"/>
      <c r="B453" s="129">
        <v>8</v>
      </c>
      <c r="C453" s="131"/>
      <c r="D453" s="49"/>
      <c r="E453" s="118"/>
      <c r="F453" s="47"/>
      <c r="G453" s="48"/>
    </row>
    <row r="454" spans="1:7" s="116" customFormat="1" ht="20.149999999999999" customHeight="1">
      <c r="A454" s="87"/>
      <c r="B454" s="87"/>
      <c r="C454" s="100"/>
      <c r="D454" s="49"/>
      <c r="E454" s="118"/>
      <c r="F454" s="47"/>
      <c r="G454" s="48"/>
    </row>
    <row r="455" spans="1:7" ht="20.149999999999999" customHeight="1">
      <c r="A455" s="58"/>
      <c r="B455" s="59">
        <v>1</v>
      </c>
      <c r="C455" s="60" t="s">
        <v>401</v>
      </c>
      <c r="D455" s="49"/>
      <c r="E455" s="19"/>
      <c r="F455" s="47"/>
      <c r="G455" s="48"/>
    </row>
    <row r="456" spans="1:7" ht="20.149999999999999" customHeight="1">
      <c r="A456" s="58"/>
      <c r="B456" s="58"/>
      <c r="C456" s="23"/>
      <c r="D456" s="49"/>
      <c r="E456" s="19"/>
      <c r="F456" s="47"/>
      <c r="G456" s="48"/>
    </row>
    <row r="457" spans="1:7" ht="20.149999999999999" customHeight="1">
      <c r="A457" s="58"/>
      <c r="B457" s="59">
        <v>1</v>
      </c>
      <c r="C457" s="82" t="s">
        <v>396</v>
      </c>
      <c r="D457" s="49"/>
      <c r="E457" s="19"/>
      <c r="F457" s="47"/>
      <c r="G457" s="48"/>
    </row>
    <row r="458" spans="1:7" ht="20.149999999999999" customHeight="1">
      <c r="A458" s="58"/>
      <c r="B458" s="59">
        <v>6</v>
      </c>
      <c r="C458" s="82" t="s">
        <v>49</v>
      </c>
      <c r="D458" s="49"/>
      <c r="E458" s="19"/>
      <c r="F458" s="47"/>
      <c r="G458" s="48"/>
    </row>
    <row r="459" spans="1:7" ht="20.149999999999999" customHeight="1">
      <c r="A459" s="58"/>
      <c r="B459" s="59">
        <v>1</v>
      </c>
      <c r="C459" s="82" t="s">
        <v>50</v>
      </c>
      <c r="D459" s="49"/>
      <c r="E459" s="19"/>
      <c r="F459" s="47"/>
      <c r="G459" s="48"/>
    </row>
    <row r="460" spans="1:7" ht="20.149999999999999" customHeight="1">
      <c r="A460" s="58"/>
      <c r="B460" s="59">
        <v>1</v>
      </c>
      <c r="C460" s="82" t="s">
        <v>51</v>
      </c>
      <c r="D460" s="49"/>
      <c r="E460" s="19"/>
      <c r="F460" s="47"/>
      <c r="G460" s="48"/>
    </row>
    <row r="461" spans="1:7" ht="20.149999999999999" customHeight="1">
      <c r="A461" s="58"/>
      <c r="B461" s="59">
        <v>1</v>
      </c>
      <c r="C461" s="82" t="s">
        <v>397</v>
      </c>
      <c r="D461" s="49"/>
      <c r="E461" s="19"/>
      <c r="F461" s="47"/>
      <c r="G461" s="48"/>
    </row>
    <row r="462" spans="1:7" ht="20.149999999999999" customHeight="1">
      <c r="A462" s="58"/>
      <c r="B462" s="59">
        <v>2</v>
      </c>
      <c r="C462" s="82" t="s">
        <v>400</v>
      </c>
      <c r="D462" s="49"/>
      <c r="E462" s="19"/>
      <c r="F462" s="47"/>
      <c r="G462" s="48"/>
    </row>
    <row r="463" spans="1:7" ht="20.149999999999999" customHeight="1">
      <c r="A463" s="58"/>
      <c r="B463" s="84">
        <v>1</v>
      </c>
      <c r="C463" s="83" t="s">
        <v>398</v>
      </c>
      <c r="D463" s="49"/>
      <c r="E463" s="19"/>
      <c r="F463" s="47"/>
      <c r="G463" s="48"/>
    </row>
    <row r="464" spans="1:7" ht="20.149999999999999" customHeight="1">
      <c r="A464" s="58"/>
      <c r="B464" s="86">
        <v>13</v>
      </c>
      <c r="C464" s="85"/>
      <c r="D464" s="49"/>
      <c r="E464" s="19"/>
      <c r="F464" s="47"/>
      <c r="G464" s="48"/>
    </row>
    <row r="465" spans="1:7" ht="20.149999999999999" customHeight="1">
      <c r="A465" s="58"/>
      <c r="B465" s="58"/>
      <c r="C465" s="23"/>
      <c r="D465" s="49"/>
      <c r="E465" s="19"/>
      <c r="F465" s="47"/>
      <c r="G465" s="48"/>
    </row>
    <row r="466" spans="1:7" ht="20.149999999999999" customHeight="1">
      <c r="A466" s="19"/>
      <c r="B466" s="50"/>
      <c r="C466" s="42"/>
      <c r="D466" s="19"/>
      <c r="E466" s="19"/>
      <c r="F466" s="19"/>
      <c r="G466" s="19"/>
    </row>
    <row r="467" spans="1:7" ht="20.149999999999999" customHeight="1">
      <c r="A467" s="19"/>
      <c r="B467" s="50"/>
      <c r="C467" s="42"/>
      <c r="D467" s="19"/>
      <c r="E467" s="19"/>
      <c r="F467" s="19"/>
      <c r="G467" s="19"/>
    </row>
    <row r="468" spans="1:7" ht="20.149999999999999" customHeight="1">
      <c r="A468" s="19"/>
      <c r="B468" s="20"/>
      <c r="C468" s="54"/>
      <c r="D468" s="19"/>
      <c r="E468" s="19"/>
      <c r="F468" s="19"/>
      <c r="G468" s="19"/>
    </row>
    <row r="469" spans="1:7" ht="20.149999999999999" customHeight="1">
      <c r="A469" s="19"/>
      <c r="B469" s="55"/>
      <c r="C469" s="67" t="s">
        <v>41</v>
      </c>
      <c r="D469" s="19"/>
      <c r="E469" s="19"/>
      <c r="F469" s="19"/>
      <c r="G469" s="19"/>
    </row>
    <row r="470" spans="1:7" ht="20.149999999999999" customHeight="1">
      <c r="A470" s="19"/>
      <c r="B470" s="55"/>
      <c r="C470" s="67" t="s">
        <v>42</v>
      </c>
      <c r="D470" s="19"/>
      <c r="E470" s="19"/>
      <c r="F470" s="19"/>
      <c r="G470" s="19"/>
    </row>
    <row r="471" spans="1:7" ht="20.149999999999999" customHeight="1">
      <c r="A471" s="19"/>
      <c r="B471" s="55"/>
      <c r="C471" s="67" t="s">
        <v>43</v>
      </c>
      <c r="D471" s="19"/>
      <c r="E471" s="19"/>
      <c r="F471" s="19"/>
      <c r="G471" s="19"/>
    </row>
    <row r="472" spans="1:7" ht="20.149999999999999" customHeight="1">
      <c r="A472" s="19"/>
      <c r="B472" s="55"/>
      <c r="C472" s="67" t="s">
        <v>44</v>
      </c>
      <c r="D472" s="19"/>
      <c r="E472" s="19"/>
      <c r="F472" s="19"/>
      <c r="G472" s="19"/>
    </row>
    <row r="473" spans="1:7" ht="20.149999999999999" customHeight="1">
      <c r="A473" s="19"/>
      <c r="B473" s="55"/>
      <c r="C473" s="67"/>
      <c r="D473" s="19"/>
      <c r="E473" s="19"/>
      <c r="F473" s="19"/>
      <c r="G473" s="19"/>
    </row>
    <row r="474" spans="1:7" ht="20.149999999999999" customHeight="1">
      <c r="A474" s="19"/>
      <c r="B474" s="56" t="s">
        <v>20</v>
      </c>
      <c r="C474" s="68" t="s">
        <v>45</v>
      </c>
      <c r="D474" s="19"/>
      <c r="E474" s="19"/>
      <c r="F474" s="19"/>
      <c r="G474" s="19"/>
    </row>
    <row r="475" spans="1:7" ht="20.149999999999999" customHeight="1">
      <c r="A475" s="19"/>
      <c r="B475" s="56"/>
      <c r="C475" s="68" t="s">
        <v>46</v>
      </c>
      <c r="D475" s="19"/>
      <c r="E475" s="19"/>
      <c r="F475" s="19"/>
      <c r="G475" s="19"/>
    </row>
    <row r="476" spans="1:7" ht="20.149999999999999" customHeight="1">
      <c r="A476" s="19"/>
      <c r="B476" s="56"/>
      <c r="C476" s="68" t="s">
        <v>47</v>
      </c>
      <c r="D476" s="19"/>
      <c r="E476" s="19"/>
      <c r="F476" s="19"/>
      <c r="G476" s="19"/>
    </row>
    <row r="477" spans="1:7" ht="20.149999999999999" customHeight="1">
      <c r="A477" s="19"/>
      <c r="B477" s="51"/>
      <c r="C477" s="19"/>
      <c r="D477" s="19"/>
      <c r="E477" s="19"/>
      <c r="F477" s="19"/>
      <c r="G477" s="19"/>
    </row>
    <row r="478" spans="1:7" ht="20.149999999999999" customHeight="1" thickBot="1">
      <c r="A478" s="19"/>
      <c r="B478" s="19" t="s">
        <v>38</v>
      </c>
      <c r="C478" s="52"/>
      <c r="D478" s="19"/>
      <c r="E478" s="19"/>
      <c r="F478" s="19"/>
      <c r="G478" s="19"/>
    </row>
    <row r="479" spans="1:7" ht="20.149999999999999" customHeight="1">
      <c r="A479" s="19"/>
      <c r="B479" s="19"/>
      <c r="C479" s="19"/>
      <c r="D479" s="19"/>
      <c r="E479" s="19"/>
      <c r="F479" s="19"/>
      <c r="G479" s="19"/>
    </row>
    <row r="480" spans="1:7" ht="20.149999999999999" customHeight="1">
      <c r="A480" s="19"/>
      <c r="B480" s="19"/>
      <c r="C480" s="19"/>
      <c r="D480" s="19"/>
      <c r="E480" s="19"/>
      <c r="F480" s="19"/>
      <c r="G480" s="19"/>
    </row>
    <row r="481" spans="1:7" ht="20.149999999999999" customHeight="1" thickBot="1">
      <c r="A481" s="19"/>
      <c r="B481" s="19" t="s">
        <v>39</v>
      </c>
      <c r="C481" s="52"/>
      <c r="D481" s="19"/>
      <c r="E481" s="19"/>
      <c r="F481" s="19"/>
      <c r="G481" s="19"/>
    </row>
    <row r="482" spans="1:7" ht="20.149999999999999" customHeight="1">
      <c r="A482" s="19"/>
      <c r="B482" s="19"/>
      <c r="C482" s="19"/>
      <c r="D482" s="19"/>
      <c r="E482" s="19"/>
      <c r="F482" s="19"/>
      <c r="G482" s="19"/>
    </row>
    <row r="483" spans="1:7" ht="20.149999999999999" customHeight="1">
      <c r="A483" s="19"/>
      <c r="B483" s="19"/>
      <c r="C483" s="19"/>
      <c r="D483" s="19"/>
      <c r="E483" s="19"/>
      <c r="F483" s="19"/>
      <c r="G483" s="19"/>
    </row>
    <row r="484" spans="1:7" ht="20.149999999999999" customHeight="1" thickBot="1">
      <c r="A484" s="19"/>
      <c r="B484" s="19" t="s">
        <v>15</v>
      </c>
      <c r="C484" s="52"/>
      <c r="D484" s="19"/>
      <c r="E484" s="19"/>
      <c r="F484" s="19"/>
      <c r="G484" s="19"/>
    </row>
    <row r="485" spans="1:7" ht="20.149999999999999" customHeight="1">
      <c r="A485" s="19"/>
      <c r="B485" s="19"/>
      <c r="C485" s="19"/>
      <c r="D485" s="19"/>
      <c r="E485" s="19"/>
      <c r="F485" s="19"/>
      <c r="G485" s="19"/>
    </row>
    <row r="486" spans="1:7" ht="20.149999999999999" customHeight="1">
      <c r="A486" s="19"/>
      <c r="B486" s="19"/>
      <c r="C486" s="19"/>
      <c r="D486" s="19"/>
      <c r="E486" s="19"/>
      <c r="F486" s="19"/>
      <c r="G486" s="19"/>
    </row>
    <row r="487" spans="1:7" ht="20.149999999999999" customHeight="1" thickBot="1">
      <c r="A487" s="19"/>
      <c r="B487" s="19" t="s">
        <v>40</v>
      </c>
      <c r="C487" s="52"/>
      <c r="D487" s="19"/>
      <c r="E487" s="19"/>
      <c r="F487" s="19"/>
      <c r="G487" s="19"/>
    </row>
    <row r="488" spans="1:7" ht="20.149999999999999" customHeight="1">
      <c r="A488" s="19"/>
      <c r="B488" s="19"/>
      <c r="C488" s="19"/>
      <c r="D488" s="19"/>
      <c r="E488" s="19"/>
      <c r="F488" s="19"/>
      <c r="G488" s="19"/>
    </row>
    <row r="489" spans="1:7" ht="20.149999999999999" customHeight="1">
      <c r="A489" s="19"/>
      <c r="B489" s="19"/>
      <c r="C489" s="19"/>
      <c r="D489" s="19"/>
      <c r="E489" s="19"/>
      <c r="F489" s="19"/>
      <c r="G489" s="19"/>
    </row>
    <row r="490" spans="1:7" ht="20.149999999999999" customHeight="1" thickBot="1">
      <c r="A490" s="19"/>
      <c r="B490" s="19" t="s">
        <v>16</v>
      </c>
      <c r="C490" s="52"/>
      <c r="D490" s="19"/>
      <c r="E490" s="19"/>
      <c r="F490" s="19"/>
      <c r="G490" s="19"/>
    </row>
    <row r="491" spans="1:7" ht="20.149999999999999" customHeight="1">
      <c r="A491" s="19"/>
      <c r="B491" s="51"/>
      <c r="C491" s="19"/>
      <c r="D491" s="19"/>
      <c r="E491" s="19"/>
      <c r="F491" s="19"/>
      <c r="G491" s="19"/>
    </row>
    <row r="492" spans="1:7" ht="20.149999999999999" customHeight="1">
      <c r="A492" s="19"/>
      <c r="B492" s="51"/>
      <c r="C492" s="19"/>
      <c r="D492" s="19"/>
      <c r="E492" s="19"/>
      <c r="F492" s="19"/>
      <c r="G492" s="19"/>
    </row>
    <row r="493" spans="1:7" ht="20.149999999999999" customHeight="1">
      <c r="A493" s="19"/>
      <c r="B493" s="51"/>
      <c r="C493" s="19"/>
      <c r="D493" s="19"/>
      <c r="E493" s="19"/>
      <c r="F493" s="19"/>
      <c r="G493" s="19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7"/>
  <sheetViews>
    <sheetView tabSelected="1" zoomScale="59" zoomScaleNormal="59" workbookViewId="0">
      <selection sqref="A1:G1048576"/>
    </sheetView>
  </sheetViews>
  <sheetFormatPr baseColWidth="10" defaultRowHeight="14.5"/>
  <cols>
    <col min="1" max="1" width="18.90625" customWidth="1"/>
    <col min="2" max="2" width="18" customWidth="1"/>
    <col min="3" max="3" width="49.36328125" customWidth="1"/>
    <col min="4" max="4" width="18.08984375" customWidth="1"/>
    <col min="5" max="5" width="17.08984375" customWidth="1"/>
    <col min="7" max="7" width="10.90625" style="221"/>
  </cols>
  <sheetData>
    <row r="1" spans="1:7" ht="16" thickBot="1">
      <c r="A1" s="176"/>
      <c r="B1" s="177"/>
      <c r="C1" s="178"/>
      <c r="D1" s="178"/>
      <c r="E1" s="178"/>
      <c r="F1" s="176"/>
      <c r="G1" s="54"/>
    </row>
    <row r="2" spans="1:7" ht="15" thickBot="1">
      <c r="A2" s="179"/>
      <c r="B2" s="180"/>
      <c r="C2" s="229" t="s">
        <v>22</v>
      </c>
      <c r="D2" s="225" t="s">
        <v>21</v>
      </c>
      <c r="E2" s="226"/>
      <c r="F2" s="124"/>
      <c r="G2" s="216"/>
    </row>
    <row r="3" spans="1:7" ht="15" thickBot="1">
      <c r="A3" s="181"/>
      <c r="B3" s="182"/>
      <c r="C3" s="230"/>
      <c r="D3" s="34" t="s">
        <v>24</v>
      </c>
      <c r="E3" s="183"/>
      <c r="F3" s="124"/>
      <c r="G3" s="216"/>
    </row>
    <row r="4" spans="1:7" ht="15" thickBot="1">
      <c r="A4" s="181"/>
      <c r="B4" s="182"/>
      <c r="C4" s="227" t="s">
        <v>23</v>
      </c>
      <c r="D4" s="231" t="s">
        <v>25</v>
      </c>
      <c r="E4" s="232"/>
      <c r="F4" s="124"/>
      <c r="G4" s="216"/>
    </row>
    <row r="5" spans="1:7" ht="23.5" thickBot="1">
      <c r="A5" s="184"/>
      <c r="B5" s="185"/>
      <c r="C5" s="228"/>
      <c r="D5" s="233" t="s">
        <v>26</v>
      </c>
      <c r="E5" s="234"/>
      <c r="F5" s="125"/>
      <c r="G5" s="217"/>
    </row>
    <row r="6" spans="1:7" ht="18">
      <c r="A6" s="186"/>
      <c r="B6" s="186"/>
      <c r="C6" s="186"/>
      <c r="D6" s="186"/>
      <c r="E6" s="186"/>
      <c r="F6" s="176"/>
      <c r="G6" s="54"/>
    </row>
    <row r="7" spans="1:7" ht="15.5">
      <c r="A7" s="187" t="s">
        <v>0</v>
      </c>
      <c r="B7" s="187"/>
      <c r="C7" s="135">
        <f ca="1">NOW()</f>
        <v>45379.556335995374</v>
      </c>
      <c r="D7" s="187" t="s">
        <v>1</v>
      </c>
      <c r="E7" s="40">
        <v>20240300444</v>
      </c>
      <c r="F7" s="176"/>
      <c r="G7" s="54"/>
    </row>
    <row r="8" spans="1:7" ht="15.5">
      <c r="A8" s="188"/>
      <c r="B8" s="188"/>
      <c r="C8" s="188"/>
      <c r="D8" s="188"/>
      <c r="E8" s="188"/>
      <c r="F8" s="176"/>
      <c r="G8" s="54"/>
    </row>
    <row r="9" spans="1:7" ht="15.5">
      <c r="A9" s="187" t="s">
        <v>2</v>
      </c>
      <c r="B9" s="187"/>
      <c r="C9" s="189" t="s">
        <v>29</v>
      </c>
      <c r="D9" s="190" t="s">
        <v>3</v>
      </c>
      <c r="E9" s="136" t="s">
        <v>31</v>
      </c>
      <c r="F9" s="176"/>
      <c r="G9" s="54"/>
    </row>
    <row r="10" spans="1:7" ht="15.5">
      <c r="A10" s="188"/>
      <c r="B10" s="188"/>
      <c r="C10" s="188"/>
      <c r="D10" s="188"/>
      <c r="E10" s="188"/>
      <c r="F10" s="176"/>
      <c r="G10" s="54"/>
    </row>
    <row r="11" spans="1:7" ht="15.5">
      <c r="A11" s="222" t="s">
        <v>19</v>
      </c>
      <c r="B11" s="223"/>
      <c r="C11" s="189" t="s">
        <v>29</v>
      </c>
      <c r="D11" s="190" t="s">
        <v>20</v>
      </c>
      <c r="E11" s="191" t="s">
        <v>28</v>
      </c>
      <c r="F11" s="176"/>
      <c r="G11" s="54"/>
    </row>
    <row r="12" spans="1:7" ht="15.5">
      <c r="A12" s="188"/>
      <c r="B12" s="188"/>
      <c r="C12" s="188"/>
      <c r="D12" s="188"/>
      <c r="E12" s="188"/>
      <c r="F12" s="176"/>
      <c r="G12" s="54"/>
    </row>
    <row r="13" spans="1:7" ht="40" customHeight="1">
      <c r="A13" s="187" t="s">
        <v>4</v>
      </c>
      <c r="B13" s="187"/>
      <c r="C13" s="192" t="s">
        <v>30</v>
      </c>
      <c r="D13" s="190" t="s">
        <v>5</v>
      </c>
      <c r="E13" s="189" t="s">
        <v>27</v>
      </c>
      <c r="F13" s="176"/>
      <c r="G13" s="54"/>
    </row>
    <row r="14" spans="1:7" ht="15.5">
      <c r="A14" s="188"/>
      <c r="B14" s="188"/>
      <c r="C14" s="188"/>
      <c r="D14" s="188"/>
      <c r="E14" s="188"/>
      <c r="F14" s="176"/>
      <c r="G14" s="54"/>
    </row>
    <row r="15" spans="1:7" ht="15.5">
      <c r="A15" s="187" t="s">
        <v>6</v>
      </c>
      <c r="B15" s="187"/>
      <c r="C15" s="135">
        <v>45379</v>
      </c>
      <c r="D15" s="190" t="s">
        <v>7</v>
      </c>
      <c r="E15" s="193" t="s">
        <v>399</v>
      </c>
      <c r="F15" s="176"/>
      <c r="G15" s="54"/>
    </row>
    <row r="16" spans="1:7" ht="15.5">
      <c r="A16" s="188"/>
      <c r="B16" s="188"/>
      <c r="C16" s="188"/>
      <c r="D16" s="188"/>
      <c r="E16" s="188"/>
      <c r="F16" s="176"/>
      <c r="G16" s="54"/>
    </row>
    <row r="17" spans="1:7" ht="15.5">
      <c r="A17" s="187" t="s">
        <v>8</v>
      </c>
      <c r="B17" s="187"/>
      <c r="C17" s="189" t="s">
        <v>54</v>
      </c>
      <c r="D17" s="194"/>
      <c r="E17" s="195"/>
      <c r="F17" s="176"/>
      <c r="G17" s="54"/>
    </row>
    <row r="18" spans="1:7" ht="15.5">
      <c r="A18" s="188"/>
      <c r="B18" s="188"/>
      <c r="C18" s="188"/>
      <c r="D18" s="188"/>
      <c r="E18" s="188"/>
      <c r="F18" s="176"/>
      <c r="G18" s="54"/>
    </row>
    <row r="19" spans="1:7" ht="15.5">
      <c r="A19" s="187" t="s">
        <v>9</v>
      </c>
      <c r="B19" s="187"/>
      <c r="C19" s="189"/>
      <c r="D19" s="190" t="s">
        <v>17</v>
      </c>
      <c r="E19" s="193"/>
      <c r="F19" s="176"/>
      <c r="G19" s="54"/>
    </row>
    <row r="20" spans="1:7" ht="15.5">
      <c r="A20" s="188"/>
      <c r="B20" s="188"/>
      <c r="C20" s="188"/>
      <c r="D20" s="188"/>
      <c r="E20" s="188"/>
      <c r="F20" s="176"/>
      <c r="G20" s="54"/>
    </row>
    <row r="21" spans="1:7" ht="15.5">
      <c r="A21" s="187" t="s">
        <v>18</v>
      </c>
      <c r="B21" s="187"/>
      <c r="C21" s="196"/>
      <c r="D21" s="197"/>
      <c r="E21" s="198"/>
      <c r="F21" s="176"/>
      <c r="G21" s="54"/>
    </row>
    <row r="22" spans="1:7" ht="15.5">
      <c r="A22" s="134"/>
      <c r="B22" s="133"/>
      <c r="C22" s="134"/>
      <c r="D22" s="134"/>
      <c r="E22" s="134"/>
      <c r="F22" s="176"/>
      <c r="G22" s="54"/>
    </row>
    <row r="23" spans="1:7" ht="46.5">
      <c r="A23" s="120" t="s">
        <v>10</v>
      </c>
      <c r="B23" s="120" t="s">
        <v>11</v>
      </c>
      <c r="C23" s="120" t="s">
        <v>12</v>
      </c>
      <c r="D23" s="120" t="s">
        <v>13</v>
      </c>
      <c r="E23" s="39" t="s">
        <v>14</v>
      </c>
      <c r="F23" s="37" t="s">
        <v>32</v>
      </c>
      <c r="G23" s="218" t="s">
        <v>33</v>
      </c>
    </row>
    <row r="24" spans="1:7" ht="39" customHeight="1">
      <c r="A24" s="212" t="s">
        <v>791</v>
      </c>
      <c r="B24" s="212"/>
      <c r="C24" s="212" t="s">
        <v>792</v>
      </c>
      <c r="D24" s="213">
        <v>1</v>
      </c>
      <c r="E24" s="212"/>
      <c r="F24" s="214">
        <v>1250</v>
      </c>
      <c r="G24" s="219">
        <v>1250</v>
      </c>
    </row>
    <row r="25" spans="1:7" ht="31">
      <c r="F25" s="211" t="s">
        <v>34</v>
      </c>
      <c r="G25" s="220">
        <v>1250</v>
      </c>
    </row>
    <row r="26" spans="1:7" ht="15.5">
      <c r="F26" s="46" t="s">
        <v>35</v>
      </c>
      <c r="G26" s="215" t="s">
        <v>793</v>
      </c>
    </row>
    <row r="27" spans="1:7" ht="15.5">
      <c r="F27" s="44" t="s">
        <v>36</v>
      </c>
      <c r="G27" s="215">
        <v>1400</v>
      </c>
    </row>
  </sheetData>
  <mergeCells count="6"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0"/>
  <sheetViews>
    <sheetView view="pageBreakPreview" topLeftCell="A19" zoomScale="60" zoomScaleNormal="100" workbookViewId="0">
      <selection sqref="A1:G23"/>
    </sheetView>
  </sheetViews>
  <sheetFormatPr baseColWidth="10" defaultColWidth="11.453125" defaultRowHeight="20.149999999999999" customHeight="1"/>
  <cols>
    <col min="1" max="1" width="21.26953125" style="176" bestFit="1" customWidth="1"/>
    <col min="2" max="2" width="16.7265625" style="177" customWidth="1"/>
    <col min="3" max="3" width="98" style="178" customWidth="1"/>
    <col min="4" max="4" width="14.54296875" style="178" customWidth="1"/>
    <col min="5" max="5" width="12" style="178" customWidth="1"/>
    <col min="6" max="6" width="13.81640625" style="176" customWidth="1"/>
    <col min="7" max="7" width="14.26953125" style="176" customWidth="1"/>
    <col min="8" max="11" width="11.453125" style="176"/>
    <col min="12" max="12" width="14.453125" style="176" bestFit="1" customWidth="1"/>
    <col min="13" max="13" width="50.1796875" style="176" bestFit="1" customWidth="1"/>
    <col min="14" max="258" width="11.453125" style="176"/>
    <col min="259" max="259" width="13.1796875" style="176" customWidth="1"/>
    <col min="260" max="260" width="15.1796875" style="176" customWidth="1"/>
    <col min="261" max="261" width="42" style="176" customWidth="1"/>
    <col min="262" max="262" width="11.453125" style="176"/>
    <col min="263" max="263" width="13.1796875" style="176" customWidth="1"/>
    <col min="264" max="514" width="11.453125" style="176"/>
    <col min="515" max="515" width="13.1796875" style="176" customWidth="1"/>
    <col min="516" max="516" width="15.1796875" style="176" customWidth="1"/>
    <col min="517" max="517" width="42" style="176" customWidth="1"/>
    <col min="518" max="518" width="11.453125" style="176"/>
    <col min="519" max="519" width="13.1796875" style="176" customWidth="1"/>
    <col min="520" max="770" width="11.453125" style="176"/>
    <col min="771" max="771" width="13.1796875" style="176" customWidth="1"/>
    <col min="772" max="772" width="15.1796875" style="176" customWidth="1"/>
    <col min="773" max="773" width="42" style="176" customWidth="1"/>
    <col min="774" max="774" width="11.453125" style="176"/>
    <col min="775" max="775" width="13.1796875" style="176" customWidth="1"/>
    <col min="776" max="1026" width="11.453125" style="176"/>
    <col min="1027" max="1027" width="13.1796875" style="176" customWidth="1"/>
    <col min="1028" max="1028" width="15.1796875" style="176" customWidth="1"/>
    <col min="1029" max="1029" width="42" style="176" customWidth="1"/>
    <col min="1030" max="1030" width="11.453125" style="176"/>
    <col min="1031" max="1031" width="13.1796875" style="176" customWidth="1"/>
    <col min="1032" max="1282" width="11.453125" style="176"/>
    <col min="1283" max="1283" width="13.1796875" style="176" customWidth="1"/>
    <col min="1284" max="1284" width="15.1796875" style="176" customWidth="1"/>
    <col min="1285" max="1285" width="42" style="176" customWidth="1"/>
    <col min="1286" max="1286" width="11.453125" style="176"/>
    <col min="1287" max="1287" width="13.1796875" style="176" customWidth="1"/>
    <col min="1288" max="1538" width="11.453125" style="176"/>
    <col min="1539" max="1539" width="13.1796875" style="176" customWidth="1"/>
    <col min="1540" max="1540" width="15.1796875" style="176" customWidth="1"/>
    <col min="1541" max="1541" width="42" style="176" customWidth="1"/>
    <col min="1542" max="1542" width="11.453125" style="176"/>
    <col min="1543" max="1543" width="13.1796875" style="176" customWidth="1"/>
    <col min="1544" max="1794" width="11.453125" style="176"/>
    <col min="1795" max="1795" width="13.1796875" style="176" customWidth="1"/>
    <col min="1796" max="1796" width="15.1796875" style="176" customWidth="1"/>
    <col min="1797" max="1797" width="42" style="176" customWidth="1"/>
    <col min="1798" max="1798" width="11.453125" style="176"/>
    <col min="1799" max="1799" width="13.1796875" style="176" customWidth="1"/>
    <col min="1800" max="2050" width="11.453125" style="176"/>
    <col min="2051" max="2051" width="13.1796875" style="176" customWidth="1"/>
    <col min="2052" max="2052" width="15.1796875" style="176" customWidth="1"/>
    <col min="2053" max="2053" width="42" style="176" customWidth="1"/>
    <col min="2054" max="2054" width="11.453125" style="176"/>
    <col min="2055" max="2055" width="13.1796875" style="176" customWidth="1"/>
    <col min="2056" max="2306" width="11.453125" style="176"/>
    <col min="2307" max="2307" width="13.1796875" style="176" customWidth="1"/>
    <col min="2308" max="2308" width="15.1796875" style="176" customWidth="1"/>
    <col min="2309" max="2309" width="42" style="176" customWidth="1"/>
    <col min="2310" max="2310" width="11.453125" style="176"/>
    <col min="2311" max="2311" width="13.1796875" style="176" customWidth="1"/>
    <col min="2312" max="2562" width="11.453125" style="176"/>
    <col min="2563" max="2563" width="13.1796875" style="176" customWidth="1"/>
    <col min="2564" max="2564" width="15.1796875" style="176" customWidth="1"/>
    <col min="2565" max="2565" width="42" style="176" customWidth="1"/>
    <col min="2566" max="2566" width="11.453125" style="176"/>
    <col min="2567" max="2567" width="13.1796875" style="176" customWidth="1"/>
    <col min="2568" max="2818" width="11.453125" style="176"/>
    <col min="2819" max="2819" width="13.1796875" style="176" customWidth="1"/>
    <col min="2820" max="2820" width="15.1796875" style="176" customWidth="1"/>
    <col min="2821" max="2821" width="42" style="176" customWidth="1"/>
    <col min="2822" max="2822" width="11.453125" style="176"/>
    <col min="2823" max="2823" width="13.1796875" style="176" customWidth="1"/>
    <col min="2824" max="3074" width="11.453125" style="176"/>
    <col min="3075" max="3075" width="13.1796875" style="176" customWidth="1"/>
    <col min="3076" max="3076" width="15.1796875" style="176" customWidth="1"/>
    <col min="3077" max="3077" width="42" style="176" customWidth="1"/>
    <col min="3078" max="3078" width="11.453125" style="176"/>
    <col min="3079" max="3079" width="13.1796875" style="176" customWidth="1"/>
    <col min="3080" max="3330" width="11.453125" style="176"/>
    <col min="3331" max="3331" width="13.1796875" style="176" customWidth="1"/>
    <col min="3332" max="3332" width="15.1796875" style="176" customWidth="1"/>
    <col min="3333" max="3333" width="42" style="176" customWidth="1"/>
    <col min="3334" max="3334" width="11.453125" style="176"/>
    <col min="3335" max="3335" width="13.1796875" style="176" customWidth="1"/>
    <col min="3336" max="3586" width="11.453125" style="176"/>
    <col min="3587" max="3587" width="13.1796875" style="176" customWidth="1"/>
    <col min="3588" max="3588" width="15.1796875" style="176" customWidth="1"/>
    <col min="3589" max="3589" width="42" style="176" customWidth="1"/>
    <col min="3590" max="3590" width="11.453125" style="176"/>
    <col min="3591" max="3591" width="13.1796875" style="176" customWidth="1"/>
    <col min="3592" max="3842" width="11.453125" style="176"/>
    <col min="3843" max="3843" width="13.1796875" style="176" customWidth="1"/>
    <col min="3844" max="3844" width="15.1796875" style="176" customWidth="1"/>
    <col min="3845" max="3845" width="42" style="176" customWidth="1"/>
    <col min="3846" max="3846" width="11.453125" style="176"/>
    <col min="3847" max="3847" width="13.1796875" style="176" customWidth="1"/>
    <col min="3848" max="4098" width="11.453125" style="176"/>
    <col min="4099" max="4099" width="13.1796875" style="176" customWidth="1"/>
    <col min="4100" max="4100" width="15.1796875" style="176" customWidth="1"/>
    <col min="4101" max="4101" width="42" style="176" customWidth="1"/>
    <col min="4102" max="4102" width="11.453125" style="176"/>
    <col min="4103" max="4103" width="13.1796875" style="176" customWidth="1"/>
    <col min="4104" max="4354" width="11.453125" style="176"/>
    <col min="4355" max="4355" width="13.1796875" style="176" customWidth="1"/>
    <col min="4356" max="4356" width="15.1796875" style="176" customWidth="1"/>
    <col min="4357" max="4357" width="42" style="176" customWidth="1"/>
    <col min="4358" max="4358" width="11.453125" style="176"/>
    <col min="4359" max="4359" width="13.1796875" style="176" customWidth="1"/>
    <col min="4360" max="4610" width="11.453125" style="176"/>
    <col min="4611" max="4611" width="13.1796875" style="176" customWidth="1"/>
    <col min="4612" max="4612" width="15.1796875" style="176" customWidth="1"/>
    <col min="4613" max="4613" width="42" style="176" customWidth="1"/>
    <col min="4614" max="4614" width="11.453125" style="176"/>
    <col min="4615" max="4615" width="13.1796875" style="176" customWidth="1"/>
    <col min="4616" max="4866" width="11.453125" style="176"/>
    <col min="4867" max="4867" width="13.1796875" style="176" customWidth="1"/>
    <col min="4868" max="4868" width="15.1796875" style="176" customWidth="1"/>
    <col min="4869" max="4869" width="42" style="176" customWidth="1"/>
    <col min="4870" max="4870" width="11.453125" style="176"/>
    <col min="4871" max="4871" width="13.1796875" style="176" customWidth="1"/>
    <col min="4872" max="5122" width="11.453125" style="176"/>
    <col min="5123" max="5123" width="13.1796875" style="176" customWidth="1"/>
    <col min="5124" max="5124" width="15.1796875" style="176" customWidth="1"/>
    <col min="5125" max="5125" width="42" style="176" customWidth="1"/>
    <col min="5126" max="5126" width="11.453125" style="176"/>
    <col min="5127" max="5127" width="13.1796875" style="176" customWidth="1"/>
    <col min="5128" max="5378" width="11.453125" style="176"/>
    <col min="5379" max="5379" width="13.1796875" style="176" customWidth="1"/>
    <col min="5380" max="5380" width="15.1796875" style="176" customWidth="1"/>
    <col min="5381" max="5381" width="42" style="176" customWidth="1"/>
    <col min="5382" max="5382" width="11.453125" style="176"/>
    <col min="5383" max="5383" width="13.1796875" style="176" customWidth="1"/>
    <col min="5384" max="5634" width="11.453125" style="176"/>
    <col min="5635" max="5635" width="13.1796875" style="176" customWidth="1"/>
    <col min="5636" max="5636" width="15.1796875" style="176" customWidth="1"/>
    <col min="5637" max="5637" width="42" style="176" customWidth="1"/>
    <col min="5638" max="5638" width="11.453125" style="176"/>
    <col min="5639" max="5639" width="13.1796875" style="176" customWidth="1"/>
    <col min="5640" max="5890" width="11.453125" style="176"/>
    <col min="5891" max="5891" width="13.1796875" style="176" customWidth="1"/>
    <col min="5892" max="5892" width="15.1796875" style="176" customWidth="1"/>
    <col min="5893" max="5893" width="42" style="176" customWidth="1"/>
    <col min="5894" max="5894" width="11.453125" style="176"/>
    <col min="5895" max="5895" width="13.1796875" style="176" customWidth="1"/>
    <col min="5896" max="6146" width="11.453125" style="176"/>
    <col min="6147" max="6147" width="13.1796875" style="176" customWidth="1"/>
    <col min="6148" max="6148" width="15.1796875" style="176" customWidth="1"/>
    <col min="6149" max="6149" width="42" style="176" customWidth="1"/>
    <col min="6150" max="6150" width="11.453125" style="176"/>
    <col min="6151" max="6151" width="13.1796875" style="176" customWidth="1"/>
    <col min="6152" max="6402" width="11.453125" style="176"/>
    <col min="6403" max="6403" width="13.1796875" style="176" customWidth="1"/>
    <col min="6404" max="6404" width="15.1796875" style="176" customWidth="1"/>
    <col min="6405" max="6405" width="42" style="176" customWidth="1"/>
    <col min="6406" max="6406" width="11.453125" style="176"/>
    <col min="6407" max="6407" width="13.1796875" style="176" customWidth="1"/>
    <col min="6408" max="6658" width="11.453125" style="176"/>
    <col min="6659" max="6659" width="13.1796875" style="176" customWidth="1"/>
    <col min="6660" max="6660" width="15.1796875" style="176" customWidth="1"/>
    <col min="6661" max="6661" width="42" style="176" customWidth="1"/>
    <col min="6662" max="6662" width="11.453125" style="176"/>
    <col min="6663" max="6663" width="13.1796875" style="176" customWidth="1"/>
    <col min="6664" max="6914" width="11.453125" style="176"/>
    <col min="6915" max="6915" width="13.1796875" style="176" customWidth="1"/>
    <col min="6916" max="6916" width="15.1796875" style="176" customWidth="1"/>
    <col min="6917" max="6917" width="42" style="176" customWidth="1"/>
    <col min="6918" max="6918" width="11.453125" style="176"/>
    <col min="6919" max="6919" width="13.1796875" style="176" customWidth="1"/>
    <col min="6920" max="7170" width="11.453125" style="176"/>
    <col min="7171" max="7171" width="13.1796875" style="176" customWidth="1"/>
    <col min="7172" max="7172" width="15.1796875" style="176" customWidth="1"/>
    <col min="7173" max="7173" width="42" style="176" customWidth="1"/>
    <col min="7174" max="7174" width="11.453125" style="176"/>
    <col min="7175" max="7175" width="13.1796875" style="176" customWidth="1"/>
    <col min="7176" max="7426" width="11.453125" style="176"/>
    <col min="7427" max="7427" width="13.1796875" style="176" customWidth="1"/>
    <col min="7428" max="7428" width="15.1796875" style="176" customWidth="1"/>
    <col min="7429" max="7429" width="42" style="176" customWidth="1"/>
    <col min="7430" max="7430" width="11.453125" style="176"/>
    <col min="7431" max="7431" width="13.1796875" style="176" customWidth="1"/>
    <col min="7432" max="7682" width="11.453125" style="176"/>
    <col min="7683" max="7683" width="13.1796875" style="176" customWidth="1"/>
    <col min="7684" max="7684" width="15.1796875" style="176" customWidth="1"/>
    <col min="7685" max="7685" width="42" style="176" customWidth="1"/>
    <col min="7686" max="7686" width="11.453125" style="176"/>
    <col min="7687" max="7687" width="13.1796875" style="176" customWidth="1"/>
    <col min="7688" max="7938" width="11.453125" style="176"/>
    <col min="7939" max="7939" width="13.1796875" style="176" customWidth="1"/>
    <col min="7940" max="7940" width="15.1796875" style="176" customWidth="1"/>
    <col min="7941" max="7941" width="42" style="176" customWidth="1"/>
    <col min="7942" max="7942" width="11.453125" style="176"/>
    <col min="7943" max="7943" width="13.1796875" style="176" customWidth="1"/>
    <col min="7944" max="8194" width="11.453125" style="176"/>
    <col min="8195" max="8195" width="13.1796875" style="176" customWidth="1"/>
    <col min="8196" max="8196" width="15.1796875" style="176" customWidth="1"/>
    <col min="8197" max="8197" width="42" style="176" customWidth="1"/>
    <col min="8198" max="8198" width="11.453125" style="176"/>
    <col min="8199" max="8199" width="13.1796875" style="176" customWidth="1"/>
    <col min="8200" max="8450" width="11.453125" style="176"/>
    <col min="8451" max="8451" width="13.1796875" style="176" customWidth="1"/>
    <col min="8452" max="8452" width="15.1796875" style="176" customWidth="1"/>
    <col min="8453" max="8453" width="42" style="176" customWidth="1"/>
    <col min="8454" max="8454" width="11.453125" style="176"/>
    <col min="8455" max="8455" width="13.1796875" style="176" customWidth="1"/>
    <col min="8456" max="8706" width="11.453125" style="176"/>
    <col min="8707" max="8707" width="13.1796875" style="176" customWidth="1"/>
    <col min="8708" max="8708" width="15.1796875" style="176" customWidth="1"/>
    <col min="8709" max="8709" width="42" style="176" customWidth="1"/>
    <col min="8710" max="8710" width="11.453125" style="176"/>
    <col min="8711" max="8711" width="13.1796875" style="176" customWidth="1"/>
    <col min="8712" max="8962" width="11.453125" style="176"/>
    <col min="8963" max="8963" width="13.1796875" style="176" customWidth="1"/>
    <col min="8964" max="8964" width="15.1796875" style="176" customWidth="1"/>
    <col min="8965" max="8965" width="42" style="176" customWidth="1"/>
    <col min="8966" max="8966" width="11.453125" style="176"/>
    <col min="8967" max="8967" width="13.1796875" style="176" customWidth="1"/>
    <col min="8968" max="9218" width="11.453125" style="176"/>
    <col min="9219" max="9219" width="13.1796875" style="176" customWidth="1"/>
    <col min="9220" max="9220" width="15.1796875" style="176" customWidth="1"/>
    <col min="9221" max="9221" width="42" style="176" customWidth="1"/>
    <col min="9222" max="9222" width="11.453125" style="176"/>
    <col min="9223" max="9223" width="13.1796875" style="176" customWidth="1"/>
    <col min="9224" max="9474" width="11.453125" style="176"/>
    <col min="9475" max="9475" width="13.1796875" style="176" customWidth="1"/>
    <col min="9476" max="9476" width="15.1796875" style="176" customWidth="1"/>
    <col min="9477" max="9477" width="42" style="176" customWidth="1"/>
    <col min="9478" max="9478" width="11.453125" style="176"/>
    <col min="9479" max="9479" width="13.1796875" style="176" customWidth="1"/>
    <col min="9480" max="9730" width="11.453125" style="176"/>
    <col min="9731" max="9731" width="13.1796875" style="176" customWidth="1"/>
    <col min="9732" max="9732" width="15.1796875" style="176" customWidth="1"/>
    <col min="9733" max="9733" width="42" style="176" customWidth="1"/>
    <col min="9734" max="9734" width="11.453125" style="176"/>
    <col min="9735" max="9735" width="13.1796875" style="176" customWidth="1"/>
    <col min="9736" max="9986" width="11.453125" style="176"/>
    <col min="9987" max="9987" width="13.1796875" style="176" customWidth="1"/>
    <col min="9988" max="9988" width="15.1796875" style="176" customWidth="1"/>
    <col min="9989" max="9989" width="42" style="176" customWidth="1"/>
    <col min="9990" max="9990" width="11.453125" style="176"/>
    <col min="9991" max="9991" width="13.1796875" style="176" customWidth="1"/>
    <col min="9992" max="10242" width="11.453125" style="176"/>
    <col min="10243" max="10243" width="13.1796875" style="176" customWidth="1"/>
    <col min="10244" max="10244" width="15.1796875" style="176" customWidth="1"/>
    <col min="10245" max="10245" width="42" style="176" customWidth="1"/>
    <col min="10246" max="10246" width="11.453125" style="176"/>
    <col min="10247" max="10247" width="13.1796875" style="176" customWidth="1"/>
    <col min="10248" max="10498" width="11.453125" style="176"/>
    <col min="10499" max="10499" width="13.1796875" style="176" customWidth="1"/>
    <col min="10500" max="10500" width="15.1796875" style="176" customWidth="1"/>
    <col min="10501" max="10501" width="42" style="176" customWidth="1"/>
    <col min="10502" max="10502" width="11.453125" style="176"/>
    <col min="10503" max="10503" width="13.1796875" style="176" customWidth="1"/>
    <col min="10504" max="10754" width="11.453125" style="176"/>
    <col min="10755" max="10755" width="13.1796875" style="176" customWidth="1"/>
    <col min="10756" max="10756" width="15.1796875" style="176" customWidth="1"/>
    <col min="10757" max="10757" width="42" style="176" customWidth="1"/>
    <col min="10758" max="10758" width="11.453125" style="176"/>
    <col min="10759" max="10759" width="13.1796875" style="176" customWidth="1"/>
    <col min="10760" max="11010" width="11.453125" style="176"/>
    <col min="11011" max="11011" width="13.1796875" style="176" customWidth="1"/>
    <col min="11012" max="11012" width="15.1796875" style="176" customWidth="1"/>
    <col min="11013" max="11013" width="42" style="176" customWidth="1"/>
    <col min="11014" max="11014" width="11.453125" style="176"/>
    <col min="11015" max="11015" width="13.1796875" style="176" customWidth="1"/>
    <col min="11016" max="11266" width="11.453125" style="176"/>
    <col min="11267" max="11267" width="13.1796875" style="176" customWidth="1"/>
    <col min="11268" max="11268" width="15.1796875" style="176" customWidth="1"/>
    <col min="11269" max="11269" width="42" style="176" customWidth="1"/>
    <col min="11270" max="11270" width="11.453125" style="176"/>
    <col min="11271" max="11271" width="13.1796875" style="176" customWidth="1"/>
    <col min="11272" max="11522" width="11.453125" style="176"/>
    <col min="11523" max="11523" width="13.1796875" style="176" customWidth="1"/>
    <col min="11524" max="11524" width="15.1796875" style="176" customWidth="1"/>
    <col min="11525" max="11525" width="42" style="176" customWidth="1"/>
    <col min="11526" max="11526" width="11.453125" style="176"/>
    <col min="11527" max="11527" width="13.1796875" style="176" customWidth="1"/>
    <col min="11528" max="11778" width="11.453125" style="176"/>
    <col min="11779" max="11779" width="13.1796875" style="176" customWidth="1"/>
    <col min="11780" max="11780" width="15.1796875" style="176" customWidth="1"/>
    <col min="11781" max="11781" width="42" style="176" customWidth="1"/>
    <col min="11782" max="11782" width="11.453125" style="176"/>
    <col min="11783" max="11783" width="13.1796875" style="176" customWidth="1"/>
    <col min="11784" max="12034" width="11.453125" style="176"/>
    <col min="12035" max="12035" width="13.1796875" style="176" customWidth="1"/>
    <col min="12036" max="12036" width="15.1796875" style="176" customWidth="1"/>
    <col min="12037" max="12037" width="42" style="176" customWidth="1"/>
    <col min="12038" max="12038" width="11.453125" style="176"/>
    <col min="12039" max="12039" width="13.1796875" style="176" customWidth="1"/>
    <col min="12040" max="12290" width="11.453125" style="176"/>
    <col min="12291" max="12291" width="13.1796875" style="176" customWidth="1"/>
    <col min="12292" max="12292" width="15.1796875" style="176" customWidth="1"/>
    <col min="12293" max="12293" width="42" style="176" customWidth="1"/>
    <col min="12294" max="12294" width="11.453125" style="176"/>
    <col min="12295" max="12295" width="13.1796875" style="176" customWidth="1"/>
    <col min="12296" max="12546" width="11.453125" style="176"/>
    <col min="12547" max="12547" width="13.1796875" style="176" customWidth="1"/>
    <col min="12548" max="12548" width="15.1796875" style="176" customWidth="1"/>
    <col min="12549" max="12549" width="42" style="176" customWidth="1"/>
    <col min="12550" max="12550" width="11.453125" style="176"/>
    <col min="12551" max="12551" width="13.1796875" style="176" customWidth="1"/>
    <col min="12552" max="12802" width="11.453125" style="176"/>
    <col min="12803" max="12803" width="13.1796875" style="176" customWidth="1"/>
    <col min="12804" max="12804" width="15.1796875" style="176" customWidth="1"/>
    <col min="12805" max="12805" width="42" style="176" customWidth="1"/>
    <col min="12806" max="12806" width="11.453125" style="176"/>
    <col min="12807" max="12807" width="13.1796875" style="176" customWidth="1"/>
    <col min="12808" max="13058" width="11.453125" style="176"/>
    <col min="13059" max="13059" width="13.1796875" style="176" customWidth="1"/>
    <col min="13060" max="13060" width="15.1796875" style="176" customWidth="1"/>
    <col min="13061" max="13061" width="42" style="176" customWidth="1"/>
    <col min="13062" max="13062" width="11.453125" style="176"/>
    <col min="13063" max="13063" width="13.1796875" style="176" customWidth="1"/>
    <col min="13064" max="13314" width="11.453125" style="176"/>
    <col min="13315" max="13315" width="13.1796875" style="176" customWidth="1"/>
    <col min="13316" max="13316" width="15.1796875" style="176" customWidth="1"/>
    <col min="13317" max="13317" width="42" style="176" customWidth="1"/>
    <col min="13318" max="13318" width="11.453125" style="176"/>
    <col min="13319" max="13319" width="13.1796875" style="176" customWidth="1"/>
    <col min="13320" max="13570" width="11.453125" style="176"/>
    <col min="13571" max="13571" width="13.1796875" style="176" customWidth="1"/>
    <col min="13572" max="13572" width="15.1796875" style="176" customWidth="1"/>
    <col min="13573" max="13573" width="42" style="176" customWidth="1"/>
    <col min="13574" max="13574" width="11.453125" style="176"/>
    <col min="13575" max="13575" width="13.1796875" style="176" customWidth="1"/>
    <col min="13576" max="13826" width="11.453125" style="176"/>
    <col min="13827" max="13827" width="13.1796875" style="176" customWidth="1"/>
    <col min="13828" max="13828" width="15.1796875" style="176" customWidth="1"/>
    <col min="13829" max="13829" width="42" style="176" customWidth="1"/>
    <col min="13830" max="13830" width="11.453125" style="176"/>
    <col min="13831" max="13831" width="13.1796875" style="176" customWidth="1"/>
    <col min="13832" max="14082" width="11.453125" style="176"/>
    <col min="14083" max="14083" width="13.1796875" style="176" customWidth="1"/>
    <col min="14084" max="14084" width="15.1796875" style="176" customWidth="1"/>
    <col min="14085" max="14085" width="42" style="176" customWidth="1"/>
    <col min="14086" max="14086" width="11.453125" style="176"/>
    <col min="14087" max="14087" width="13.1796875" style="176" customWidth="1"/>
    <col min="14088" max="14338" width="11.453125" style="176"/>
    <col min="14339" max="14339" width="13.1796875" style="176" customWidth="1"/>
    <col min="14340" max="14340" width="15.1796875" style="176" customWidth="1"/>
    <col min="14341" max="14341" width="42" style="176" customWidth="1"/>
    <col min="14342" max="14342" width="11.453125" style="176"/>
    <col min="14343" max="14343" width="13.1796875" style="176" customWidth="1"/>
    <col min="14344" max="14594" width="11.453125" style="176"/>
    <col min="14595" max="14595" width="13.1796875" style="176" customWidth="1"/>
    <col min="14596" max="14596" width="15.1796875" style="176" customWidth="1"/>
    <col min="14597" max="14597" width="42" style="176" customWidth="1"/>
    <col min="14598" max="14598" width="11.453125" style="176"/>
    <col min="14599" max="14599" width="13.1796875" style="176" customWidth="1"/>
    <col min="14600" max="14850" width="11.453125" style="176"/>
    <col min="14851" max="14851" width="13.1796875" style="176" customWidth="1"/>
    <col min="14852" max="14852" width="15.1796875" style="176" customWidth="1"/>
    <col min="14853" max="14853" width="42" style="176" customWidth="1"/>
    <col min="14854" max="14854" width="11.453125" style="176"/>
    <col min="14855" max="14855" width="13.1796875" style="176" customWidth="1"/>
    <col min="14856" max="15106" width="11.453125" style="176"/>
    <col min="15107" max="15107" width="13.1796875" style="176" customWidth="1"/>
    <col min="15108" max="15108" width="15.1796875" style="176" customWidth="1"/>
    <col min="15109" max="15109" width="42" style="176" customWidth="1"/>
    <col min="15110" max="15110" width="11.453125" style="176"/>
    <col min="15111" max="15111" width="13.1796875" style="176" customWidth="1"/>
    <col min="15112" max="15362" width="11.453125" style="176"/>
    <col min="15363" max="15363" width="13.1796875" style="176" customWidth="1"/>
    <col min="15364" max="15364" width="15.1796875" style="176" customWidth="1"/>
    <col min="15365" max="15365" width="42" style="176" customWidth="1"/>
    <col min="15366" max="15366" width="11.453125" style="176"/>
    <col min="15367" max="15367" width="13.1796875" style="176" customWidth="1"/>
    <col min="15368" max="15618" width="11.453125" style="176"/>
    <col min="15619" max="15619" width="13.1796875" style="176" customWidth="1"/>
    <col min="15620" max="15620" width="15.1796875" style="176" customWidth="1"/>
    <col min="15621" max="15621" width="42" style="176" customWidth="1"/>
    <col min="15622" max="15622" width="11.453125" style="176"/>
    <col min="15623" max="15623" width="13.1796875" style="176" customWidth="1"/>
    <col min="15624" max="15874" width="11.453125" style="176"/>
    <col min="15875" max="15875" width="13.1796875" style="176" customWidth="1"/>
    <col min="15876" max="15876" width="15.1796875" style="176" customWidth="1"/>
    <col min="15877" max="15877" width="42" style="176" customWidth="1"/>
    <col min="15878" max="15878" width="11.453125" style="176"/>
    <col min="15879" max="15879" width="13.1796875" style="176" customWidth="1"/>
    <col min="15880" max="16130" width="11.453125" style="176"/>
    <col min="16131" max="16131" width="13.1796875" style="176" customWidth="1"/>
    <col min="16132" max="16132" width="15.1796875" style="176" customWidth="1"/>
    <col min="16133" max="16133" width="42" style="176" customWidth="1"/>
    <col min="16134" max="16134" width="11.453125" style="176"/>
    <col min="16135" max="16135" width="13.1796875" style="176" customWidth="1"/>
    <col min="16136" max="16384" width="11.453125" style="176"/>
  </cols>
  <sheetData>
    <row r="1" spans="1:14" ht="20.149999999999999" customHeight="1" thickBot="1"/>
    <row r="2" spans="1:14" s="175" customFormat="1" ht="20.149999999999999" customHeight="1" thickBot="1">
      <c r="A2" s="179"/>
      <c r="B2" s="180"/>
      <c r="C2" s="229" t="s">
        <v>22</v>
      </c>
      <c r="D2" s="225" t="s">
        <v>21</v>
      </c>
      <c r="E2" s="226"/>
      <c r="F2" s="124"/>
      <c r="G2" s="124"/>
      <c r="H2" s="124"/>
      <c r="I2" s="124"/>
      <c r="J2" s="2"/>
      <c r="K2" s="3"/>
    </row>
    <row r="3" spans="1:14" s="175" customFormat="1" ht="20.149999999999999" customHeight="1" thickBot="1">
      <c r="A3" s="181"/>
      <c r="B3" s="182"/>
      <c r="C3" s="230"/>
      <c r="D3" s="34" t="s">
        <v>24</v>
      </c>
      <c r="E3" s="183"/>
      <c r="F3" s="124"/>
      <c r="G3" s="124"/>
      <c r="H3" s="124"/>
      <c r="I3" s="124"/>
      <c r="J3" s="2"/>
      <c r="K3" s="3"/>
    </row>
    <row r="4" spans="1:14" s="175" customFormat="1" ht="20.149999999999999" customHeight="1" thickBot="1">
      <c r="A4" s="181"/>
      <c r="B4" s="182"/>
      <c r="C4" s="227" t="s">
        <v>23</v>
      </c>
      <c r="D4" s="231" t="s">
        <v>25</v>
      </c>
      <c r="E4" s="232"/>
      <c r="F4" s="124"/>
      <c r="G4" s="124"/>
      <c r="H4" s="124"/>
      <c r="I4" s="124"/>
      <c r="J4" s="2"/>
      <c r="K4" s="3"/>
    </row>
    <row r="5" spans="1:14" s="175" customFormat="1" ht="20.149999999999999" customHeight="1" thickBot="1">
      <c r="A5" s="184"/>
      <c r="B5" s="185"/>
      <c r="C5" s="228"/>
      <c r="D5" s="233" t="s">
        <v>26</v>
      </c>
      <c r="E5" s="234"/>
      <c r="F5" s="125"/>
      <c r="G5" s="125"/>
      <c r="H5" s="125"/>
      <c r="I5" s="125"/>
      <c r="J5" s="125"/>
      <c r="K5" s="125"/>
      <c r="L5" s="224"/>
      <c r="M5" s="224"/>
      <c r="N5" s="176"/>
    </row>
    <row r="6" spans="1:14" ht="20.149999999999999" customHeight="1">
      <c r="A6" s="186"/>
      <c r="B6" s="186"/>
      <c r="C6" s="186"/>
      <c r="D6" s="186"/>
      <c r="E6" s="186"/>
      <c r="L6" s="224"/>
      <c r="M6" s="224"/>
    </row>
    <row r="7" spans="1:14" ht="20.149999999999999" customHeight="1">
      <c r="A7" s="187" t="s">
        <v>0</v>
      </c>
      <c r="B7" s="187"/>
      <c r="C7" s="135">
        <f ca="1">NOW()</f>
        <v>45379.556335995374</v>
      </c>
      <c r="D7" s="187" t="s">
        <v>1</v>
      </c>
      <c r="E7" s="40">
        <v>20240300444</v>
      </c>
      <c r="L7" s="117"/>
      <c r="M7" s="117"/>
    </row>
    <row r="8" spans="1:14" ht="20.149999999999999" customHeight="1">
      <c r="A8" s="188"/>
      <c r="B8" s="188"/>
      <c r="C8" s="188"/>
      <c r="D8" s="188"/>
      <c r="E8" s="188"/>
      <c r="L8" s="117"/>
      <c r="M8" s="117"/>
    </row>
    <row r="9" spans="1:14" ht="20.149999999999999" customHeight="1">
      <c r="A9" s="187" t="s">
        <v>2</v>
      </c>
      <c r="B9" s="187"/>
      <c r="C9" s="189" t="s">
        <v>29</v>
      </c>
      <c r="D9" s="190" t="s">
        <v>3</v>
      </c>
      <c r="E9" s="136" t="s">
        <v>31</v>
      </c>
      <c r="L9" s="117"/>
      <c r="M9" s="117"/>
    </row>
    <row r="10" spans="1:14" ht="20.149999999999999" customHeight="1">
      <c r="A10" s="188"/>
      <c r="B10" s="188"/>
      <c r="C10" s="188"/>
      <c r="D10" s="188"/>
      <c r="E10" s="188"/>
      <c r="L10" s="117"/>
      <c r="M10" s="117"/>
    </row>
    <row r="11" spans="1:14" ht="20.149999999999999" customHeight="1">
      <c r="A11" s="222" t="s">
        <v>19</v>
      </c>
      <c r="B11" s="223"/>
      <c r="C11" s="189" t="s">
        <v>29</v>
      </c>
      <c r="D11" s="190" t="s">
        <v>20</v>
      </c>
      <c r="E11" s="191" t="s">
        <v>28</v>
      </c>
      <c r="L11" s="117"/>
      <c r="M11" s="117"/>
    </row>
    <row r="12" spans="1:14" ht="20.149999999999999" customHeight="1">
      <c r="A12" s="188"/>
      <c r="B12" s="188"/>
      <c r="C12" s="188"/>
      <c r="D12" s="188"/>
      <c r="E12" s="188"/>
      <c r="L12" s="117"/>
      <c r="M12" s="117"/>
    </row>
    <row r="13" spans="1:14" ht="31.5" customHeight="1">
      <c r="A13" s="187" t="s">
        <v>4</v>
      </c>
      <c r="B13" s="187"/>
      <c r="C13" s="192" t="s">
        <v>30</v>
      </c>
      <c r="D13" s="190" t="s">
        <v>5</v>
      </c>
      <c r="E13" s="189" t="s">
        <v>27</v>
      </c>
      <c r="L13" s="117"/>
      <c r="M13" s="117"/>
    </row>
    <row r="14" spans="1:14" ht="20.149999999999999" customHeight="1">
      <c r="A14" s="188"/>
      <c r="B14" s="188"/>
      <c r="C14" s="188"/>
      <c r="D14" s="188"/>
      <c r="E14" s="188"/>
      <c r="L14" s="117"/>
      <c r="M14" s="117"/>
    </row>
    <row r="15" spans="1:14" ht="28.5" customHeight="1">
      <c r="A15" s="187" t="s">
        <v>6</v>
      </c>
      <c r="B15" s="187"/>
      <c r="C15" s="135">
        <v>45379</v>
      </c>
      <c r="D15" s="190" t="s">
        <v>7</v>
      </c>
      <c r="E15" s="193" t="s">
        <v>399</v>
      </c>
      <c r="L15" s="117"/>
      <c r="M15" s="117"/>
    </row>
    <row r="16" spans="1:14" ht="20.149999999999999" customHeight="1">
      <c r="A16" s="188"/>
      <c r="B16" s="188"/>
      <c r="C16" s="188"/>
      <c r="D16" s="188"/>
      <c r="E16" s="188"/>
      <c r="L16" s="117"/>
      <c r="M16" s="117"/>
    </row>
    <row r="17" spans="1:13" ht="20.149999999999999" customHeight="1">
      <c r="A17" s="187" t="s">
        <v>8</v>
      </c>
      <c r="B17" s="187"/>
      <c r="C17" s="189" t="s">
        <v>54</v>
      </c>
      <c r="D17" s="194"/>
      <c r="E17" s="195"/>
      <c r="L17" s="117"/>
      <c r="M17" s="117"/>
    </row>
    <row r="18" spans="1:13" ht="20.149999999999999" customHeight="1">
      <c r="A18" s="188"/>
      <c r="B18" s="188"/>
      <c r="C18" s="188"/>
      <c r="D18" s="188"/>
      <c r="E18" s="188"/>
      <c r="L18" s="117"/>
      <c r="M18" s="117"/>
    </row>
    <row r="19" spans="1:13" ht="25.5" customHeight="1">
      <c r="A19" s="187" t="s">
        <v>9</v>
      </c>
      <c r="B19" s="187"/>
      <c r="C19" s="189"/>
      <c r="D19" s="190" t="s">
        <v>17</v>
      </c>
      <c r="E19" s="193"/>
      <c r="L19" s="117"/>
      <c r="M19" s="117"/>
    </row>
    <row r="20" spans="1:13" ht="20.149999999999999" customHeight="1">
      <c r="A20" s="188"/>
      <c r="B20" s="188"/>
      <c r="C20" s="188"/>
      <c r="D20" s="188"/>
      <c r="E20" s="188"/>
      <c r="L20" s="117"/>
      <c r="M20" s="117"/>
    </row>
    <row r="21" spans="1:13" ht="20.149999999999999" customHeight="1">
      <c r="A21" s="187" t="s">
        <v>18</v>
      </c>
      <c r="B21" s="187"/>
      <c r="C21" s="196"/>
      <c r="D21" s="197"/>
      <c r="E21" s="198"/>
      <c r="L21" s="117"/>
      <c r="M21" s="117"/>
    </row>
    <row r="22" spans="1:13" ht="20.149999999999999" customHeight="1">
      <c r="A22" s="134"/>
      <c r="B22" s="133"/>
      <c r="C22" s="134"/>
      <c r="D22" s="134"/>
      <c r="E22" s="134"/>
      <c r="L22" s="119"/>
      <c r="M22" s="119"/>
    </row>
    <row r="23" spans="1:13" ht="20.149999999999999" customHeight="1">
      <c r="A23" s="120" t="s">
        <v>10</v>
      </c>
      <c r="B23" s="120" t="s">
        <v>11</v>
      </c>
      <c r="C23" s="120" t="s">
        <v>12</v>
      </c>
      <c r="D23" s="120" t="s">
        <v>13</v>
      </c>
      <c r="E23" s="39" t="s">
        <v>14</v>
      </c>
      <c r="F23" s="37" t="s">
        <v>32</v>
      </c>
      <c r="G23" s="37" t="s">
        <v>33</v>
      </c>
      <c r="L23" s="119"/>
      <c r="M23" s="119"/>
    </row>
    <row r="24" spans="1:13" ht="20.149999999999999" customHeight="1">
      <c r="A24" s="132"/>
      <c r="B24" s="132"/>
      <c r="C24" s="199"/>
      <c r="D24" s="49"/>
      <c r="E24" s="134"/>
      <c r="F24" s="47"/>
      <c r="G24" s="48"/>
    </row>
    <row r="25" spans="1:13" ht="20.149999999999999" customHeight="1">
      <c r="A25" s="132"/>
      <c r="B25" s="80" t="s">
        <v>37</v>
      </c>
      <c r="C25" s="75" t="s">
        <v>48</v>
      </c>
      <c r="D25" s="49"/>
      <c r="E25" s="134"/>
      <c r="F25" s="47"/>
      <c r="G25" s="48"/>
    </row>
    <row r="26" spans="1:13" ht="20.149999999999999" customHeight="1">
      <c r="A26" s="132"/>
      <c r="B26" s="147"/>
      <c r="C26" s="75"/>
      <c r="D26" s="49"/>
      <c r="E26" s="134"/>
      <c r="F26" s="47"/>
      <c r="G26" s="48"/>
    </row>
    <row r="27" spans="1:13" ht="20.149999999999999" customHeight="1">
      <c r="A27" s="132"/>
      <c r="B27" s="159">
        <v>1</v>
      </c>
      <c r="C27" s="76" t="s">
        <v>788</v>
      </c>
      <c r="D27" s="49"/>
      <c r="E27" s="134"/>
      <c r="F27" s="47"/>
      <c r="G27" s="48"/>
    </row>
    <row r="28" spans="1:13" ht="20.149999999999999" customHeight="1">
      <c r="A28" s="132"/>
      <c r="B28" s="167">
        <v>1</v>
      </c>
      <c r="C28" s="82" t="s">
        <v>397</v>
      </c>
      <c r="D28" s="49"/>
      <c r="E28" s="134"/>
      <c r="F28" s="47"/>
      <c r="G28" s="48"/>
    </row>
    <row r="29" spans="1:13" ht="20.149999999999999" customHeight="1">
      <c r="A29" s="132"/>
      <c r="B29" s="167">
        <v>2</v>
      </c>
      <c r="C29" s="82" t="s">
        <v>789</v>
      </c>
      <c r="D29" s="49"/>
      <c r="E29" s="134"/>
      <c r="F29" s="47"/>
      <c r="G29" s="48"/>
    </row>
    <row r="30" spans="1:13" ht="20.149999999999999" customHeight="1">
      <c r="A30" s="132"/>
      <c r="B30" s="84">
        <v>1</v>
      </c>
      <c r="C30" s="102" t="s">
        <v>790</v>
      </c>
      <c r="D30" s="49"/>
      <c r="E30" s="134"/>
      <c r="F30" s="47"/>
      <c r="G30" s="48"/>
    </row>
    <row r="31" spans="1:13" ht="20.149999999999999" customHeight="1">
      <c r="A31" s="132"/>
      <c r="B31" s="86">
        <v>13</v>
      </c>
      <c r="C31" s="101"/>
      <c r="D31" s="49"/>
      <c r="E31" s="134"/>
      <c r="F31" s="47"/>
      <c r="G31" s="48"/>
    </row>
    <row r="32" spans="1:13" ht="20.149999999999999" customHeight="1">
      <c r="A32" s="132"/>
      <c r="B32" s="132"/>
      <c r="C32" s="199"/>
      <c r="D32" s="49"/>
      <c r="E32" s="134"/>
      <c r="F32" s="47"/>
      <c r="G32" s="48"/>
    </row>
    <row r="33" spans="1:7" ht="20.149999999999999" customHeight="1">
      <c r="A33" s="134"/>
      <c r="B33" s="50"/>
      <c r="C33" s="42"/>
      <c r="D33" s="134"/>
      <c r="E33" s="134"/>
      <c r="F33" s="134"/>
      <c r="G33" s="134"/>
    </row>
    <row r="34" spans="1:7" ht="20.149999999999999" customHeight="1">
      <c r="A34" s="134"/>
      <c r="B34" s="50"/>
      <c r="C34" s="42"/>
      <c r="D34" s="134"/>
      <c r="E34" s="134"/>
      <c r="F34" s="134"/>
      <c r="G34" s="134"/>
    </row>
    <row r="35" spans="1:7" ht="20.149999999999999" customHeight="1">
      <c r="A35" s="134"/>
      <c r="B35" s="133"/>
      <c r="C35" s="54"/>
      <c r="D35" s="134"/>
      <c r="E35" s="134"/>
      <c r="F35" s="134"/>
      <c r="G35" s="134"/>
    </row>
    <row r="36" spans="1:7" ht="20.149999999999999" customHeight="1">
      <c r="A36" s="134"/>
      <c r="B36" s="55"/>
      <c r="C36" s="67" t="s">
        <v>41</v>
      </c>
      <c r="D36" s="134"/>
      <c r="E36" s="134"/>
      <c r="F36" s="134"/>
      <c r="G36" s="134"/>
    </row>
    <row r="37" spans="1:7" ht="20.149999999999999" customHeight="1">
      <c r="A37" s="134"/>
      <c r="B37" s="55"/>
      <c r="C37" s="67" t="s">
        <v>42</v>
      </c>
      <c r="D37" s="134"/>
      <c r="E37" s="134"/>
      <c r="F37" s="134"/>
      <c r="G37" s="134"/>
    </row>
    <row r="38" spans="1:7" ht="20.149999999999999" customHeight="1">
      <c r="A38" s="134"/>
      <c r="B38" s="55"/>
      <c r="C38" s="67" t="s">
        <v>43</v>
      </c>
      <c r="D38" s="134"/>
      <c r="E38" s="134"/>
      <c r="F38" s="134"/>
      <c r="G38" s="134"/>
    </row>
    <row r="39" spans="1:7" ht="20.149999999999999" customHeight="1">
      <c r="A39" s="134"/>
      <c r="B39" s="55"/>
      <c r="C39" s="67" t="s">
        <v>44</v>
      </c>
      <c r="D39" s="134"/>
      <c r="E39" s="134"/>
      <c r="F39" s="134"/>
      <c r="G39" s="134"/>
    </row>
    <row r="40" spans="1:7" ht="20.149999999999999" customHeight="1">
      <c r="A40" s="134"/>
      <c r="B40" s="55"/>
      <c r="C40" s="67"/>
      <c r="D40" s="134"/>
      <c r="E40" s="134"/>
      <c r="F40" s="134"/>
      <c r="G40" s="134"/>
    </row>
    <row r="41" spans="1:7" ht="20.149999999999999" customHeight="1">
      <c r="A41" s="134"/>
      <c r="B41" s="56" t="s">
        <v>20</v>
      </c>
      <c r="C41" s="68" t="s">
        <v>45</v>
      </c>
      <c r="D41" s="134"/>
      <c r="E41" s="134"/>
      <c r="F41" s="134"/>
      <c r="G41" s="134"/>
    </row>
    <row r="42" spans="1:7" ht="20.149999999999999" customHeight="1">
      <c r="A42" s="134"/>
      <c r="B42" s="56"/>
      <c r="C42" s="68" t="s">
        <v>46</v>
      </c>
      <c r="D42" s="134"/>
      <c r="E42" s="134"/>
      <c r="F42" s="134"/>
      <c r="G42" s="134"/>
    </row>
    <row r="43" spans="1:7" ht="20.149999999999999" customHeight="1">
      <c r="A43" s="134"/>
      <c r="B43" s="56"/>
      <c r="C43" s="68" t="s">
        <v>47</v>
      </c>
      <c r="D43" s="134"/>
      <c r="E43" s="134"/>
      <c r="F43" s="134"/>
      <c r="G43" s="134"/>
    </row>
    <row r="44" spans="1:7" ht="20.149999999999999" customHeight="1">
      <c r="A44" s="134"/>
      <c r="B44" s="51"/>
      <c r="C44" s="134"/>
      <c r="D44" s="134"/>
      <c r="E44" s="134"/>
      <c r="F44" s="134"/>
      <c r="G44" s="134"/>
    </row>
    <row r="45" spans="1:7" ht="20.149999999999999" customHeight="1" thickBot="1">
      <c r="A45" s="134"/>
      <c r="B45" s="134" t="s">
        <v>38</v>
      </c>
      <c r="C45" s="137"/>
      <c r="D45" s="134"/>
      <c r="E45" s="134"/>
      <c r="F45" s="134"/>
      <c r="G45" s="134"/>
    </row>
    <row r="46" spans="1:7" ht="20.149999999999999" customHeight="1">
      <c r="A46" s="134"/>
      <c r="B46" s="134"/>
      <c r="C46" s="134"/>
      <c r="D46" s="134"/>
      <c r="E46" s="134"/>
      <c r="F46" s="134"/>
      <c r="G46" s="134"/>
    </row>
    <row r="47" spans="1:7" ht="20.149999999999999" customHeight="1">
      <c r="A47" s="134"/>
      <c r="B47" s="134"/>
      <c r="C47" s="134"/>
      <c r="D47" s="134"/>
      <c r="E47" s="134"/>
      <c r="F47" s="134"/>
      <c r="G47" s="134"/>
    </row>
    <row r="48" spans="1:7" ht="20.149999999999999" customHeight="1" thickBot="1">
      <c r="A48" s="134"/>
      <c r="B48" s="134" t="s">
        <v>39</v>
      </c>
      <c r="C48" s="137"/>
      <c r="D48" s="134"/>
      <c r="E48" s="134"/>
      <c r="F48" s="134"/>
      <c r="G48" s="134"/>
    </row>
    <row r="49" spans="1:7" ht="20.149999999999999" customHeight="1">
      <c r="A49" s="134"/>
      <c r="B49" s="134"/>
      <c r="C49" s="134"/>
      <c r="D49" s="134"/>
      <c r="E49" s="134"/>
      <c r="F49" s="134"/>
      <c r="G49" s="134"/>
    </row>
    <row r="50" spans="1:7" ht="20.149999999999999" customHeight="1">
      <c r="A50" s="134"/>
      <c r="B50" s="134"/>
      <c r="C50" s="134"/>
      <c r="D50" s="134"/>
      <c r="E50" s="134"/>
      <c r="F50" s="134"/>
      <c r="G50" s="134"/>
    </row>
    <row r="51" spans="1:7" ht="20.149999999999999" customHeight="1" thickBot="1">
      <c r="A51" s="134"/>
      <c r="B51" s="134" t="s">
        <v>15</v>
      </c>
      <c r="C51" s="137"/>
      <c r="D51" s="134"/>
      <c r="E51" s="134"/>
      <c r="F51" s="134"/>
      <c r="G51" s="134"/>
    </row>
    <row r="52" spans="1:7" ht="20.149999999999999" customHeight="1">
      <c r="A52" s="134"/>
      <c r="B52" s="134"/>
      <c r="C52" s="134"/>
      <c r="D52" s="134"/>
      <c r="E52" s="134"/>
      <c r="F52" s="134"/>
      <c r="G52" s="134"/>
    </row>
    <row r="53" spans="1:7" ht="20.149999999999999" customHeight="1">
      <c r="A53" s="134"/>
      <c r="B53" s="134"/>
      <c r="C53" s="134"/>
      <c r="D53" s="134"/>
      <c r="E53" s="134"/>
      <c r="F53" s="134"/>
      <c r="G53" s="134"/>
    </row>
    <row r="54" spans="1:7" ht="20.149999999999999" customHeight="1" thickBot="1">
      <c r="A54" s="134"/>
      <c r="B54" s="134" t="s">
        <v>40</v>
      </c>
      <c r="C54" s="137"/>
      <c r="D54" s="134"/>
      <c r="E54" s="134"/>
      <c r="F54" s="134"/>
      <c r="G54" s="134"/>
    </row>
    <row r="55" spans="1:7" ht="20.149999999999999" customHeight="1">
      <c r="A55" s="134"/>
      <c r="B55" s="134"/>
      <c r="C55" s="134"/>
      <c r="D55" s="134"/>
      <c r="E55" s="134"/>
      <c r="F55" s="134"/>
      <c r="G55" s="134"/>
    </row>
    <row r="56" spans="1:7" ht="20.149999999999999" customHeight="1">
      <c r="A56" s="134"/>
      <c r="B56" s="134"/>
      <c r="C56" s="134"/>
      <c r="D56" s="134"/>
      <c r="E56" s="134"/>
      <c r="F56" s="134"/>
      <c r="G56" s="134"/>
    </row>
    <row r="57" spans="1:7" ht="20.149999999999999" customHeight="1" thickBot="1">
      <c r="A57" s="134"/>
      <c r="B57" s="134" t="s">
        <v>16</v>
      </c>
      <c r="C57" s="137"/>
      <c r="D57" s="134"/>
      <c r="E57" s="134"/>
      <c r="F57" s="134"/>
      <c r="G57" s="134"/>
    </row>
    <row r="58" spans="1:7" ht="20.149999999999999" customHeight="1">
      <c r="A58" s="134"/>
      <c r="B58" s="51"/>
      <c r="C58" s="134"/>
      <c r="D58" s="134"/>
      <c r="E58" s="134"/>
      <c r="F58" s="134"/>
      <c r="G58" s="134"/>
    </row>
    <row r="59" spans="1:7" ht="20.149999999999999" customHeight="1">
      <c r="A59" s="134"/>
      <c r="B59" s="51"/>
      <c r="C59" s="134"/>
      <c r="D59" s="134"/>
      <c r="E59" s="134"/>
      <c r="F59" s="134"/>
      <c r="G59" s="134"/>
    </row>
    <row r="60" spans="1:7" ht="20.149999999999999" customHeight="1">
      <c r="A60" s="134"/>
      <c r="B60" s="51"/>
      <c r="C60" s="134"/>
      <c r="D60" s="134"/>
      <c r="E60" s="134"/>
      <c r="F60" s="134"/>
      <c r="G60" s="134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ESPACIADOR 3D </vt:lpstr>
      <vt:lpstr>SIERRA</vt:lpstr>
      <vt:lpstr>Hoja1!Área_de_impresión</vt:lpstr>
      <vt:lpstr>SIERRA!Área_de_impresión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Michael</cp:lastModifiedBy>
  <cp:lastPrinted>2024-03-27T22:12:12Z</cp:lastPrinted>
  <dcterms:created xsi:type="dcterms:W3CDTF">2023-01-26T13:28:36Z</dcterms:created>
  <dcterms:modified xsi:type="dcterms:W3CDTF">2024-03-28T18:21:07Z</dcterms:modified>
</cp:coreProperties>
</file>