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MNIHOSPITAL\"/>
    </mc:Choice>
  </mc:AlternateContent>
  <xr:revisionPtr revIDLastSave="0" documentId="13_ncr:1_{6A2C30A6-E5FF-4B40-8559-C605EC394B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0" i="1" l="1"/>
  <c r="G121" i="1"/>
  <c r="G122" i="1" s="1"/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93" i="1"/>
  <c r="G94" i="1"/>
  <c r="G95" i="1"/>
  <c r="G96" i="1"/>
  <c r="G97" i="1"/>
  <c r="G98" i="1"/>
  <c r="G99" i="1"/>
  <c r="G100" i="1"/>
  <c r="G101" i="1"/>
  <c r="G102" i="1"/>
  <c r="G103" i="1"/>
  <c r="G104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106" i="1" l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51" i="1" l="1"/>
  <c r="G50" i="1"/>
  <c r="G49" i="1"/>
  <c r="G48" i="1"/>
  <c r="G47" i="1"/>
  <c r="G46" i="1"/>
  <c r="G45" i="1"/>
  <c r="G30" i="1"/>
  <c r="G28" i="1"/>
  <c r="G27" i="1"/>
  <c r="G26" i="1"/>
  <c r="G25" i="1"/>
  <c r="G24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<sst xmlns="http://schemas.openxmlformats.org/spreadsheetml/2006/main" count="370" uniqueCount="335">
  <si>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</si>
  <si>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</si>
  <si>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</si>
  <si>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</si>
  <si>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</si>
  <si>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</si>
  <si>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</si>
  <si>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</si>
  <si>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</si>
  <si>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</si>
  <si>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</si>
  <si>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</si>
  <si>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</si>
  <si>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</si>
  <si>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</si>
  <si>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</si>
  <si>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</si>
  <si>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</si>
  <si>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</si>
  <si>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</si>
  <si>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</si>
  <si>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</si>
  <si>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</si>
  <si>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</si>
  <si>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</si>
  <si>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</si>
  <si>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</si>
  <si>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</si>
  <si>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</si>
  <si>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</si>
  <si>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</si>
  <si>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</si>
  <si>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</si>
  <si>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</si>
  <si>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</si>
  <si>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TOTAL</t>
  </si>
  <si>
    <t>CANTIDAD</t>
  </si>
  <si>
    <t xml:space="preserve">RECIBIDO </t>
  </si>
  <si>
    <t xml:space="preserve">ENTREGADO </t>
  </si>
  <si>
    <t xml:space="preserve">VERIFICADO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</si>
  <si>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</si>
  <si>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</si>
  <si>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</si>
  <si>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</si>
  <si>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</si>
  <si>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</si>
  <si>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</si>
  <si>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DESCRIPCION</t>
  </si>
  <si>
    <t>ADAPTADORES ANCLAJE RAPIDO</t>
  </si>
  <si>
    <t>LLAVE JACOBS</t>
  </si>
  <si>
    <t>INTERCAMBIADOR DE BATERIA</t>
  </si>
  <si>
    <t>GUBIA</t>
  </si>
  <si>
    <t>MARTILLO</t>
  </si>
  <si>
    <t>BANDEJA SUPERIOR</t>
  </si>
  <si>
    <t>MANGO EN T ANCLAJE RAPIDO</t>
  </si>
  <si>
    <t>BANDEJA INFERIOR</t>
  </si>
  <si>
    <t>SEPARADORES HOMMAN MEDIANOS</t>
  </si>
  <si>
    <t>OSTEOTOMO</t>
  </si>
  <si>
    <t>PINZAS REDUCTORAS CANGREJO ARANDELA</t>
  </si>
  <si>
    <t>PASADOR DE ALAMBRE</t>
  </si>
  <si>
    <t>PORTA BATERIA</t>
  </si>
  <si>
    <t xml:space="preserve">CONTENEDOR </t>
  </si>
  <si>
    <t>SEPARADORES HOMMAN FINOS LARGOS</t>
  </si>
  <si>
    <t>PINES</t>
  </si>
  <si>
    <t/>
  </si>
  <si>
    <t>INSTRUMENTAL CERCLAJE # 1</t>
  </si>
  <si>
    <t>CORTADOR</t>
  </si>
  <si>
    <r>
      <t>DOBLADOR DE PINES</t>
    </r>
    <r>
      <rPr>
        <b/>
        <sz val="12"/>
        <color theme="1"/>
        <rFont val="Arial"/>
        <family val="2"/>
      </rPr>
      <t xml:space="preserve"> 26.0240.17</t>
    </r>
  </si>
  <si>
    <t>PORTA ALAMBRE</t>
  </si>
  <si>
    <t>BROCAS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</si>
  <si>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</si>
  <si>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</si>
  <si>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</si>
  <si>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</si>
  <si>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</si>
  <si>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</si>
  <si>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</si>
  <si>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</si>
  <si>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</si>
  <si>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 xml:space="preserve">N2306000621 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</si>
  <si>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</si>
  <si>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</si>
  <si>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</si>
  <si>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</si>
  <si>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</si>
  <si>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</si>
  <si>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2306000615</t>
  </si>
  <si>
    <t xml:space="preserve">METRO DE ALAMBRE QUIRURGICO *1.0mm ACERO </t>
  </si>
  <si>
    <t>184.300</t>
  </si>
  <si>
    <t>2306000614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</si>
  <si>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</si>
  <si>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</si>
  <si>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</si>
  <si>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</si>
  <si>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</si>
  <si>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</si>
  <si>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</si>
  <si>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</si>
  <si>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</si>
  <si>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</si>
  <si>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DR. GALARZA</t>
  </si>
  <si>
    <t>7:00AM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</si>
  <si>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</si>
  <si>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</si>
  <si>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</si>
  <si>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</si>
  <si>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</si>
  <si>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</si>
  <si>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1769</t>
  </si>
  <si>
    <t>PLACA PATELLA MEDIUM TITANIO</t>
  </si>
  <si>
    <t>909</t>
  </si>
  <si>
    <t>PLACA PATELLA SMALL TITANIO</t>
  </si>
  <si>
    <t>05.5102-03</t>
  </si>
  <si>
    <t xml:space="preserve">TORNILLOS DE BLOQUEO PATELA 2.7*10mm TITANIO  </t>
  </si>
  <si>
    <t>05.5102-04</t>
  </si>
  <si>
    <t xml:space="preserve">TORNILLOS DE BLOQUEO PATELA 2.7*12mm TITANIO  </t>
  </si>
  <si>
    <t>05.5102-05</t>
  </si>
  <si>
    <t xml:space="preserve">TORNILLOS DE BLOQUEO PATELA 2.7*14mm TITANIO  </t>
  </si>
  <si>
    <t>05.5102-06</t>
  </si>
  <si>
    <t xml:space="preserve">TORNILLOS DE BLOQUEO PATELA 2.7*16mm TITANIO  </t>
  </si>
  <si>
    <t>05.5102-07</t>
  </si>
  <si>
    <t xml:space="preserve">TORNILLOS DE BLOQUEO PATELA 2.7*18mm TITANIO  </t>
  </si>
  <si>
    <t>05.5102-08</t>
  </si>
  <si>
    <t xml:space="preserve">TORNILLOS DE BLOQUEO PATELA 2.7*20mm TITANIO  </t>
  </si>
  <si>
    <t>05.5102-09</t>
  </si>
  <si>
    <t xml:space="preserve">TORNILLOS DE BLOQUEO PATELA 2.7*22mm TITANIO  </t>
  </si>
  <si>
    <t>05.5102-10</t>
  </si>
  <si>
    <t xml:space="preserve">TORNILLOS DE BLOQUEO PATELA 2.7*24mm TITANIO  </t>
  </si>
  <si>
    <t>05.5102-11</t>
  </si>
  <si>
    <t xml:space="preserve">TORNILLOS DE BLOQUEO PATELA 2.7*26mm TITANIO  </t>
  </si>
  <si>
    <t>05.5102-12</t>
  </si>
  <si>
    <t xml:space="preserve">TORNILLOS DE BLOQUEO PATELA 2.7*28mm TITANIO  </t>
  </si>
  <si>
    <t>05.5102-13</t>
  </si>
  <si>
    <t xml:space="preserve">TORNILLOS DE BLOQUEO PATELA 2.7*30mm TITANIO  </t>
  </si>
  <si>
    <t>05.5102-14</t>
  </si>
  <si>
    <t xml:space="preserve">TORNILLOS DE BLOQUEO PATELA 2.7*32mm TITANIO  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</si>
  <si>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</si>
  <si>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</si>
  <si>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</si>
  <si>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</si>
  <si>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</si>
  <si>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</si>
  <si>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</si>
  <si>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</si>
  <si>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</si>
  <si>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</si>
  <si>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</si>
  <si>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</si>
  <si>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</si>
  <si>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</si>
  <si>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T50022740</t>
  </si>
  <si>
    <t>200112240</t>
  </si>
  <si>
    <t>TORNILLO CORTICAL 2.7*40mm TITANIO</t>
  </si>
  <si>
    <t>INSTRUMENTAL PATELA</t>
  </si>
  <si>
    <t>ATORNILLADOR ANCLAJE RAPIDO STARDRIVER</t>
  </si>
  <si>
    <t>ATORNILLADOR ANCLAJE RAPIDO HEXAGONAL</t>
  </si>
  <si>
    <t>GUIA DE BLOQUEO 2.0</t>
  </si>
  <si>
    <t>GUIA DE BLOQUEO 2.2</t>
  </si>
  <si>
    <t>AVELLANADOR ANCLAJE RAPIDO</t>
  </si>
  <si>
    <t>MACHUELO ANCLAJE RAPIDO 2.7</t>
  </si>
  <si>
    <t>MACHUELO ANCLAJE RAPIDO 2.9</t>
  </si>
  <si>
    <t>MACHUELOS ANCLAJE RAPIDO 3.5</t>
  </si>
  <si>
    <t>AVELLANADOR ANCLAJE RAPIDO LARGO</t>
  </si>
  <si>
    <t>BROCA 2.8MM</t>
  </si>
  <si>
    <t>BROCA 2.5MM</t>
  </si>
  <si>
    <t>BROCAS 2.2MM</t>
  </si>
  <si>
    <t>BROCAS 2.0MM</t>
  </si>
  <si>
    <t>MEDIDOR DE PROFUNDIDAD 60CM</t>
  </si>
  <si>
    <t>MEDIDOR DE PROFUNDIDAD 30CM</t>
  </si>
  <si>
    <t>ATORNILLADOR ANCLAJE RAPIDO CON CAMISA</t>
  </si>
  <si>
    <t>MANGO ATORNILLADOR AZUL</t>
  </si>
  <si>
    <t>TORQUE 1.5N.m</t>
  </si>
  <si>
    <t>TORQUE 0.8N.m</t>
  </si>
  <si>
    <t>GUIA DE BROCA DOBLE 2.5/3.5</t>
  </si>
  <si>
    <t>GUIA DE BROCA DOBLE 2.0/2.7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</si>
  <si>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</si>
  <si>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</si>
  <si>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</si>
  <si>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</si>
  <si>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</si>
  <si>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</si>
  <si>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</si>
  <si>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</si>
  <si>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</si>
  <si>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</si>
  <si>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</si>
  <si>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</si>
  <si>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</si>
  <si>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</si>
  <si>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</si>
  <si>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</si>
  <si>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</si>
  <si>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</si>
  <si>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</si>
  <si>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</si>
  <si>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</si>
  <si>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</si>
  <si>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</si>
  <si>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</si>
  <si>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</si>
  <si>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</si>
  <si>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</si>
  <si>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</si>
  <si>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</si>
  <si>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</si>
  <si>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</si>
  <si>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</si>
  <si>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</si>
  <si>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</si>
  <si>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</si>
  <si>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</si>
  <si>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</si>
  <si>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</si>
  <si>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</si>
  <si>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</si>
  <si>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</si>
  <si>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</si>
  <si>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</si>
  <si>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</si>
  <si>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</si>
  <si>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</si>
  <si>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</si>
  <si>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</si>
  <si>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</si>
  <si>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</si>
  <si>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</si>
  <si>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</si>
  <si>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</si>
  <si>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</si>
  <si>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</si>
  <si>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</si>
  <si>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</si>
  <si>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</si>
  <si>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</si>
  <si>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</si>
  <si>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</si>
  <si>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</si>
  <si>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</si>
  <si>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</si>
  <si>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</si>
  <si>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</si>
  <si>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</si>
  <si>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</si>
  <si>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</si>
  <si>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</si>
  <si>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</si>
  <si>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</si>
  <si>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</si>
  <si>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</si>
  <si>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</si>
  <si>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</si>
  <si>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</si>
  <si>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</si>
  <si>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</si>
  <si>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</si>
  <si>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2200111910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</si>
  <si>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</si>
  <si>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</si>
  <si>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</si>
  <si>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</si>
  <si>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</si>
  <si>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</si>
  <si>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</si>
  <si>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</si>
  <si>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</si>
  <si>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</si>
  <si>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</si>
  <si>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</si>
  <si>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</si>
  <si>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</si>
  <si>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</si>
  <si>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</si>
  <si>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</si>
  <si>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</si>
  <si>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</si>
  <si>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</si>
  <si>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</si>
  <si>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</si>
  <si>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</si>
  <si>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</si>
  <si>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</si>
  <si>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</si>
  <si>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</si>
  <si>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</si>
  <si>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</si>
  <si>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</si>
  <si>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</si>
  <si>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</si>
  <si>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</si>
  <si>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</si>
  <si>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</si>
  <si>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</si>
  <si>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</si>
  <si>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</si>
  <si>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 xml:space="preserve">2200113834 </t>
  </si>
  <si>
    <t xml:space="preserve">TORNILLO DE COMPRESION ACUTEC™ 4.0*36mm TITANIO </t>
  </si>
  <si>
    <t>2100087531</t>
  </si>
  <si>
    <t>T52074038</t>
  </si>
  <si>
    <t>2200113836</t>
  </si>
  <si>
    <t xml:space="preserve">TORNILLO DE COMPRESION ACUTEC™ 4.0*38mm TITANIO </t>
  </si>
  <si>
    <t>T52074040</t>
  </si>
  <si>
    <t>2300021883</t>
  </si>
  <si>
    <t>TORNILLO DE COMPRESION ACUTEC™ 4.0*40mm TITANIO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</si>
  <si>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</si>
  <si>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</si>
  <si>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</si>
  <si>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</si>
  <si>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</si>
  <si>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</si>
  <si>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</si>
  <si>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</si>
  <si>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</si>
  <si>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</si>
  <si>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</si>
  <si>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</si>
  <si>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</si>
  <si>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</si>
  <si>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</si>
  <si>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</si>
  <si>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</si>
  <si>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</si>
  <si>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</si>
  <si>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INSTRUMENTAL BASICO 3.5 </t>
  </si>
  <si>
    <t xml:space="preserve">DESPERIO </t>
  </si>
  <si>
    <t>SEPARADORES VOLKMANN MEDIANOS</t>
  </si>
  <si>
    <t xml:space="preserve">SEPARADOR HOMMAN FINO </t>
  </si>
  <si>
    <t>PINZA VERBRUGUER</t>
  </si>
  <si>
    <t>PINZA EN PUNTA ARANDELA</t>
  </si>
  <si>
    <t>CLAN DE LAYNE MEDIANOS</t>
  </si>
  <si>
    <t>CURETA</t>
  </si>
  <si>
    <t>GANCHOS</t>
  </si>
  <si>
    <t>PINZA DE PUNTAS</t>
  </si>
  <si>
    <t>IVA 15%</t>
  </si>
  <si>
    <t>BATERIAS ROJAS  # 1 # 2</t>
  </si>
  <si>
    <t>MOTOR AUXENIN 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</si>
</sst>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&quot;$&quot;#,##0.00;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1"/>
      <color indexed="8"/>
      <name val="宋体"/>
      <charset val="134"/>
    </font>
    <font>
      <sz val="12"/>
      <color rgb="FF000000"/>
      <name val="Arial"/>
      <family val="2"/>
    </font>
    <font>
      <sz val="11"/>
      <color theme="1"/>
      <name val="Calibri"/>
      <family val="3"/>
      <charset val="134"/>
      <scheme val="minor"/>
    </font>
    <font>
      <b/>
      <sz val="14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4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3" fillId="0" borderId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4" fillId="0" borderId="0"/>
    <xf numFmtId="44" fontId="22" fillId="0" borderId="0" applyFont="0" applyFill="0" applyBorder="0" applyAlignment="0" applyProtection="0"/>
    <xf numFmtId="0" fontId="3" fillId="0" borderId="0"/>
    <xf numFmtId="0" fontId="26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8" fillId="0" borderId="0"/>
    <xf numFmtId="0" fontId="26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7" fillId="0" borderId="0"/>
    <xf numFmtId="0" fontId="24" fillId="0" borderId="0"/>
    <xf numFmtId="0" fontId="30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168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14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horizontal="center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left" wrapText="1"/>
    </xf>
    <xf numFmtId="44" fontId="12" fillId="0" borderId="1" xfId="13" applyFont="1" applyFill="1" applyBorder="1" applyAlignment="1"/>
    <xf numFmtId="0" fontId="13" fillId="0" borderId="1" xfId="1" applyFont="1" applyBorder="1" applyAlignment="1">
      <alignment wrapText="1"/>
    </xf>
    <xf numFmtId="7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0" fontId="13" fillId="0" borderId="0" xfId="1" applyFont="1" applyAlignment="1">
      <alignment wrapText="1"/>
    </xf>
    <xf numFmtId="7" fontId="13" fillId="0" borderId="0" xfId="3" applyNumberFormat="1" applyFont="1" applyBorder="1" applyAlignment="1"/>
    <xf numFmtId="0" fontId="1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7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29" fillId="2" borderId="1" xfId="266" applyFont="1" applyFill="1" applyBorder="1" applyAlignment="1">
      <alignment vertical="center" shrinkToFit="1"/>
    </xf>
    <xf numFmtId="0" fontId="25" fillId="0" borderId="0" xfId="0" applyFont="1" applyAlignment="1">
      <alignment wrapText="1"/>
    </xf>
    <xf numFmtId="0" fontId="25" fillId="0" borderId="0" xfId="1" applyFont="1" applyAlignment="1">
      <alignment horizontal="left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265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7" fillId="0" borderId="1" xfId="1" applyFont="1" applyBorder="1" applyAlignment="1" applyProtection="1">
      <alignment horizontal="center" vertical="center" wrapText="1" readingOrder="1"/>
      <protection locked="0"/>
    </xf>
    <xf numFmtId="0" fontId="7" fillId="0" borderId="1" xfId="1" applyFont="1" applyBorder="1" applyAlignment="1" applyProtection="1">
      <alignment vertical="center" wrapText="1" readingOrder="1"/>
      <protection locked="0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7" fillId="0" borderId="18" xfId="1" applyFont="1" applyBorder="1" applyAlignment="1" applyProtection="1">
      <alignment horizontal="center" vertical="center" wrapText="1" readingOrder="1"/>
      <protection locked="0"/>
    </xf>
    <xf numFmtId="0" fontId="7" fillId="0" borderId="15" xfId="1" applyFont="1" applyBorder="1" applyAlignment="1" applyProtection="1">
      <alignment horizontal="center" vertical="center" wrapText="1" readingOrder="1"/>
      <protection locked="0"/>
    </xf>
    <xf numFmtId="0" fontId="6" fillId="0" borderId="1" xfId="1" applyFont="1" applyBorder="1" applyAlignment="1" applyProtection="1">
      <alignment horizontal="center" vertical="center" wrapText="1" readingOrder="1"/>
      <protection locked="0"/>
    </xf>
    <xf numFmtId="1" fontId="7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  <xf numFmtId="1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1" applyFont="1" applyFill="1" applyBorder="1" applyAlignment="1" applyProtection="1">
      <alignment horizontal="center" vertical="center" wrapText="1" readingOrder="1"/>
      <protection locked="0"/>
    </xf>
    <xf numFmtId="49" fontId="12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3" fontId="12" fillId="0" borderId="1" xfId="0" applyNumberFormat="1" applyFont="1" applyBorder="1" applyAlignment="1">
      <alignment horizontal="center" vertical="center"/>
    </xf>
    <xf numFmtId="0" fontId="7" fillId="0" borderId="17" xfId="1" applyFont="1" applyBorder="1" applyAlignment="1" applyProtection="1">
      <alignment horizontal="center" vertical="center" wrapText="1" readingOrder="1"/>
      <protection locked="0"/>
    </xf>
    <xf numFmtId="49" fontId="7" fillId="6" borderId="1" xfId="0" applyNumberFormat="1" applyFont="1" applyFill="1" applyBorder="1" applyAlignment="1">
      <alignment horizontal="center" vertical="center"/>
    </xf>
    <xf numFmtId="0" fontId="31" fillId="0" borderId="1" xfId="1" applyFont="1" applyBorder="1" applyAlignment="1">
      <alignment horizontal="center" wrapText="1"/>
    </xf>
    <xf numFmtId="2" fontId="31" fillId="0" borderId="1" xfId="1" applyNumberFormat="1" applyFont="1" applyBorder="1" applyAlignment="1">
      <alignment horizontal="center" readingOrder="1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wrapText="1"/>
    </xf>
    <xf numFmtId="0" fontId="31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left" wrapText="1"/>
    </xf>
    <xf numFmtId="1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6" borderId="1" xfId="0" applyFont="1" applyFill="1" applyBorder="1"/>
    <xf numFmtId="49" fontId="7" fillId="6" borderId="15" xfId="0" applyNumberFormat="1" applyFont="1" applyFill="1" applyBorder="1" applyAlignment="1">
      <alignment horizontal="center"/>
    </xf>
    <xf numFmtId="49" fontId="7" fillId="2" borderId="15" xfId="0" applyNumberFormat="1" applyFont="1" applyFill="1" applyBorder="1" applyAlignment="1">
      <alignment horizontal="center"/>
    </xf>
    <xf numFmtId="49" fontId="7" fillId="0" borderId="0" xfId="0" applyNumberFormat="1" applyFont="1" applyProtection="1">
      <protection locked="0"/>
    </xf>
    <xf numFmtId="49" fontId="7" fillId="0" borderId="1" xfId="0" applyNumberFormat="1" applyFont="1" applyBorder="1" applyProtection="1">
      <protection locked="0"/>
    </xf>
    <xf numFmtId="49" fontId="7" fillId="0" borderId="15" xfId="0" applyNumberFormat="1" applyFont="1" applyBorder="1" applyAlignment="1">
      <alignment horizontal="center"/>
    </xf>
    <xf numFmtId="0" fontId="7" fillId="0" borderId="1" xfId="0" applyFont="1" applyBorder="1"/>
    <xf numFmtId="1" fontId="7" fillId="0" borderId="1" xfId="0" applyNumberFormat="1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left" wrapText="1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1" fontId="12" fillId="6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33" fillId="0" borderId="1" xfId="0" applyFont="1" applyBorder="1" applyAlignment="1">
      <alignment horizontal="center" vertical="top"/>
    </xf>
    <xf numFmtId="0" fontId="7" fillId="0" borderId="17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1" xfId="0" applyFont="1" applyBorder="1"/>
    <xf numFmtId="44" fontId="13" fillId="0" borderId="1" xfId="3" applyFont="1" applyBorder="1" applyAlignment="1"/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32" fillId="8" borderId="16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</cellXfs>
  <cellStyles count="344">
    <cellStyle name="Millares 2" xfId="58" xr:uid="{00000000-0005-0000-0000-000000000000}"/>
    <cellStyle name="Millares 2 2" xfId="133" xr:uid="{00000000-0005-0000-0000-000001000000}"/>
    <cellStyle name="Millares 2 2 2" xfId="228" xr:uid="{00000000-0005-0000-0000-000002000000}"/>
    <cellStyle name="Millares 2 3" xfId="182" xr:uid="{00000000-0005-0000-0000-000003000000}"/>
    <cellStyle name="Millares 2 4" xfId="306" xr:uid="{00000000-0005-0000-0000-000004000000}"/>
    <cellStyle name="Moneda" xfId="3" builtinId="4"/>
    <cellStyle name="Moneda [0] 2" xfId="4" xr:uid="{00000000-0005-0000-0000-000006000000}"/>
    <cellStyle name="Moneda [0] 2 2" xfId="19" xr:uid="{00000000-0005-0000-0000-000007000000}"/>
    <cellStyle name="Moneda [0] 2 2 2" xfId="104" xr:uid="{00000000-0005-0000-0000-000008000000}"/>
    <cellStyle name="Moneda [0] 2 2 2 2" xfId="199" xr:uid="{00000000-0005-0000-0000-000009000000}"/>
    <cellStyle name="Moneda [0] 2 2 3" xfId="149" xr:uid="{00000000-0005-0000-0000-00000A000000}"/>
    <cellStyle name="Moneda [0] 2 2 4" xfId="248" xr:uid="{00000000-0005-0000-0000-00000B000000}"/>
    <cellStyle name="Moneda [0] 2 2 5" xfId="277" xr:uid="{00000000-0005-0000-0000-00000C000000}"/>
    <cellStyle name="Moneda [0] 2 2 6" xfId="326" xr:uid="{E35AD102-D6F7-4D7D-80AF-AD916885F809}"/>
    <cellStyle name="Moneda [0] 2 3" xfId="43" xr:uid="{00000000-0005-0000-0000-00000D000000}"/>
    <cellStyle name="Moneda [0] 2 3 2" xfId="123" xr:uid="{00000000-0005-0000-0000-00000E000000}"/>
    <cellStyle name="Moneda [0] 2 3 2 2" xfId="218" xr:uid="{00000000-0005-0000-0000-00000F000000}"/>
    <cellStyle name="Moneda [0] 2 3 3" xfId="144" xr:uid="{00000000-0005-0000-0000-000010000000}"/>
    <cellStyle name="Moneda [0] 2 3 4" xfId="242" xr:uid="{00000000-0005-0000-0000-000011000000}"/>
    <cellStyle name="Moneda [0] 2 3 5" xfId="296" xr:uid="{00000000-0005-0000-0000-000012000000}"/>
    <cellStyle name="Moneda [0] 2 3 6" xfId="320" xr:uid="{3AF2BE14-110C-4F11-9CF6-0C2E475CFE53}"/>
    <cellStyle name="Moneda [0] 2 4" xfId="82" xr:uid="{00000000-0005-0000-0000-000013000000}"/>
    <cellStyle name="Moneda [0] 2 4 2" xfId="90" xr:uid="{00000000-0005-0000-0000-000014000000}"/>
    <cellStyle name="Moneda [0] 2 4 2 2" xfId="190" xr:uid="{00000000-0005-0000-0000-000015000000}"/>
    <cellStyle name="Moneda [0] 2 5" xfId="95" xr:uid="{00000000-0005-0000-0000-000016000000}"/>
    <cellStyle name="Moneda [0] 2 5 2" xfId="191" xr:uid="{00000000-0005-0000-0000-000017000000}"/>
    <cellStyle name="Moneda [0] 2 6" xfId="141" xr:uid="{00000000-0005-0000-0000-000018000000}"/>
    <cellStyle name="Moneda [0] 2 7" xfId="238" xr:uid="{00000000-0005-0000-0000-000019000000}"/>
    <cellStyle name="Moneda [0] 2 8" xfId="271" xr:uid="{00000000-0005-0000-0000-00001A000000}"/>
    <cellStyle name="Moneda [0] 2 9" xfId="316" xr:uid="{E9469998-73F8-4829-B849-EC4E363993F0}"/>
    <cellStyle name="Moneda [0] 3" xfId="8" xr:uid="{00000000-0005-0000-0000-00001B000000}"/>
    <cellStyle name="Moneda [0] 3 2" xfId="103" xr:uid="{00000000-0005-0000-0000-00001C000000}"/>
    <cellStyle name="Moneda [0] 3 2 2" xfId="198" xr:uid="{00000000-0005-0000-0000-00001D000000}"/>
    <cellStyle name="Moneda [0] 3 3" xfId="148" xr:uid="{00000000-0005-0000-0000-00001E000000}"/>
    <cellStyle name="Moneda [0] 3 4" xfId="247" xr:uid="{00000000-0005-0000-0000-00001F000000}"/>
    <cellStyle name="Moneda [0] 3 5" xfId="276" xr:uid="{00000000-0005-0000-0000-000020000000}"/>
    <cellStyle name="Moneda [0] 3 6" xfId="325" xr:uid="{020AB9F8-85BC-4574-B4BE-5610B7CD0100}"/>
    <cellStyle name="Moneda [0] 4" xfId="17" xr:uid="{00000000-0005-0000-0000-000021000000}"/>
    <cellStyle name="Moneda [0] 4 2" xfId="28" xr:uid="{00000000-0005-0000-0000-000022000000}"/>
    <cellStyle name="Moneda [0] 4 2 2" xfId="38" xr:uid="{00000000-0005-0000-0000-000023000000}"/>
    <cellStyle name="Moneda [0] 4 2 2 2" xfId="64" xr:uid="{00000000-0005-0000-0000-000024000000}"/>
    <cellStyle name="Moneda [0] 4 2 2 2 2" xfId="84" xr:uid="{00000000-0005-0000-0000-000025000000}"/>
    <cellStyle name="Moneda [0] 4 2 2 3" xfId="77" xr:uid="{00000000-0005-0000-0000-000026000000}"/>
    <cellStyle name="Moneda [0] 4 2 3" xfId="63" xr:uid="{00000000-0005-0000-0000-000027000000}"/>
    <cellStyle name="Moneda [0] 4 2 3 2" xfId="83" xr:uid="{00000000-0005-0000-0000-000028000000}"/>
    <cellStyle name="Moneda [0] 4 2 4" xfId="76" xr:uid="{00000000-0005-0000-0000-000029000000}"/>
    <cellStyle name="Moneda [0] 4 3" xfId="99" xr:uid="{00000000-0005-0000-0000-00002A000000}"/>
    <cellStyle name="Moneda [0] 4 3 2" xfId="194" xr:uid="{00000000-0005-0000-0000-00002B000000}"/>
    <cellStyle name="Moneda [0] 4 4" xfId="143" xr:uid="{00000000-0005-0000-0000-00002C000000}"/>
    <cellStyle name="Moneda [0] 4 5" xfId="241" xr:uid="{00000000-0005-0000-0000-00002D000000}"/>
    <cellStyle name="Moneda [0] 4 6" xfId="272" xr:uid="{00000000-0005-0000-0000-00002E000000}"/>
    <cellStyle name="Moneda [0] 4 7" xfId="319" xr:uid="{B54FC25C-5455-4AE3-91FC-B34FF27ABAE4}"/>
    <cellStyle name="Moneda [0] 5" xfId="16" xr:uid="{00000000-0005-0000-0000-00002F000000}"/>
    <cellStyle name="Moneda [0] 5 2" xfId="98" xr:uid="{00000000-0005-0000-0000-000030000000}"/>
    <cellStyle name="Moneda [0] 5 2 2" xfId="193" xr:uid="{00000000-0005-0000-0000-000031000000}"/>
    <cellStyle name="Moneda [0] 5 3" xfId="165" xr:uid="{00000000-0005-0000-0000-000032000000}"/>
    <cellStyle name="Moneda [0] 5 4" xfId="270" xr:uid="{00000000-0005-0000-0000-000033000000}"/>
    <cellStyle name="Moneda 10" xfId="25" xr:uid="{00000000-0005-0000-0000-000034000000}"/>
    <cellStyle name="Moneda 10 2" xfId="110" xr:uid="{00000000-0005-0000-0000-000035000000}"/>
    <cellStyle name="Moneda 10 2 2" xfId="205" xr:uid="{00000000-0005-0000-0000-000036000000}"/>
    <cellStyle name="Moneda 10 3" xfId="154" xr:uid="{00000000-0005-0000-0000-000037000000}"/>
    <cellStyle name="Moneda 10 4" xfId="253" xr:uid="{00000000-0005-0000-0000-000038000000}"/>
    <cellStyle name="Moneda 10 5" xfId="283" xr:uid="{00000000-0005-0000-0000-000039000000}"/>
    <cellStyle name="Moneda 10 6" xfId="331" xr:uid="{DB989864-3542-4766-AF7F-201BDF384285}"/>
    <cellStyle name="Moneda 11" xfId="26" xr:uid="{00000000-0005-0000-0000-00003A000000}"/>
    <cellStyle name="Moneda 11 2" xfId="111" xr:uid="{00000000-0005-0000-0000-00003B000000}"/>
    <cellStyle name="Moneda 11 2 2" xfId="206" xr:uid="{00000000-0005-0000-0000-00003C000000}"/>
    <cellStyle name="Moneda 11 3" xfId="155" xr:uid="{00000000-0005-0000-0000-00003D000000}"/>
    <cellStyle name="Moneda 11 4" xfId="254" xr:uid="{00000000-0005-0000-0000-00003E000000}"/>
    <cellStyle name="Moneda 11 5" xfId="284" xr:uid="{00000000-0005-0000-0000-00003F000000}"/>
    <cellStyle name="Moneda 11 6" xfId="332" xr:uid="{5600819F-FF76-4716-8A84-4916599D7A21}"/>
    <cellStyle name="Moneda 12" xfId="31" xr:uid="{00000000-0005-0000-0000-000040000000}"/>
    <cellStyle name="Moneda 12 2" xfId="113" xr:uid="{00000000-0005-0000-0000-000041000000}"/>
    <cellStyle name="Moneda 12 2 2" xfId="208" xr:uid="{00000000-0005-0000-0000-000042000000}"/>
    <cellStyle name="Moneda 12 3" xfId="156" xr:uid="{00000000-0005-0000-0000-000043000000}"/>
    <cellStyle name="Moneda 12 4" xfId="255" xr:uid="{00000000-0005-0000-0000-000044000000}"/>
    <cellStyle name="Moneda 12 5" xfId="286" xr:uid="{00000000-0005-0000-0000-000045000000}"/>
    <cellStyle name="Moneda 12 6" xfId="333" xr:uid="{024F9A10-B082-4AB9-A8BD-F3696AFCC9AA}"/>
    <cellStyle name="Moneda 13" xfId="30" xr:uid="{00000000-0005-0000-0000-000046000000}"/>
    <cellStyle name="Moneda 13 2" xfId="112" xr:uid="{00000000-0005-0000-0000-000047000000}"/>
    <cellStyle name="Moneda 13 2 2" xfId="207" xr:uid="{00000000-0005-0000-0000-000048000000}"/>
    <cellStyle name="Moneda 13 3" xfId="157" xr:uid="{00000000-0005-0000-0000-000049000000}"/>
    <cellStyle name="Moneda 13 4" xfId="256" xr:uid="{00000000-0005-0000-0000-00004A000000}"/>
    <cellStyle name="Moneda 13 5" xfId="285" xr:uid="{00000000-0005-0000-0000-00004B000000}"/>
    <cellStyle name="Moneda 13 6" xfId="334" xr:uid="{658C3030-D80C-4A1D-9CE3-F5AF09000524}"/>
    <cellStyle name="Moneda 14" xfId="33" xr:uid="{00000000-0005-0000-0000-00004C000000}"/>
    <cellStyle name="Moneda 14 2" xfId="115" xr:uid="{00000000-0005-0000-0000-00004D000000}"/>
    <cellStyle name="Moneda 14 2 2" xfId="210" xr:uid="{00000000-0005-0000-0000-00004E000000}"/>
    <cellStyle name="Moneda 14 3" xfId="152" xr:uid="{00000000-0005-0000-0000-00004F000000}"/>
    <cellStyle name="Moneda 14 4" xfId="251" xr:uid="{00000000-0005-0000-0000-000050000000}"/>
    <cellStyle name="Moneda 14 5" xfId="288" xr:uid="{00000000-0005-0000-0000-000051000000}"/>
    <cellStyle name="Moneda 14 6" xfId="329" xr:uid="{4FD1302B-9819-4F2D-94B4-E238DB249C3D}"/>
    <cellStyle name="Moneda 15" xfId="32" xr:uid="{00000000-0005-0000-0000-000052000000}"/>
    <cellStyle name="Moneda 15 2" xfId="114" xr:uid="{00000000-0005-0000-0000-000053000000}"/>
    <cellStyle name="Moneda 15 2 2" xfId="209" xr:uid="{00000000-0005-0000-0000-000054000000}"/>
    <cellStyle name="Moneda 15 3" xfId="158" xr:uid="{00000000-0005-0000-0000-000055000000}"/>
    <cellStyle name="Moneda 15 4" xfId="257" xr:uid="{00000000-0005-0000-0000-000056000000}"/>
    <cellStyle name="Moneda 15 5" xfId="287" xr:uid="{00000000-0005-0000-0000-000057000000}"/>
    <cellStyle name="Moneda 15 6" xfId="335" xr:uid="{194C378F-B64C-4408-A2BC-25D10FB309A6}"/>
    <cellStyle name="Moneda 16" xfId="34" xr:uid="{00000000-0005-0000-0000-000058000000}"/>
    <cellStyle name="Moneda 16 2" xfId="116" xr:uid="{00000000-0005-0000-0000-000059000000}"/>
    <cellStyle name="Moneda 16 2 2" xfId="211" xr:uid="{00000000-0005-0000-0000-00005A000000}"/>
    <cellStyle name="Moneda 16 3" xfId="159" xr:uid="{00000000-0005-0000-0000-00005B000000}"/>
    <cellStyle name="Moneda 16 4" xfId="258" xr:uid="{00000000-0005-0000-0000-00005C000000}"/>
    <cellStyle name="Moneda 16 5" xfId="289" xr:uid="{00000000-0005-0000-0000-00005D000000}"/>
    <cellStyle name="Moneda 16 6" xfId="336" xr:uid="{9CBB9A6A-1E91-4C71-BEAD-870EEEA1E483}"/>
    <cellStyle name="Moneda 17" xfId="35" xr:uid="{00000000-0005-0000-0000-00005E000000}"/>
    <cellStyle name="Moneda 17 2" xfId="117" xr:uid="{00000000-0005-0000-0000-00005F000000}"/>
    <cellStyle name="Moneda 17 2 2" xfId="212" xr:uid="{00000000-0005-0000-0000-000060000000}"/>
    <cellStyle name="Moneda 17 3" xfId="160" xr:uid="{00000000-0005-0000-0000-000061000000}"/>
    <cellStyle name="Moneda 17 4" xfId="259" xr:uid="{00000000-0005-0000-0000-000062000000}"/>
    <cellStyle name="Moneda 17 5" xfId="290" xr:uid="{00000000-0005-0000-0000-000063000000}"/>
    <cellStyle name="Moneda 17 6" xfId="337" xr:uid="{87C4339E-A19C-462C-A52A-CDDC83DD0D8B}"/>
    <cellStyle name="Moneda 18" xfId="37" xr:uid="{00000000-0005-0000-0000-000064000000}"/>
    <cellStyle name="Moneda 18 2" xfId="118" xr:uid="{00000000-0005-0000-0000-000065000000}"/>
    <cellStyle name="Moneda 18 2 2" xfId="213" xr:uid="{00000000-0005-0000-0000-000066000000}"/>
    <cellStyle name="Moneda 18 3" xfId="161" xr:uid="{00000000-0005-0000-0000-000067000000}"/>
    <cellStyle name="Moneda 18 4" xfId="260" xr:uid="{00000000-0005-0000-0000-000068000000}"/>
    <cellStyle name="Moneda 18 5" xfId="291" xr:uid="{00000000-0005-0000-0000-000069000000}"/>
    <cellStyle name="Moneda 18 6" xfId="338" xr:uid="{6474C371-CFC5-497E-AD1F-7A94779D3693}"/>
    <cellStyle name="Moneda 19" xfId="39" xr:uid="{00000000-0005-0000-0000-00006A000000}"/>
    <cellStyle name="Moneda 19 2" xfId="69" xr:uid="{00000000-0005-0000-0000-00006B000000}"/>
    <cellStyle name="Moneda 19 2 2" xfId="89" xr:uid="{00000000-0005-0000-0000-00006C000000}"/>
    <cellStyle name="Moneda 19 3" xfId="73" xr:uid="{00000000-0005-0000-0000-00006D000000}"/>
    <cellStyle name="Moneda 19 4" xfId="119" xr:uid="{00000000-0005-0000-0000-00006E000000}"/>
    <cellStyle name="Moneda 19 4 2" xfId="214" xr:uid="{00000000-0005-0000-0000-00006F000000}"/>
    <cellStyle name="Moneda 19 5" xfId="169" xr:uid="{00000000-0005-0000-0000-000070000000}"/>
    <cellStyle name="Moneda 19 6" xfId="292" xr:uid="{00000000-0005-0000-0000-000071000000}"/>
    <cellStyle name="Moneda 2" xfId="6" xr:uid="{00000000-0005-0000-0000-000072000000}"/>
    <cellStyle name="Moneda 2 2" xfId="7" xr:uid="{00000000-0005-0000-0000-000073000000}"/>
    <cellStyle name="Moneda 2 2 2" xfId="29" xr:uid="{00000000-0005-0000-0000-000074000000}"/>
    <cellStyle name="Moneda 2 2 2 2" xfId="75" xr:uid="{00000000-0005-0000-0000-000075000000}"/>
    <cellStyle name="Moneda 2 2 2 2 2" xfId="189" xr:uid="{00000000-0005-0000-0000-000076000000}"/>
    <cellStyle name="Moneda 2 2 3" xfId="20" xr:uid="{00000000-0005-0000-0000-000077000000}"/>
    <cellStyle name="Moneda 2 2 3 2" xfId="166" xr:uid="{00000000-0005-0000-0000-000078000000}"/>
    <cellStyle name="Moneda 2 2 4" xfId="105" xr:uid="{00000000-0005-0000-0000-000079000000}"/>
    <cellStyle name="Moneda 2 2 4 2" xfId="200" xr:uid="{00000000-0005-0000-0000-00007A000000}"/>
    <cellStyle name="Moneda 2 2 5" xfId="150" xr:uid="{00000000-0005-0000-0000-00007B000000}"/>
    <cellStyle name="Moneda 2 2 6" xfId="249" xr:uid="{00000000-0005-0000-0000-00007C000000}"/>
    <cellStyle name="Moneda 2 2 7" xfId="278" xr:uid="{00000000-0005-0000-0000-00007D000000}"/>
    <cellStyle name="Moneda 2 2 8" xfId="327" xr:uid="{E6DAF097-AB89-4DEA-97B8-BF571CCBBEC3}"/>
    <cellStyle name="Moneda 2 3" xfId="96" xr:uid="{00000000-0005-0000-0000-00007E000000}"/>
    <cellStyle name="Moneda 2 3 2" xfId="147" xr:uid="{00000000-0005-0000-0000-00007F000000}"/>
    <cellStyle name="Moneda 2 3 3" xfId="324" xr:uid="{D7FA8E8C-EB1B-4BFB-8990-79E7BF25AE7F}"/>
    <cellStyle name="Moneda 2 4" xfId="235" xr:uid="{00000000-0005-0000-0000-000080000000}"/>
    <cellStyle name="Moneda 2 5" xfId="246" xr:uid="{00000000-0005-0000-0000-000081000000}"/>
    <cellStyle name="Moneda 2 6" xfId="268" xr:uid="{00000000-0005-0000-0000-000082000000}"/>
    <cellStyle name="Moneda 20" xfId="40" xr:uid="{00000000-0005-0000-0000-000083000000}"/>
    <cellStyle name="Moneda 20 2" xfId="120" xr:uid="{00000000-0005-0000-0000-000084000000}"/>
    <cellStyle name="Moneda 20 2 2" xfId="215" xr:uid="{00000000-0005-0000-0000-000085000000}"/>
    <cellStyle name="Moneda 20 3" xfId="170" xr:uid="{00000000-0005-0000-0000-000086000000}"/>
    <cellStyle name="Moneda 20 4" xfId="233" xr:uid="{00000000-0005-0000-0000-000087000000}"/>
    <cellStyle name="Moneda 20 5" xfId="293" xr:uid="{00000000-0005-0000-0000-000088000000}"/>
    <cellStyle name="Moneda 20 6" xfId="343" xr:uid="{A9EB395B-4CA6-4DC7-B818-5A9A595E3BA9}"/>
    <cellStyle name="Moneda 21" xfId="44" xr:uid="{00000000-0005-0000-0000-000089000000}"/>
    <cellStyle name="Moneda 21 2" xfId="124" xr:uid="{00000000-0005-0000-0000-00008A000000}"/>
    <cellStyle name="Moneda 21 2 2" xfId="219" xr:uid="{00000000-0005-0000-0000-00008B000000}"/>
    <cellStyle name="Moneda 21 3" xfId="173" xr:uid="{00000000-0005-0000-0000-00008C000000}"/>
    <cellStyle name="Moneda 21 4" xfId="297" xr:uid="{00000000-0005-0000-0000-00008D000000}"/>
    <cellStyle name="Moneda 22" xfId="41" xr:uid="{00000000-0005-0000-0000-00008E000000}"/>
    <cellStyle name="Moneda 22 2" xfId="121" xr:uid="{00000000-0005-0000-0000-00008F000000}"/>
    <cellStyle name="Moneda 22 2 2" xfId="216" xr:uid="{00000000-0005-0000-0000-000090000000}"/>
    <cellStyle name="Moneda 22 3" xfId="171" xr:uid="{00000000-0005-0000-0000-000091000000}"/>
    <cellStyle name="Moneda 22 4" xfId="294" xr:uid="{00000000-0005-0000-0000-000092000000}"/>
    <cellStyle name="Moneda 23" xfId="42" xr:uid="{00000000-0005-0000-0000-000093000000}"/>
    <cellStyle name="Moneda 23 2" xfId="122" xr:uid="{00000000-0005-0000-0000-000094000000}"/>
    <cellStyle name="Moneda 23 2 2" xfId="217" xr:uid="{00000000-0005-0000-0000-000095000000}"/>
    <cellStyle name="Moneda 23 3" xfId="172" xr:uid="{00000000-0005-0000-0000-000096000000}"/>
    <cellStyle name="Moneda 23 4" xfId="295" xr:uid="{00000000-0005-0000-0000-000097000000}"/>
    <cellStyle name="Moneda 24" xfId="45" xr:uid="{00000000-0005-0000-0000-000098000000}"/>
    <cellStyle name="Moneda 24 2" xfId="125" xr:uid="{00000000-0005-0000-0000-000099000000}"/>
    <cellStyle name="Moneda 24 2 2" xfId="220" xr:uid="{00000000-0005-0000-0000-00009A000000}"/>
    <cellStyle name="Moneda 24 3" xfId="174" xr:uid="{00000000-0005-0000-0000-00009B000000}"/>
    <cellStyle name="Moneda 24 4" xfId="298" xr:uid="{00000000-0005-0000-0000-00009C000000}"/>
    <cellStyle name="Moneda 25" xfId="46" xr:uid="{00000000-0005-0000-0000-00009D000000}"/>
    <cellStyle name="Moneda 25 2" xfId="126" xr:uid="{00000000-0005-0000-0000-00009E000000}"/>
    <cellStyle name="Moneda 25 2 2" xfId="221" xr:uid="{00000000-0005-0000-0000-00009F000000}"/>
    <cellStyle name="Moneda 25 3" xfId="175" xr:uid="{00000000-0005-0000-0000-0000A0000000}"/>
    <cellStyle name="Moneda 25 4" xfId="299" xr:uid="{00000000-0005-0000-0000-0000A1000000}"/>
    <cellStyle name="Moneda 26" xfId="47" xr:uid="{00000000-0005-0000-0000-0000A2000000}"/>
    <cellStyle name="Moneda 26 2" xfId="127" xr:uid="{00000000-0005-0000-0000-0000A3000000}"/>
    <cellStyle name="Moneda 26 2 2" xfId="222" xr:uid="{00000000-0005-0000-0000-0000A4000000}"/>
    <cellStyle name="Moneda 26 3" xfId="176" xr:uid="{00000000-0005-0000-0000-0000A5000000}"/>
    <cellStyle name="Moneda 26 4" xfId="300" xr:uid="{00000000-0005-0000-0000-0000A6000000}"/>
    <cellStyle name="Moneda 27" xfId="51" xr:uid="{00000000-0005-0000-0000-0000A7000000}"/>
    <cellStyle name="Moneda 27 2" xfId="130" xr:uid="{00000000-0005-0000-0000-0000A8000000}"/>
    <cellStyle name="Moneda 27 2 2" xfId="225" xr:uid="{00000000-0005-0000-0000-0000A9000000}"/>
    <cellStyle name="Moneda 27 3" xfId="179" xr:uid="{00000000-0005-0000-0000-0000AA000000}"/>
    <cellStyle name="Moneda 27 4" xfId="303" xr:uid="{00000000-0005-0000-0000-0000AB000000}"/>
    <cellStyle name="Moneda 28" xfId="49" xr:uid="{00000000-0005-0000-0000-0000AC000000}"/>
    <cellStyle name="Moneda 28 2" xfId="128" xr:uid="{00000000-0005-0000-0000-0000AD000000}"/>
    <cellStyle name="Moneda 28 2 2" xfId="223" xr:uid="{00000000-0005-0000-0000-0000AE000000}"/>
    <cellStyle name="Moneda 28 3" xfId="177" xr:uid="{00000000-0005-0000-0000-0000AF000000}"/>
    <cellStyle name="Moneda 28 4" xfId="301" xr:uid="{00000000-0005-0000-0000-0000B0000000}"/>
    <cellStyle name="Moneda 29" xfId="50" xr:uid="{00000000-0005-0000-0000-0000B1000000}"/>
    <cellStyle name="Moneda 29 2" xfId="129" xr:uid="{00000000-0005-0000-0000-0000B2000000}"/>
    <cellStyle name="Moneda 29 2 2" xfId="224" xr:uid="{00000000-0005-0000-0000-0000B3000000}"/>
    <cellStyle name="Moneda 29 3" xfId="178" xr:uid="{00000000-0005-0000-0000-0000B4000000}"/>
    <cellStyle name="Moneda 29 4" xfId="302" xr:uid="{00000000-0005-0000-0000-0000B5000000}"/>
    <cellStyle name="Moneda 3" xfId="13" xr:uid="{00000000-0005-0000-0000-0000B6000000}"/>
    <cellStyle name="Moneda 3 2" xfId="2" xr:uid="{00000000-0005-0000-0000-0000B7000000}"/>
    <cellStyle name="Moneda 3 2 2" xfId="11" xr:uid="{00000000-0005-0000-0000-0000B8000000}"/>
    <cellStyle name="Moneda 3 2 2 2" xfId="48" xr:uid="{00000000-0005-0000-0000-0000B9000000}"/>
    <cellStyle name="Moneda 3 2 2 3" xfId="97" xr:uid="{00000000-0005-0000-0000-0000BA000000}"/>
    <cellStyle name="Moneda 3 2 2 3 2" xfId="192" xr:uid="{00000000-0005-0000-0000-0000BB000000}"/>
    <cellStyle name="Moneda 3 2 2 4" xfId="168" xr:uid="{00000000-0005-0000-0000-0000BC000000}"/>
    <cellStyle name="Moneda 3 2 2 5" xfId="269" xr:uid="{00000000-0005-0000-0000-0000BD000000}"/>
    <cellStyle name="Moneda 3 2 3" xfId="9" xr:uid="{00000000-0005-0000-0000-0000BE000000}"/>
    <cellStyle name="Moneda 3 2 3 2" xfId="74" xr:uid="{00000000-0005-0000-0000-0000BF000000}"/>
    <cellStyle name="Moneda 3 2 3 2 2" xfId="136" xr:uid="{00000000-0005-0000-0000-0000C0000000}"/>
    <cellStyle name="Moneda 3 2 3 2 2 2" xfId="231" xr:uid="{00000000-0005-0000-0000-0000C1000000}"/>
    <cellStyle name="Moneda 3 2 3 2 3" xfId="188" xr:uid="{00000000-0005-0000-0000-0000C2000000}"/>
    <cellStyle name="Moneda 3 2 3 3" xfId="27" xr:uid="{00000000-0005-0000-0000-0000C3000000}"/>
    <cellStyle name="Moneda 3 2 3 4" xfId="164" xr:uid="{00000000-0005-0000-0000-0000C4000000}"/>
    <cellStyle name="Moneda 3 3" xfId="102" xr:uid="{00000000-0005-0000-0000-0000C5000000}"/>
    <cellStyle name="Moneda 3 3 2" xfId="197" xr:uid="{00000000-0005-0000-0000-0000C6000000}"/>
    <cellStyle name="Moneda 3 4" xfId="146" xr:uid="{00000000-0005-0000-0000-0000C7000000}"/>
    <cellStyle name="Moneda 3 5" xfId="234" xr:uid="{00000000-0005-0000-0000-0000C8000000}"/>
    <cellStyle name="Moneda 3 6" xfId="267" xr:uid="{00000000-0005-0000-0000-0000C9000000}"/>
    <cellStyle name="Moneda 3 7" xfId="275" xr:uid="{00000000-0005-0000-0000-0000CA000000}"/>
    <cellStyle name="Moneda 3 8" xfId="314" xr:uid="{00000000-0005-0000-0000-0000CB000000}"/>
    <cellStyle name="Moneda 3 9" xfId="323" xr:uid="{FB25EF70-3427-4875-BE53-60D1BB67C399}"/>
    <cellStyle name="Moneda 30" xfId="52" xr:uid="{00000000-0005-0000-0000-0000CC000000}"/>
    <cellStyle name="Moneda 30 2" xfId="65" xr:uid="{00000000-0005-0000-0000-0000CD000000}"/>
    <cellStyle name="Moneda 30 2 2" xfId="85" xr:uid="{00000000-0005-0000-0000-0000CE000000}"/>
    <cellStyle name="Moneda 30 3" xfId="78" xr:uid="{00000000-0005-0000-0000-0000CF000000}"/>
    <cellStyle name="Moneda 31" xfId="53" xr:uid="{00000000-0005-0000-0000-0000D0000000}"/>
    <cellStyle name="Moneda 31 2" xfId="66" xr:uid="{00000000-0005-0000-0000-0000D1000000}"/>
    <cellStyle name="Moneda 31 2 2" xfId="86" xr:uid="{00000000-0005-0000-0000-0000D2000000}"/>
    <cellStyle name="Moneda 31 3" xfId="79" xr:uid="{00000000-0005-0000-0000-0000D3000000}"/>
    <cellStyle name="Moneda 32" xfId="54" xr:uid="{00000000-0005-0000-0000-0000D4000000}"/>
    <cellStyle name="Moneda 32 2" xfId="67" xr:uid="{00000000-0005-0000-0000-0000D5000000}"/>
    <cellStyle name="Moneda 32 2 2" xfId="87" xr:uid="{00000000-0005-0000-0000-0000D6000000}"/>
    <cellStyle name="Moneda 32 3" xfId="80" xr:uid="{00000000-0005-0000-0000-0000D7000000}"/>
    <cellStyle name="Moneda 33" xfId="55" xr:uid="{00000000-0005-0000-0000-0000D8000000}"/>
    <cellStyle name="Moneda 33 2" xfId="68" xr:uid="{00000000-0005-0000-0000-0000D9000000}"/>
    <cellStyle name="Moneda 33 2 2" xfId="88" xr:uid="{00000000-0005-0000-0000-0000DA000000}"/>
    <cellStyle name="Moneda 33 3" xfId="81" xr:uid="{00000000-0005-0000-0000-0000DB000000}"/>
    <cellStyle name="Moneda 34" xfId="56" xr:uid="{00000000-0005-0000-0000-0000DC000000}"/>
    <cellStyle name="Moneda 34 2" xfId="131" xr:uid="{00000000-0005-0000-0000-0000DD000000}"/>
    <cellStyle name="Moneda 34 2 2" xfId="226" xr:uid="{00000000-0005-0000-0000-0000DE000000}"/>
    <cellStyle name="Moneda 34 3" xfId="180" xr:uid="{00000000-0005-0000-0000-0000DF000000}"/>
    <cellStyle name="Moneda 34 4" xfId="304" xr:uid="{00000000-0005-0000-0000-0000E0000000}"/>
    <cellStyle name="Moneda 35" xfId="57" xr:uid="{00000000-0005-0000-0000-0000E1000000}"/>
    <cellStyle name="Moneda 35 2" xfId="132" xr:uid="{00000000-0005-0000-0000-0000E2000000}"/>
    <cellStyle name="Moneda 35 2 2" xfId="227" xr:uid="{00000000-0005-0000-0000-0000E3000000}"/>
    <cellStyle name="Moneda 35 3" xfId="181" xr:uid="{00000000-0005-0000-0000-0000E4000000}"/>
    <cellStyle name="Moneda 35 4" xfId="305" xr:uid="{00000000-0005-0000-0000-0000E5000000}"/>
    <cellStyle name="Moneda 36" xfId="60" xr:uid="{00000000-0005-0000-0000-0000E6000000}"/>
    <cellStyle name="Moneda 36 2" xfId="135" xr:uid="{00000000-0005-0000-0000-0000E7000000}"/>
    <cellStyle name="Moneda 36 2 2" xfId="230" xr:uid="{00000000-0005-0000-0000-0000E8000000}"/>
    <cellStyle name="Moneda 36 3" xfId="184" xr:uid="{00000000-0005-0000-0000-0000E9000000}"/>
    <cellStyle name="Moneda 36 4" xfId="308" xr:uid="{00000000-0005-0000-0000-0000EA000000}"/>
    <cellStyle name="Moneda 37" xfId="59" xr:uid="{00000000-0005-0000-0000-0000EB000000}"/>
    <cellStyle name="Moneda 37 2" xfId="134" xr:uid="{00000000-0005-0000-0000-0000EC000000}"/>
    <cellStyle name="Moneda 37 2 2" xfId="229" xr:uid="{00000000-0005-0000-0000-0000ED000000}"/>
    <cellStyle name="Moneda 37 3" xfId="183" xr:uid="{00000000-0005-0000-0000-0000EE000000}"/>
    <cellStyle name="Moneda 37 4" xfId="307" xr:uid="{00000000-0005-0000-0000-0000EF000000}"/>
    <cellStyle name="Moneda 38" xfId="61" xr:uid="{00000000-0005-0000-0000-0000F0000000}"/>
    <cellStyle name="Moneda 38 2" xfId="185" xr:uid="{00000000-0005-0000-0000-0000F1000000}"/>
    <cellStyle name="Moneda 39" xfId="62" xr:uid="{00000000-0005-0000-0000-0000F2000000}"/>
    <cellStyle name="Moneda 39 2" xfId="186" xr:uid="{00000000-0005-0000-0000-0000F3000000}"/>
    <cellStyle name="Moneda 4" xfId="21" xr:uid="{00000000-0005-0000-0000-0000F4000000}"/>
    <cellStyle name="Moneda 4 2" xfId="71" xr:uid="{00000000-0005-0000-0000-0000F5000000}"/>
    <cellStyle name="Moneda 4 3" xfId="106" xr:uid="{00000000-0005-0000-0000-0000F6000000}"/>
    <cellStyle name="Moneda 4 3 2" xfId="201" xr:uid="{00000000-0005-0000-0000-0000F7000000}"/>
    <cellStyle name="Moneda 4 4" xfId="151" xr:uid="{00000000-0005-0000-0000-0000F8000000}"/>
    <cellStyle name="Moneda 4 5" xfId="250" xr:uid="{00000000-0005-0000-0000-0000F9000000}"/>
    <cellStyle name="Moneda 4 6" xfId="279" xr:uid="{00000000-0005-0000-0000-0000FA000000}"/>
    <cellStyle name="Moneda 4 7" xfId="328" xr:uid="{D306621A-FB16-42D0-9B78-671489A91F04}"/>
    <cellStyle name="Moneda 40" xfId="70" xr:uid="{00000000-0005-0000-0000-0000FB000000}"/>
    <cellStyle name="Moneda 40 2" xfId="187" xr:uid="{00000000-0005-0000-0000-0000FC000000}"/>
    <cellStyle name="Moneda 41" xfId="93" xr:uid="{00000000-0005-0000-0000-0000FD000000}"/>
    <cellStyle name="Moneda 42" xfId="94" xr:uid="{00000000-0005-0000-0000-0000FE000000}"/>
    <cellStyle name="Moneda 43" xfId="140" xr:uid="{00000000-0005-0000-0000-0000FF000000}"/>
    <cellStyle name="Moneda 44" xfId="139" xr:uid="{00000000-0005-0000-0000-000000010000}"/>
    <cellStyle name="Moneda 45" xfId="163" xr:uid="{00000000-0005-0000-0000-000001010000}"/>
    <cellStyle name="Moneda 46" xfId="162" xr:uid="{00000000-0005-0000-0000-000002010000}"/>
    <cellStyle name="Moneda 47" xfId="232" xr:uid="{00000000-0005-0000-0000-000003010000}"/>
    <cellStyle name="Moneda 48" xfId="237" xr:uid="{00000000-0005-0000-0000-000004010000}"/>
    <cellStyle name="Moneda 49" xfId="236" xr:uid="{00000000-0005-0000-0000-000005010000}"/>
    <cellStyle name="Moneda 5" xfId="10" xr:uid="{00000000-0005-0000-0000-000006010000}"/>
    <cellStyle name="Moneda 5 2" xfId="100" xr:uid="{00000000-0005-0000-0000-000007010000}"/>
    <cellStyle name="Moneda 5 2 2" xfId="195" xr:uid="{00000000-0005-0000-0000-000008010000}"/>
    <cellStyle name="Moneda 5 3" xfId="142" xr:uid="{00000000-0005-0000-0000-000009010000}"/>
    <cellStyle name="Moneda 5 4" xfId="240" xr:uid="{00000000-0005-0000-0000-00000A010000}"/>
    <cellStyle name="Moneda 5 5" xfId="273" xr:uid="{00000000-0005-0000-0000-00000B010000}"/>
    <cellStyle name="Moneda 5 6" xfId="318" xr:uid="{FFE1DD93-CCF1-40C1-A29C-D17E16C3B823}"/>
    <cellStyle name="Moneda 50" xfId="245" xr:uid="{00000000-0005-0000-0000-00000C010000}"/>
    <cellStyle name="Moneda 51" xfId="261" xr:uid="{00000000-0005-0000-0000-00000D010000}"/>
    <cellStyle name="Moneda 52" xfId="263" xr:uid="{00000000-0005-0000-0000-00000E010000}"/>
    <cellStyle name="Moneda 53" xfId="262" xr:uid="{00000000-0005-0000-0000-00000F010000}"/>
    <cellStyle name="Moneda 54" xfId="264" xr:uid="{00000000-0005-0000-0000-000010010000}"/>
    <cellStyle name="Moneda 55" xfId="315" xr:uid="{11C2F938-CBE0-4B7F-8AEB-E969F6535312}"/>
    <cellStyle name="Moneda 56" xfId="339" xr:uid="{E25C933D-AECE-46C1-8F1A-2A06DB7EC721}"/>
    <cellStyle name="Moneda 57" xfId="340" xr:uid="{99E41D0E-5734-47FD-9E26-88B2357F2ACA}"/>
    <cellStyle name="Moneda 58" xfId="341" xr:uid="{EE589258-365A-4A31-9D3C-D9DF8BB7D1B1}"/>
    <cellStyle name="Moneda 59" xfId="342" xr:uid="{0AB42D9D-ACB1-4327-A33F-6FA449A014D1}"/>
    <cellStyle name="Moneda 6" xfId="22" xr:uid="{00000000-0005-0000-0000-000011010000}"/>
    <cellStyle name="Moneda 6 2" xfId="92" xr:uid="{00000000-0005-0000-0000-000012010000}"/>
    <cellStyle name="Moneda 6 3" xfId="107" xr:uid="{00000000-0005-0000-0000-000013010000}"/>
    <cellStyle name="Moneda 6 3 2" xfId="202" xr:uid="{00000000-0005-0000-0000-000014010000}"/>
    <cellStyle name="Moneda 6 4" xfId="137" xr:uid="{00000000-0005-0000-0000-000015010000}"/>
    <cellStyle name="Moneda 6 5" xfId="239" xr:uid="{00000000-0005-0000-0000-000016010000}"/>
    <cellStyle name="Moneda 6 6" xfId="280" xr:uid="{00000000-0005-0000-0000-000017010000}"/>
    <cellStyle name="Moneda 6 7" xfId="317" xr:uid="{290AAA19-8FC7-467A-9744-3FF85A6C2EF1}"/>
    <cellStyle name="Moneda 7" xfId="23" xr:uid="{00000000-0005-0000-0000-000018010000}"/>
    <cellStyle name="Moneda 7 2" xfId="91" xr:uid="{00000000-0005-0000-0000-000019010000}"/>
    <cellStyle name="Moneda 7 3" xfId="108" xr:uid="{00000000-0005-0000-0000-00001A010000}"/>
    <cellStyle name="Moneda 7 3 2" xfId="203" xr:uid="{00000000-0005-0000-0000-00001B010000}"/>
    <cellStyle name="Moneda 7 4" xfId="138" xr:uid="{00000000-0005-0000-0000-00001C010000}"/>
    <cellStyle name="Moneda 7 5" xfId="243" xr:uid="{00000000-0005-0000-0000-00001D010000}"/>
    <cellStyle name="Moneda 7 6" xfId="281" xr:uid="{00000000-0005-0000-0000-00001E010000}"/>
    <cellStyle name="Moneda 7 7" xfId="321" xr:uid="{C2B2FB02-6F1B-43F6-B4CF-350E801376A6}"/>
    <cellStyle name="Moneda 8" xfId="18" xr:uid="{00000000-0005-0000-0000-00001F010000}"/>
    <cellStyle name="Moneda 8 2" xfId="101" xr:uid="{00000000-0005-0000-0000-000020010000}"/>
    <cellStyle name="Moneda 8 2 2" xfId="196" xr:uid="{00000000-0005-0000-0000-000021010000}"/>
    <cellStyle name="Moneda 8 3" xfId="145" xr:uid="{00000000-0005-0000-0000-000022010000}"/>
    <cellStyle name="Moneda 8 4" xfId="244" xr:uid="{00000000-0005-0000-0000-000023010000}"/>
    <cellStyle name="Moneda 8 5" xfId="274" xr:uid="{00000000-0005-0000-0000-000024010000}"/>
    <cellStyle name="Moneda 8 6" xfId="322" xr:uid="{88B746B3-3379-438E-B147-EA85BC6FEFF7}"/>
    <cellStyle name="Moneda 9" xfId="24" xr:uid="{00000000-0005-0000-0000-000025010000}"/>
    <cellStyle name="Moneda 9 2" xfId="109" xr:uid="{00000000-0005-0000-0000-000026010000}"/>
    <cellStyle name="Moneda 9 2 2" xfId="204" xr:uid="{00000000-0005-0000-0000-000027010000}"/>
    <cellStyle name="Moneda 9 3" xfId="153" xr:uid="{00000000-0005-0000-0000-000028010000}"/>
    <cellStyle name="Moneda 9 4" xfId="252" xr:uid="{00000000-0005-0000-0000-000029010000}"/>
    <cellStyle name="Moneda 9 5" xfId="282" xr:uid="{00000000-0005-0000-0000-00002A010000}"/>
    <cellStyle name="Moneda 9 6" xfId="330" xr:uid="{2C70B136-8E8E-43EB-BB35-E2FE019B05A3}"/>
    <cellStyle name="Normal" xfId="0" builtinId="0"/>
    <cellStyle name="Normal 2" xfId="1" xr:uid="{00000000-0005-0000-0000-00002C010000}"/>
    <cellStyle name="Normal 2 2" xfId="266" xr:uid="{00000000-0005-0000-0000-00002D010000}"/>
    <cellStyle name="Normal 2 2 2" xfId="312" xr:uid="{00000000-0005-0000-0000-00002E010000}"/>
    <cellStyle name="Normal 2 3" xfId="309" xr:uid="{00000000-0005-0000-0000-00002F010000}"/>
    <cellStyle name="Normal 3" xfId="5" xr:uid="{00000000-0005-0000-0000-000030010000}"/>
    <cellStyle name="Normal 3 2" xfId="14" xr:uid="{00000000-0005-0000-0000-000031010000}"/>
    <cellStyle name="Normal 3 3" xfId="15" xr:uid="{00000000-0005-0000-0000-000032010000}"/>
    <cellStyle name="Normal 3 4" xfId="167" xr:uid="{00000000-0005-0000-0000-000033010000}"/>
    <cellStyle name="Normal 4" xfId="36" xr:uid="{00000000-0005-0000-0000-000034010000}"/>
    <cellStyle name="Porcentaje 2" xfId="72" xr:uid="{00000000-0005-0000-0000-000035010000}"/>
    <cellStyle name="Porcentaje 2 2" xfId="313" xr:uid="{00000000-0005-0000-0000-000036010000}"/>
    <cellStyle name="常规 3" xfId="310" xr:uid="{00000000-0005-0000-0000-000037010000}"/>
    <cellStyle name="常规 4" xfId="12" xr:uid="{00000000-0005-0000-0000-000038010000}"/>
    <cellStyle name="常规 5" xfId="311" xr:uid="{00000000-0005-0000-0000-000039010000}"/>
    <cellStyle name="常规_PI2012BMC03" xfId="265" xr:uid="{00000000-0005-0000-0000-00003A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showGridLines="0" tabSelected="1" view="pageBreakPreview" topLeftCell="B113" zoomScaleNormal="100" zoomScaleSheetLayoutView="100" workbookViewId="0">
      <selection activeCell="F120" sqref="F120:G12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4" customWidth="1"/>
    <col min="3" max="3" width="98" style="22" customWidth="1"/>
    <col min="4" max="4" width="14.5703125" style="22" customWidth="1"/>
    <col min="5" max="5" width="12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143" t="s">
        <v>22</v>
      </c>
      <c r="D2" s="139" t="s">
        <v>21</v>
      </c>
      <c r="E2" s="14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2"/>
      <c r="B3" s="33"/>
      <c r="C3" s="144"/>
      <c r="D3" s="34" t="s">
        <v>24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2"/>
      <c r="B4" s="33"/>
      <c r="C4" s="141" t="s">
        <v>23</v>
      </c>
      <c r="D4" s="145" t="s">
        <v>25</v>
      </c>
      <c r="E4" s="146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142"/>
      <c r="D5" s="147" t="s">
        <v>26</v>
      </c>
      <c r="E5" s="148"/>
      <c r="F5" s="4"/>
      <c r="G5" s="4"/>
      <c r="H5" s="4"/>
      <c r="I5" s="4"/>
      <c r="J5" s="4"/>
      <c r="K5" s="4"/>
      <c r="L5" s="138"/>
      <c r="M5" s="138"/>
      <c r="N5" s="6"/>
    </row>
    <row r="6" spans="1:14" ht="20.100000000000001" customHeight="1">
      <c r="A6" s="7"/>
      <c r="B6" s="7"/>
      <c r="C6" s="7"/>
      <c r="D6" s="7"/>
      <c r="E6" s="7"/>
      <c r="L6" s="138"/>
      <c r="M6" s="138"/>
    </row>
    <row r="7" spans="1:14" ht="20.100000000000001" customHeight="1">
      <c r="A7" s="8" t="s">
        <v>0</v>
      </c>
      <c r="B7" s="8"/>
      <c r="C7" s="36">
        <f ca="1">NOW()</f>
        <v>45385.749283217592</v>
      </c>
      <c r="D7" s="8" t="s">
        <v>1</v>
      </c>
      <c r="E7" s="40">
        <v>20240300456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29</v>
      </c>
      <c r="D9" s="11" t="s">
        <v>3</v>
      </c>
      <c r="E9" s="25" t="s">
        <v>31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136" t="s">
        <v>19</v>
      </c>
      <c r="B11" s="137"/>
      <c r="C11" s="10" t="s">
        <v>29</v>
      </c>
      <c r="D11" s="11" t="s">
        <v>20</v>
      </c>
      <c r="E11" s="31" t="s">
        <v>28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30</v>
      </c>
      <c r="D13" s="11" t="s">
        <v>5</v>
      </c>
      <c r="E13" s="10" t="s">
        <v>27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6">
        <v>45383</v>
      </c>
      <c r="D15" s="11" t="s">
        <v>7</v>
      </c>
      <c r="E15" s="13" t="s">
        <v>101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100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5.5" customHeight="1">
      <c r="A19" s="8" t="s">
        <v>9</v>
      </c>
      <c r="B19" s="8"/>
      <c r="C19" s="10"/>
      <c r="D19" s="11" t="s">
        <v>17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18</v>
      </c>
      <c r="B21" s="8"/>
      <c r="C21" s="26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39" t="s">
        <v>14</v>
      </c>
      <c r="F23" s="37" t="s">
        <v>32</v>
      </c>
      <c r="G23" s="37" t="s">
        <v>33</v>
      </c>
      <c r="L23" s="16"/>
      <c r="M23" s="16"/>
    </row>
    <row r="24" spans="1:13" ht="20.100000000000001" customHeight="1">
      <c r="A24" s="73" t="s">
        <v>102</v>
      </c>
      <c r="B24" s="73">
        <v>19021312</v>
      </c>
      <c r="C24" s="74" t="s">
        <v>103</v>
      </c>
      <c r="D24" s="73">
        <v>1</v>
      </c>
      <c r="E24" s="55"/>
      <c r="F24" s="42">
        <v>604.79999999999995</v>
      </c>
      <c r="G24" s="42">
        <f t="shared" ref="G24" si="0">D24*F24</f>
        <v>604.79999999999995</v>
      </c>
      <c r="L24" s="16"/>
      <c r="M24" s="16"/>
    </row>
    <row r="25" spans="1:13" ht="20.100000000000001" customHeight="1">
      <c r="A25" s="73" t="s">
        <v>104</v>
      </c>
      <c r="B25" s="73"/>
      <c r="C25" s="74" t="s">
        <v>105</v>
      </c>
      <c r="D25" s="73">
        <v>0</v>
      </c>
      <c r="E25" s="55"/>
      <c r="F25" s="42">
        <v>604.79999999999995</v>
      </c>
      <c r="G25" s="42">
        <f t="shared" ref="G25:G43" si="1">D25*F25</f>
        <v>0</v>
      </c>
      <c r="L25" s="16"/>
      <c r="M25" s="16"/>
    </row>
    <row r="26" spans="1:13" ht="20.100000000000001" customHeight="1">
      <c r="A26" s="73" t="s">
        <v>106</v>
      </c>
      <c r="B26" s="73"/>
      <c r="C26" s="74" t="s">
        <v>107</v>
      </c>
      <c r="D26" s="73">
        <v>0</v>
      </c>
      <c r="E26" s="55"/>
      <c r="F26" s="42">
        <v>604.79999999999995</v>
      </c>
      <c r="G26" s="42">
        <f t="shared" si="1"/>
        <v>0</v>
      </c>
      <c r="L26" s="16"/>
      <c r="M26" s="16"/>
    </row>
    <row r="27" spans="1:13" ht="20.100000000000001" customHeight="1">
      <c r="A27" s="90" t="s">
        <v>108</v>
      </c>
      <c r="B27" s="75">
        <v>190703923</v>
      </c>
      <c r="C27" s="76" t="s">
        <v>109</v>
      </c>
      <c r="D27" s="73">
        <v>1</v>
      </c>
      <c r="E27" s="55"/>
      <c r="F27" s="42">
        <v>604.79999999999995</v>
      </c>
      <c r="G27" s="42">
        <f t="shared" si="1"/>
        <v>604.79999999999995</v>
      </c>
      <c r="L27" s="16"/>
      <c r="M27" s="16"/>
    </row>
    <row r="28" spans="1:13" ht="20.100000000000001" customHeight="1">
      <c r="A28" s="73" t="s">
        <v>110</v>
      </c>
      <c r="B28" s="73">
        <v>190703921</v>
      </c>
      <c r="C28" s="74" t="s">
        <v>111</v>
      </c>
      <c r="D28" s="73">
        <v>1</v>
      </c>
      <c r="E28" s="55"/>
      <c r="F28" s="42">
        <v>604.79999999999995</v>
      </c>
      <c r="G28" s="42">
        <f t="shared" si="1"/>
        <v>604.79999999999995</v>
      </c>
      <c r="L28" s="16"/>
      <c r="M28" s="16"/>
    </row>
    <row r="29" spans="1:13" ht="20.100000000000001" customHeight="1">
      <c r="A29" s="91"/>
      <c r="B29" s="77"/>
      <c r="C29" s="78"/>
      <c r="D29" s="79">
        <v>3</v>
      </c>
      <c r="E29" s="55"/>
      <c r="F29" s="42"/>
      <c r="G29" s="42"/>
      <c r="L29" s="16"/>
      <c r="M29" s="16"/>
    </row>
    <row r="30" spans="1:13" ht="20.100000000000001" customHeight="1">
      <c r="A30" s="92" t="s">
        <v>112</v>
      </c>
      <c r="B30" s="80">
        <v>190703488</v>
      </c>
      <c r="C30" s="81" t="s">
        <v>113</v>
      </c>
      <c r="D30" s="73">
        <v>1</v>
      </c>
      <c r="E30" s="55"/>
      <c r="F30" s="42">
        <v>60.48</v>
      </c>
      <c r="G30" s="42">
        <f t="shared" si="1"/>
        <v>60.48</v>
      </c>
      <c r="L30" s="16"/>
      <c r="M30" s="16"/>
    </row>
    <row r="31" spans="1:13" ht="20.100000000000001" customHeight="1">
      <c r="A31" s="92" t="s">
        <v>114</v>
      </c>
      <c r="B31" s="82">
        <v>190703488</v>
      </c>
      <c r="C31" s="83" t="s">
        <v>115</v>
      </c>
      <c r="D31" s="73">
        <v>2</v>
      </c>
      <c r="E31" s="55"/>
      <c r="F31" s="42">
        <v>60.48</v>
      </c>
      <c r="G31" s="42">
        <f t="shared" si="1"/>
        <v>120.96</v>
      </c>
      <c r="L31" s="16"/>
      <c r="M31" s="16"/>
    </row>
    <row r="32" spans="1:13" ht="20.100000000000001" customHeight="1">
      <c r="A32" s="92" t="s">
        <v>114</v>
      </c>
      <c r="B32" s="82">
        <v>2100067164</v>
      </c>
      <c r="C32" s="83" t="s">
        <v>115</v>
      </c>
      <c r="D32" s="73">
        <v>3</v>
      </c>
      <c r="E32" s="55"/>
      <c r="F32" s="42">
        <v>60.48</v>
      </c>
      <c r="G32" s="42">
        <f t="shared" si="1"/>
        <v>181.44</v>
      </c>
      <c r="L32" s="16"/>
      <c r="M32" s="16"/>
    </row>
    <row r="33" spans="1:13" ht="20.100000000000001" customHeight="1">
      <c r="A33" s="92" t="s">
        <v>116</v>
      </c>
      <c r="B33" s="80">
        <v>190703487</v>
      </c>
      <c r="C33" s="81" t="s">
        <v>117</v>
      </c>
      <c r="D33" s="73">
        <v>4</v>
      </c>
      <c r="E33" s="55"/>
      <c r="F33" s="42">
        <v>60.48</v>
      </c>
      <c r="G33" s="42">
        <f t="shared" si="1"/>
        <v>241.92</v>
      </c>
      <c r="L33" s="16"/>
      <c r="M33" s="16"/>
    </row>
    <row r="34" spans="1:13" ht="20.100000000000001" customHeight="1">
      <c r="A34" s="92" t="s">
        <v>116</v>
      </c>
      <c r="B34" s="80">
        <v>2200113159</v>
      </c>
      <c r="C34" s="81" t="s">
        <v>117</v>
      </c>
      <c r="D34" s="73">
        <v>1</v>
      </c>
      <c r="E34" s="55"/>
      <c r="F34" s="42">
        <v>60.48</v>
      </c>
      <c r="G34" s="42">
        <f t="shared" si="1"/>
        <v>60.48</v>
      </c>
      <c r="L34" s="16"/>
      <c r="M34" s="16"/>
    </row>
    <row r="35" spans="1:13" ht="20.100000000000001" customHeight="1">
      <c r="A35" s="92" t="s">
        <v>118</v>
      </c>
      <c r="B35" s="82">
        <v>190703486</v>
      </c>
      <c r="C35" s="83" t="s">
        <v>119</v>
      </c>
      <c r="D35" s="73">
        <v>5</v>
      </c>
      <c r="E35" s="55"/>
      <c r="F35" s="42">
        <v>60.48</v>
      </c>
      <c r="G35" s="42">
        <f t="shared" si="1"/>
        <v>302.39999999999998</v>
      </c>
      <c r="L35" s="16"/>
      <c r="M35" s="16"/>
    </row>
    <row r="36" spans="1:13" ht="20.100000000000001" customHeight="1">
      <c r="A36" s="92" t="s">
        <v>120</v>
      </c>
      <c r="B36" s="80">
        <v>190703486</v>
      </c>
      <c r="C36" s="81" t="s">
        <v>121</v>
      </c>
      <c r="D36" s="73">
        <v>9</v>
      </c>
      <c r="E36" s="55"/>
      <c r="F36" s="42">
        <v>60.48</v>
      </c>
      <c r="G36" s="42">
        <f t="shared" si="1"/>
        <v>544.31999999999994</v>
      </c>
      <c r="L36" s="16"/>
      <c r="M36" s="16"/>
    </row>
    <row r="37" spans="1:13" ht="20.100000000000001" customHeight="1">
      <c r="A37" s="92" t="s">
        <v>122</v>
      </c>
      <c r="B37" s="82">
        <v>190703485</v>
      </c>
      <c r="C37" s="83" t="s">
        <v>123</v>
      </c>
      <c r="D37" s="73">
        <v>5</v>
      </c>
      <c r="E37" s="55"/>
      <c r="F37" s="42">
        <v>60.48</v>
      </c>
      <c r="G37" s="42">
        <f t="shared" si="1"/>
        <v>302.39999999999998</v>
      </c>
      <c r="L37" s="16"/>
      <c r="M37" s="16"/>
    </row>
    <row r="38" spans="1:13" ht="20.100000000000001" customHeight="1">
      <c r="A38" s="92" t="s">
        <v>124</v>
      </c>
      <c r="B38" s="80">
        <v>190703490</v>
      </c>
      <c r="C38" s="81" t="s">
        <v>125</v>
      </c>
      <c r="D38" s="73">
        <v>5</v>
      </c>
      <c r="E38" s="55"/>
      <c r="F38" s="42">
        <v>60.48</v>
      </c>
      <c r="G38" s="42">
        <f t="shared" si="1"/>
        <v>302.39999999999998</v>
      </c>
      <c r="L38" s="16"/>
      <c r="M38" s="16"/>
    </row>
    <row r="39" spans="1:13" ht="20.100000000000001" customHeight="1">
      <c r="A39" s="92" t="s">
        <v>126</v>
      </c>
      <c r="B39" s="82">
        <v>190703489</v>
      </c>
      <c r="C39" s="83" t="s">
        <v>127</v>
      </c>
      <c r="D39" s="73">
        <v>5</v>
      </c>
      <c r="E39" s="55"/>
      <c r="F39" s="42">
        <v>60.48</v>
      </c>
      <c r="G39" s="42">
        <f t="shared" si="1"/>
        <v>302.39999999999998</v>
      </c>
      <c r="L39" s="16"/>
      <c r="M39" s="16"/>
    </row>
    <row r="40" spans="1:13" ht="20.100000000000001" customHeight="1">
      <c r="A40" s="92" t="s">
        <v>128</v>
      </c>
      <c r="B40" s="80">
        <v>190703484</v>
      </c>
      <c r="C40" s="81" t="s">
        <v>129</v>
      </c>
      <c r="D40" s="73">
        <v>5</v>
      </c>
      <c r="E40" s="55"/>
      <c r="F40" s="42">
        <v>60.48</v>
      </c>
      <c r="G40" s="42">
        <f t="shared" si="1"/>
        <v>302.39999999999998</v>
      </c>
      <c r="L40" s="16"/>
      <c r="M40" s="16"/>
    </row>
    <row r="41" spans="1:13" ht="20.100000000000001" customHeight="1">
      <c r="A41" s="92" t="s">
        <v>130</v>
      </c>
      <c r="B41" s="82">
        <v>190703483</v>
      </c>
      <c r="C41" s="83" t="s">
        <v>131</v>
      </c>
      <c r="D41" s="73">
        <v>4</v>
      </c>
      <c r="E41" s="55"/>
      <c r="F41" s="42">
        <v>60.48</v>
      </c>
      <c r="G41" s="42">
        <f t="shared" si="1"/>
        <v>241.92</v>
      </c>
      <c r="L41" s="16"/>
      <c r="M41" s="16"/>
    </row>
    <row r="42" spans="1:13" ht="20.100000000000001" customHeight="1">
      <c r="A42" s="92" t="s">
        <v>132</v>
      </c>
      <c r="B42" s="80">
        <v>190703482</v>
      </c>
      <c r="C42" s="81" t="s">
        <v>133</v>
      </c>
      <c r="D42" s="73">
        <v>0</v>
      </c>
      <c r="E42" s="55"/>
      <c r="F42" s="42">
        <v>60.48</v>
      </c>
      <c r="G42" s="42">
        <f t="shared" si="1"/>
        <v>0</v>
      </c>
      <c r="L42" s="16"/>
      <c r="M42" s="16"/>
    </row>
    <row r="43" spans="1:13" ht="20.100000000000001" customHeight="1">
      <c r="A43" s="92" t="s">
        <v>134</v>
      </c>
      <c r="B43" s="82">
        <v>190703481</v>
      </c>
      <c r="C43" s="83" t="s">
        <v>135</v>
      </c>
      <c r="D43" s="73">
        <v>0</v>
      </c>
      <c r="E43" s="55"/>
      <c r="F43" s="42">
        <v>60.48</v>
      </c>
      <c r="G43" s="42">
        <f t="shared" si="1"/>
        <v>0</v>
      </c>
      <c r="L43" s="16"/>
      <c r="M43" s="16"/>
    </row>
    <row r="44" spans="1:13" ht="20.100000000000001" customHeight="1">
      <c r="A44" s="91"/>
      <c r="B44" s="77"/>
      <c r="C44" s="78"/>
      <c r="D44" s="79">
        <v>49</v>
      </c>
      <c r="E44" s="55"/>
      <c r="F44" s="42"/>
      <c r="G44" s="42"/>
      <c r="L44" s="16"/>
      <c r="M44" s="16"/>
    </row>
    <row r="45" spans="1:13" ht="20.100000000000001" customHeight="1">
      <c r="A45" s="84" t="s">
        <v>136</v>
      </c>
      <c r="B45" s="84">
        <v>200112212</v>
      </c>
      <c r="C45" s="85" t="s">
        <v>137</v>
      </c>
      <c r="D45" s="86">
        <v>5</v>
      </c>
      <c r="E45" s="55"/>
      <c r="F45" s="42">
        <v>50.4</v>
      </c>
      <c r="G45" s="42">
        <f t="shared" ref="G45:G104" si="2">D45*F45</f>
        <v>252</v>
      </c>
      <c r="L45" s="16"/>
      <c r="M45" s="16"/>
    </row>
    <row r="46" spans="1:13" ht="20.100000000000001" customHeight="1">
      <c r="A46" s="87" t="s">
        <v>138</v>
      </c>
      <c r="B46" s="87">
        <v>200112212</v>
      </c>
      <c r="C46" s="88" t="s">
        <v>139</v>
      </c>
      <c r="D46" s="86">
        <v>5</v>
      </c>
      <c r="E46" s="55"/>
      <c r="F46" s="42">
        <v>50.4</v>
      </c>
      <c r="G46" s="42">
        <f t="shared" si="2"/>
        <v>252</v>
      </c>
      <c r="L46" s="16"/>
      <c r="M46" s="16"/>
    </row>
    <row r="47" spans="1:13" ht="20.100000000000001" customHeight="1">
      <c r="A47" s="84" t="s">
        <v>140</v>
      </c>
      <c r="B47" s="84">
        <v>200112213</v>
      </c>
      <c r="C47" s="85" t="s">
        <v>141</v>
      </c>
      <c r="D47" s="86">
        <v>5</v>
      </c>
      <c r="E47" s="55"/>
      <c r="F47" s="42">
        <v>50.4</v>
      </c>
      <c r="G47" s="42">
        <f t="shared" si="2"/>
        <v>252</v>
      </c>
      <c r="L47" s="16"/>
      <c r="M47" s="16"/>
    </row>
    <row r="48" spans="1:13" ht="20.100000000000001" customHeight="1">
      <c r="A48" s="87" t="s">
        <v>142</v>
      </c>
      <c r="B48" s="87">
        <v>200112214</v>
      </c>
      <c r="C48" s="88" t="s">
        <v>143</v>
      </c>
      <c r="D48" s="86">
        <v>5</v>
      </c>
      <c r="E48" s="55"/>
      <c r="F48" s="42">
        <v>50.4</v>
      </c>
      <c r="G48" s="42">
        <f t="shared" si="2"/>
        <v>252</v>
      </c>
      <c r="L48" s="16"/>
      <c r="M48" s="16"/>
    </row>
    <row r="49" spans="1:13" ht="20.100000000000001" customHeight="1">
      <c r="A49" s="84" t="s">
        <v>144</v>
      </c>
      <c r="B49" s="84">
        <v>191211231</v>
      </c>
      <c r="C49" s="85" t="s">
        <v>145</v>
      </c>
      <c r="D49" s="86">
        <v>5</v>
      </c>
      <c r="E49" s="55"/>
      <c r="F49" s="42">
        <v>50.4</v>
      </c>
      <c r="G49" s="42">
        <f t="shared" si="2"/>
        <v>252</v>
      </c>
      <c r="L49" s="16"/>
      <c r="M49" s="16"/>
    </row>
    <row r="50" spans="1:13" ht="20.100000000000001" customHeight="1">
      <c r="A50" s="84" t="s">
        <v>146</v>
      </c>
      <c r="B50" s="87">
        <v>200112216</v>
      </c>
      <c r="C50" s="88" t="s">
        <v>147</v>
      </c>
      <c r="D50" s="86">
        <v>5</v>
      </c>
      <c r="E50" s="55"/>
      <c r="F50" s="42">
        <v>50.4</v>
      </c>
      <c r="G50" s="42">
        <f t="shared" si="2"/>
        <v>252</v>
      </c>
      <c r="L50" s="16"/>
      <c r="M50" s="16"/>
    </row>
    <row r="51" spans="1:13" ht="20.100000000000001" customHeight="1">
      <c r="A51" s="84" t="s">
        <v>148</v>
      </c>
      <c r="B51" s="84">
        <v>200112216</v>
      </c>
      <c r="C51" s="85" t="s">
        <v>149</v>
      </c>
      <c r="D51" s="86">
        <v>4</v>
      </c>
      <c r="E51" s="55"/>
      <c r="F51" s="42">
        <v>50.4</v>
      </c>
      <c r="G51" s="42">
        <f t="shared" si="2"/>
        <v>201.6</v>
      </c>
      <c r="L51" s="16"/>
      <c r="M51" s="16"/>
    </row>
    <row r="52" spans="1:13" ht="20.100000000000001" customHeight="1">
      <c r="A52" s="84"/>
      <c r="B52" s="84"/>
      <c r="C52" s="85"/>
      <c r="D52" s="79">
        <v>34</v>
      </c>
      <c r="E52" s="55"/>
      <c r="F52" s="42"/>
      <c r="G52" s="42"/>
      <c r="L52" s="16"/>
      <c r="M52" s="16"/>
    </row>
    <row r="53" spans="1:13" ht="20.100000000000001" customHeight="1">
      <c r="A53" s="84" t="s">
        <v>150</v>
      </c>
      <c r="B53" s="84" t="s">
        <v>151</v>
      </c>
      <c r="C53" s="88" t="s">
        <v>152</v>
      </c>
      <c r="D53" s="86">
        <v>5</v>
      </c>
      <c r="E53" s="55"/>
      <c r="F53" s="42">
        <v>45.36</v>
      </c>
      <c r="G53" s="42">
        <f t="shared" si="2"/>
        <v>226.8</v>
      </c>
      <c r="L53" s="16"/>
      <c r="M53" s="16"/>
    </row>
    <row r="54" spans="1:13" ht="20.100000000000001" customHeight="1">
      <c r="A54" s="61"/>
      <c r="B54" s="62"/>
      <c r="C54" s="58"/>
      <c r="D54" s="38"/>
      <c r="E54" s="55"/>
      <c r="F54" s="42"/>
      <c r="G54" s="42">
        <f t="shared" si="2"/>
        <v>0</v>
      </c>
      <c r="L54" s="16"/>
      <c r="M54" s="16"/>
    </row>
    <row r="55" spans="1:13" ht="20.100000000000001" customHeight="1">
      <c r="A55" s="105" t="s">
        <v>175</v>
      </c>
      <c r="B55" s="102" t="s">
        <v>176</v>
      </c>
      <c r="C55" s="101" t="s">
        <v>177</v>
      </c>
      <c r="D55" s="89">
        <v>3</v>
      </c>
      <c r="E55" s="55"/>
      <c r="F55" s="42">
        <v>332.64</v>
      </c>
      <c r="G55" s="42">
        <f t="shared" si="2"/>
        <v>997.92</v>
      </c>
      <c r="L55" s="16"/>
      <c r="M55" s="16"/>
    </row>
    <row r="56" spans="1:13" ht="20.100000000000001" customHeight="1">
      <c r="A56" s="105" t="s">
        <v>178</v>
      </c>
      <c r="B56" s="103" t="s">
        <v>179</v>
      </c>
      <c r="C56" s="100" t="s">
        <v>180</v>
      </c>
      <c r="D56" s="89">
        <v>3</v>
      </c>
      <c r="E56" s="55"/>
      <c r="F56" s="42">
        <v>332.64</v>
      </c>
      <c r="G56" s="42">
        <f t="shared" si="2"/>
        <v>997.92</v>
      </c>
      <c r="L56" s="16"/>
      <c r="M56" s="16"/>
    </row>
    <row r="57" spans="1:13" ht="20.100000000000001" customHeight="1">
      <c r="A57" s="105" t="s">
        <v>181</v>
      </c>
      <c r="B57" s="102" t="s">
        <v>182</v>
      </c>
      <c r="C57" s="101" t="s">
        <v>183</v>
      </c>
      <c r="D57" s="89">
        <v>3</v>
      </c>
      <c r="E57" s="55"/>
      <c r="F57" s="42">
        <v>332.64</v>
      </c>
      <c r="G57" s="42">
        <f t="shared" si="2"/>
        <v>997.92</v>
      </c>
      <c r="L57" s="16"/>
      <c r="M57" s="16"/>
    </row>
    <row r="58" spans="1:13" ht="20.100000000000001" customHeight="1">
      <c r="A58" s="105" t="s">
        <v>184</v>
      </c>
      <c r="B58" s="103" t="s">
        <v>185</v>
      </c>
      <c r="C58" s="100" t="s">
        <v>186</v>
      </c>
      <c r="D58" s="89">
        <v>3</v>
      </c>
      <c r="E58" s="55"/>
      <c r="F58" s="42">
        <v>332.64</v>
      </c>
      <c r="G58" s="42">
        <f t="shared" si="2"/>
        <v>997.92</v>
      </c>
      <c r="L58" s="16"/>
      <c r="M58" s="16"/>
    </row>
    <row r="59" spans="1:13" ht="20.100000000000001" customHeight="1">
      <c r="A59" s="105" t="s">
        <v>187</v>
      </c>
      <c r="B59" s="102" t="s">
        <v>188</v>
      </c>
      <c r="C59" s="101" t="s">
        <v>189</v>
      </c>
      <c r="D59" s="89">
        <v>3</v>
      </c>
      <c r="E59" s="55"/>
      <c r="F59" s="42">
        <v>332.64</v>
      </c>
      <c r="G59" s="42">
        <f t="shared" si="2"/>
        <v>997.92</v>
      </c>
      <c r="L59" s="16"/>
      <c r="M59" s="16"/>
    </row>
    <row r="60" spans="1:13" ht="20.100000000000001" customHeight="1">
      <c r="A60" s="105" t="s">
        <v>190</v>
      </c>
      <c r="B60" s="102" t="s">
        <v>191</v>
      </c>
      <c r="C60" s="100" t="s">
        <v>192</v>
      </c>
      <c r="D60" s="89">
        <v>1</v>
      </c>
      <c r="E60" s="55"/>
      <c r="F60" s="42">
        <v>332.64</v>
      </c>
      <c r="G60" s="42">
        <f t="shared" si="2"/>
        <v>332.64</v>
      </c>
      <c r="L60" s="16"/>
      <c r="M60" s="16"/>
    </row>
    <row r="61" spans="1:13" ht="20.100000000000001" customHeight="1">
      <c r="A61" s="105" t="s">
        <v>193</v>
      </c>
      <c r="B61" s="102" t="s">
        <v>194</v>
      </c>
      <c r="C61" s="101" t="s">
        <v>195</v>
      </c>
      <c r="D61" s="89">
        <v>2</v>
      </c>
      <c r="E61" s="55"/>
      <c r="F61" s="42">
        <v>332.64</v>
      </c>
      <c r="G61" s="42">
        <f t="shared" si="2"/>
        <v>665.28</v>
      </c>
      <c r="L61" s="16"/>
      <c r="M61" s="16"/>
    </row>
    <row r="62" spans="1:13" ht="20.100000000000001" customHeight="1">
      <c r="A62" s="105" t="s">
        <v>193</v>
      </c>
      <c r="B62" s="102" t="s">
        <v>196</v>
      </c>
      <c r="C62" s="101" t="s">
        <v>195</v>
      </c>
      <c r="D62" s="89">
        <v>1</v>
      </c>
      <c r="E62" s="55"/>
      <c r="F62" s="42">
        <v>332.64</v>
      </c>
      <c r="G62" s="42">
        <f t="shared" si="2"/>
        <v>332.64</v>
      </c>
      <c r="L62" s="16"/>
      <c r="M62" s="16"/>
    </row>
    <row r="63" spans="1:13" ht="20.100000000000001" customHeight="1">
      <c r="A63" s="105" t="s">
        <v>197</v>
      </c>
      <c r="B63" s="103" t="s">
        <v>198</v>
      </c>
      <c r="C63" s="100" t="s">
        <v>199</v>
      </c>
      <c r="D63" s="89">
        <v>3</v>
      </c>
      <c r="E63" s="55"/>
      <c r="F63" s="42">
        <v>332.64</v>
      </c>
      <c r="G63" s="42">
        <f t="shared" si="2"/>
        <v>997.92</v>
      </c>
      <c r="L63" s="16"/>
      <c r="M63" s="16"/>
    </row>
    <row r="64" spans="1:13" ht="20.100000000000001" customHeight="1">
      <c r="A64" s="105" t="s">
        <v>200</v>
      </c>
      <c r="B64" s="102" t="s">
        <v>201</v>
      </c>
      <c r="C64" s="101" t="s">
        <v>202</v>
      </c>
      <c r="D64" s="89">
        <v>3</v>
      </c>
      <c r="E64" s="55"/>
      <c r="F64" s="42">
        <v>332.64</v>
      </c>
      <c r="G64" s="42">
        <f t="shared" si="2"/>
        <v>997.92</v>
      </c>
      <c r="L64" s="16"/>
      <c r="M64" s="16"/>
    </row>
    <row r="65" spans="1:13" ht="20.100000000000001" customHeight="1">
      <c r="A65" s="105" t="s">
        <v>203</v>
      </c>
      <c r="B65" s="103" t="s">
        <v>204</v>
      </c>
      <c r="C65" s="100" t="s">
        <v>205</v>
      </c>
      <c r="D65" s="89">
        <v>2</v>
      </c>
      <c r="E65" s="55"/>
      <c r="F65" s="42">
        <v>332.64</v>
      </c>
      <c r="G65" s="42">
        <f t="shared" si="2"/>
        <v>665.28</v>
      </c>
      <c r="L65" s="16"/>
      <c r="M65" s="16"/>
    </row>
    <row r="66" spans="1:13" ht="20.100000000000001" customHeight="1">
      <c r="A66" s="105" t="s">
        <v>206</v>
      </c>
      <c r="B66" s="102" t="s">
        <v>207</v>
      </c>
      <c r="C66" s="101" t="s">
        <v>208</v>
      </c>
      <c r="D66" s="89">
        <v>3</v>
      </c>
      <c r="E66" s="55"/>
      <c r="F66" s="42">
        <v>332.64</v>
      </c>
      <c r="G66" s="42">
        <f t="shared" si="2"/>
        <v>997.92</v>
      </c>
      <c r="L66" s="16"/>
      <c r="M66" s="16"/>
    </row>
    <row r="67" spans="1:13" ht="20.100000000000001" customHeight="1">
      <c r="A67" s="105" t="s">
        <v>209</v>
      </c>
      <c r="B67" s="103" t="s">
        <v>210</v>
      </c>
      <c r="C67" s="100" t="s">
        <v>211</v>
      </c>
      <c r="D67" s="89">
        <v>1</v>
      </c>
      <c r="E67" s="55"/>
      <c r="F67" s="42">
        <v>332.64</v>
      </c>
      <c r="G67" s="42">
        <f t="shared" si="2"/>
        <v>332.64</v>
      </c>
      <c r="L67" s="16"/>
      <c r="M67" s="16"/>
    </row>
    <row r="68" spans="1:13" ht="20.100000000000001" customHeight="1">
      <c r="A68" s="105" t="s">
        <v>209</v>
      </c>
      <c r="B68" s="103" t="s">
        <v>212</v>
      </c>
      <c r="C68" s="100" t="s">
        <v>211</v>
      </c>
      <c r="D68" s="89">
        <v>2</v>
      </c>
      <c r="E68" s="55"/>
      <c r="F68" s="42">
        <v>332.64</v>
      </c>
      <c r="G68" s="42">
        <f t="shared" si="2"/>
        <v>665.28</v>
      </c>
      <c r="L68" s="16"/>
      <c r="M68" s="16"/>
    </row>
    <row r="69" spans="1:13" ht="20.100000000000001" customHeight="1">
      <c r="A69" s="105" t="s">
        <v>213</v>
      </c>
      <c r="B69" s="102" t="s">
        <v>214</v>
      </c>
      <c r="C69" s="101" t="s">
        <v>215</v>
      </c>
      <c r="D69" s="89">
        <v>1</v>
      </c>
      <c r="E69" s="55"/>
      <c r="F69" s="42">
        <v>332.64</v>
      </c>
      <c r="G69" s="42">
        <f t="shared" si="2"/>
        <v>332.64</v>
      </c>
      <c r="L69" s="16"/>
      <c r="M69" s="16"/>
    </row>
    <row r="70" spans="1:13" ht="20.100000000000001" customHeight="1">
      <c r="A70" s="105" t="s">
        <v>213</v>
      </c>
      <c r="B70" s="102" t="s">
        <v>216</v>
      </c>
      <c r="C70" s="101" t="s">
        <v>215</v>
      </c>
      <c r="D70" s="89">
        <v>2</v>
      </c>
      <c r="E70" s="55"/>
      <c r="F70" s="42">
        <v>332.64</v>
      </c>
      <c r="G70" s="42">
        <f t="shared" si="2"/>
        <v>665.28</v>
      </c>
      <c r="L70" s="16"/>
      <c r="M70" s="16"/>
    </row>
    <row r="71" spans="1:13" ht="20.100000000000001" customHeight="1">
      <c r="A71" s="105" t="s">
        <v>217</v>
      </c>
      <c r="B71" s="103" t="s">
        <v>218</v>
      </c>
      <c r="C71" s="100" t="s">
        <v>219</v>
      </c>
      <c r="D71" s="89">
        <v>3</v>
      </c>
      <c r="E71" s="55"/>
      <c r="F71" s="42">
        <v>332.64</v>
      </c>
      <c r="G71" s="42">
        <f t="shared" si="2"/>
        <v>997.92</v>
      </c>
      <c r="L71" s="16"/>
      <c r="M71" s="16"/>
    </row>
    <row r="72" spans="1:13" ht="20.100000000000001" customHeight="1">
      <c r="A72" s="105" t="s">
        <v>220</v>
      </c>
      <c r="B72" s="102" t="s">
        <v>221</v>
      </c>
      <c r="C72" s="101" t="s">
        <v>222</v>
      </c>
      <c r="D72" s="89">
        <v>2</v>
      </c>
      <c r="E72" s="55"/>
      <c r="F72" s="42">
        <v>332.64</v>
      </c>
      <c r="G72" s="42">
        <f t="shared" si="2"/>
        <v>665.28</v>
      </c>
      <c r="L72" s="16"/>
      <c r="M72" s="16"/>
    </row>
    <row r="73" spans="1:13" ht="20.100000000000001" customHeight="1">
      <c r="A73" s="105" t="s">
        <v>220</v>
      </c>
      <c r="B73" s="102" t="s">
        <v>223</v>
      </c>
      <c r="C73" s="101" t="s">
        <v>222</v>
      </c>
      <c r="D73" s="89">
        <v>1</v>
      </c>
      <c r="E73" s="55"/>
      <c r="F73" s="42">
        <v>332.64</v>
      </c>
      <c r="G73" s="42">
        <f t="shared" si="2"/>
        <v>332.64</v>
      </c>
      <c r="L73" s="16"/>
      <c r="M73" s="16"/>
    </row>
    <row r="74" spans="1:13" ht="20.100000000000001" customHeight="1">
      <c r="A74" s="105" t="s">
        <v>64</v>
      </c>
      <c r="B74" s="104"/>
      <c r="C74" s="104"/>
      <c r="D74" s="72">
        <v>43</v>
      </c>
      <c r="E74" s="55"/>
      <c r="F74" s="42"/>
      <c r="G74" s="42"/>
      <c r="L74" s="16"/>
      <c r="M74" s="16"/>
    </row>
    <row r="75" spans="1:13" ht="20.100000000000001" customHeight="1">
      <c r="A75" s="105" t="s">
        <v>224</v>
      </c>
      <c r="B75" s="103" t="s">
        <v>225</v>
      </c>
      <c r="C75" s="100" t="s">
        <v>226</v>
      </c>
      <c r="D75" s="89">
        <v>3</v>
      </c>
      <c r="E75" s="55"/>
      <c r="F75" s="42">
        <v>332.64</v>
      </c>
      <c r="G75" s="42">
        <f t="shared" si="2"/>
        <v>997.92</v>
      </c>
      <c r="L75" s="16"/>
      <c r="M75" s="16"/>
    </row>
    <row r="76" spans="1:13" ht="20.100000000000001" customHeight="1">
      <c r="A76" s="105" t="s">
        <v>227</v>
      </c>
      <c r="B76" s="102" t="s">
        <v>228</v>
      </c>
      <c r="C76" s="101" t="s">
        <v>229</v>
      </c>
      <c r="D76" s="89">
        <v>3</v>
      </c>
      <c r="E76" s="55"/>
      <c r="F76" s="42">
        <v>332.64</v>
      </c>
      <c r="G76" s="42">
        <f t="shared" si="2"/>
        <v>997.92</v>
      </c>
      <c r="L76" s="16"/>
      <c r="M76" s="16"/>
    </row>
    <row r="77" spans="1:13" ht="20.100000000000001" customHeight="1">
      <c r="A77" s="105" t="s">
        <v>230</v>
      </c>
      <c r="B77" s="103" t="s">
        <v>231</v>
      </c>
      <c r="C77" s="100" t="s">
        <v>232</v>
      </c>
      <c r="D77" s="89">
        <v>3</v>
      </c>
      <c r="E77" s="55"/>
      <c r="F77" s="42">
        <v>332.64</v>
      </c>
      <c r="G77" s="42">
        <f t="shared" si="2"/>
        <v>997.92</v>
      </c>
      <c r="L77" s="16"/>
      <c r="M77" s="16"/>
    </row>
    <row r="78" spans="1:13" ht="20.100000000000001" customHeight="1">
      <c r="A78" s="105" t="s">
        <v>233</v>
      </c>
      <c r="B78" s="102" t="s">
        <v>234</v>
      </c>
      <c r="C78" s="101" t="s">
        <v>235</v>
      </c>
      <c r="D78" s="89">
        <v>3</v>
      </c>
      <c r="E78" s="55"/>
      <c r="F78" s="42">
        <v>332.64</v>
      </c>
      <c r="G78" s="42">
        <f t="shared" si="2"/>
        <v>997.92</v>
      </c>
      <c r="L78" s="16"/>
      <c r="M78" s="16"/>
    </row>
    <row r="79" spans="1:13" ht="20.100000000000001" customHeight="1">
      <c r="A79" s="105" t="s">
        <v>236</v>
      </c>
      <c r="B79" s="103" t="s">
        <v>237</v>
      </c>
      <c r="C79" s="100" t="s">
        <v>238</v>
      </c>
      <c r="D79" s="89">
        <v>3</v>
      </c>
      <c r="E79" s="55"/>
      <c r="F79" s="42">
        <v>332.64</v>
      </c>
      <c r="G79" s="42">
        <f t="shared" si="2"/>
        <v>997.92</v>
      </c>
      <c r="L79" s="16"/>
      <c r="M79" s="16"/>
    </row>
    <row r="80" spans="1:13" ht="20.100000000000001" customHeight="1">
      <c r="A80" s="105" t="s">
        <v>239</v>
      </c>
      <c r="B80" s="102" t="s">
        <v>240</v>
      </c>
      <c r="C80" s="101" t="s">
        <v>241</v>
      </c>
      <c r="D80" s="89">
        <v>3</v>
      </c>
      <c r="E80" s="55"/>
      <c r="F80" s="42">
        <v>332.64</v>
      </c>
      <c r="G80" s="42">
        <f t="shared" si="2"/>
        <v>997.92</v>
      </c>
      <c r="L80" s="16"/>
      <c r="M80" s="16"/>
    </row>
    <row r="81" spans="1:13" ht="20.100000000000001" customHeight="1">
      <c r="A81" s="105" t="s">
        <v>242</v>
      </c>
      <c r="B81" s="103" t="s">
        <v>243</v>
      </c>
      <c r="C81" s="100" t="s">
        <v>244</v>
      </c>
      <c r="D81" s="89">
        <v>3</v>
      </c>
      <c r="E81" s="55"/>
      <c r="F81" s="42">
        <v>332.64</v>
      </c>
      <c r="G81" s="42">
        <f t="shared" si="2"/>
        <v>997.92</v>
      </c>
      <c r="L81" s="16"/>
      <c r="M81" s="16"/>
    </row>
    <row r="82" spans="1:13" ht="20.100000000000001" customHeight="1">
      <c r="A82" s="105" t="s">
        <v>245</v>
      </c>
      <c r="B82" s="106" t="s">
        <v>246</v>
      </c>
      <c r="C82" s="107" t="s">
        <v>247</v>
      </c>
      <c r="D82" s="108">
        <v>3</v>
      </c>
      <c r="E82" s="55"/>
      <c r="F82" s="42">
        <v>332.64</v>
      </c>
      <c r="G82" s="42">
        <f t="shared" si="2"/>
        <v>997.92</v>
      </c>
      <c r="L82" s="16"/>
      <c r="M82" s="16"/>
    </row>
    <row r="83" spans="1:13" ht="20.100000000000001" customHeight="1">
      <c r="A83" s="105" t="s">
        <v>248</v>
      </c>
      <c r="B83" s="103" t="s">
        <v>249</v>
      </c>
      <c r="C83" s="100" t="s">
        <v>250</v>
      </c>
      <c r="D83" s="89">
        <v>3</v>
      </c>
      <c r="E83" s="55"/>
      <c r="F83" s="42">
        <v>332.64</v>
      </c>
      <c r="G83" s="42">
        <f t="shared" si="2"/>
        <v>997.92</v>
      </c>
      <c r="L83" s="16"/>
      <c r="M83" s="16"/>
    </row>
    <row r="84" spans="1:13" ht="20.100000000000001" customHeight="1">
      <c r="A84" s="105" t="s">
        <v>251</v>
      </c>
      <c r="B84" s="102" t="s">
        <v>252</v>
      </c>
      <c r="C84" s="101" t="s">
        <v>253</v>
      </c>
      <c r="D84" s="89">
        <v>3</v>
      </c>
      <c r="E84" s="55"/>
      <c r="F84" s="42">
        <v>332.64</v>
      </c>
      <c r="G84" s="42">
        <f t="shared" si="2"/>
        <v>997.92</v>
      </c>
      <c r="L84" s="16"/>
      <c r="M84" s="16"/>
    </row>
    <row r="85" spans="1:13" ht="20.100000000000001" customHeight="1">
      <c r="A85" s="105" t="s">
        <v>254</v>
      </c>
      <c r="B85" s="103" t="s">
        <v>255</v>
      </c>
      <c r="C85" s="100" t="s">
        <v>256</v>
      </c>
      <c r="D85" s="89">
        <v>1</v>
      </c>
      <c r="E85" s="55"/>
      <c r="F85" s="42">
        <v>332.64</v>
      </c>
      <c r="G85" s="42">
        <f t="shared" si="2"/>
        <v>332.64</v>
      </c>
      <c r="L85" s="16"/>
      <c r="M85" s="16"/>
    </row>
    <row r="86" spans="1:13" ht="20.100000000000001" customHeight="1">
      <c r="A86" s="105" t="s">
        <v>257</v>
      </c>
      <c r="B86" s="102" t="s">
        <v>258</v>
      </c>
      <c r="C86" s="101" t="s">
        <v>259</v>
      </c>
      <c r="D86" s="89">
        <v>1</v>
      </c>
      <c r="E86" s="55"/>
      <c r="F86" s="42">
        <v>332.64</v>
      </c>
      <c r="G86" s="42">
        <f t="shared" si="2"/>
        <v>332.64</v>
      </c>
      <c r="L86" s="16"/>
      <c r="M86" s="16"/>
    </row>
    <row r="87" spans="1:13" ht="20.100000000000001" customHeight="1">
      <c r="A87" s="105" t="s">
        <v>260</v>
      </c>
      <c r="B87" s="103" t="s">
        <v>261</v>
      </c>
      <c r="C87" s="100" t="s">
        <v>262</v>
      </c>
      <c r="D87" s="89">
        <v>0</v>
      </c>
      <c r="E87" s="55"/>
      <c r="F87" s="42">
        <v>332.64</v>
      </c>
      <c r="G87" s="42">
        <f t="shared" si="2"/>
        <v>0</v>
      </c>
      <c r="L87" s="16"/>
      <c r="M87" s="16"/>
    </row>
    <row r="88" spans="1:13" ht="20.100000000000001" customHeight="1">
      <c r="A88" s="105" t="s">
        <v>64</v>
      </c>
      <c r="B88" s="104"/>
      <c r="C88" s="104"/>
      <c r="D88" s="72">
        <v>37</v>
      </c>
      <c r="E88" s="55"/>
      <c r="F88" s="42"/>
      <c r="G88" s="42"/>
      <c r="L88" s="16"/>
      <c r="M88" s="16"/>
    </row>
    <row r="89" spans="1:13" ht="20.100000000000001" customHeight="1">
      <c r="A89" s="105" t="s">
        <v>263</v>
      </c>
      <c r="B89" s="102" t="s">
        <v>264</v>
      </c>
      <c r="C89" s="101" t="s">
        <v>265</v>
      </c>
      <c r="D89" s="89">
        <v>3</v>
      </c>
      <c r="E89" s="55"/>
      <c r="F89" s="42">
        <v>332.64</v>
      </c>
      <c r="G89" s="42">
        <f t="shared" si="2"/>
        <v>997.92</v>
      </c>
      <c r="L89" s="16"/>
      <c r="M89" s="16"/>
    </row>
    <row r="90" spans="1:13" ht="20.100000000000001" customHeight="1">
      <c r="A90" s="105" t="s">
        <v>266</v>
      </c>
      <c r="B90" s="103" t="s">
        <v>267</v>
      </c>
      <c r="C90" s="100" t="s">
        <v>268</v>
      </c>
      <c r="D90" s="89">
        <v>3</v>
      </c>
      <c r="E90" s="55"/>
      <c r="F90" s="42">
        <v>332.64</v>
      </c>
      <c r="G90" s="42">
        <f t="shared" si="2"/>
        <v>997.92</v>
      </c>
      <c r="L90" s="16"/>
      <c r="M90" s="16"/>
    </row>
    <row r="91" spans="1:13" ht="20.100000000000001" customHeight="1">
      <c r="A91" s="105" t="s">
        <v>269</v>
      </c>
      <c r="B91" s="102" t="s">
        <v>270</v>
      </c>
      <c r="C91" s="101" t="s">
        <v>271</v>
      </c>
      <c r="D91" s="89">
        <v>3</v>
      </c>
      <c r="E91" s="55"/>
      <c r="F91" s="42">
        <v>332.64</v>
      </c>
      <c r="G91" s="42">
        <f t="shared" si="2"/>
        <v>997.92</v>
      </c>
      <c r="L91" s="16"/>
      <c r="M91" s="16"/>
    </row>
    <row r="92" spans="1:13" ht="20.100000000000001" customHeight="1">
      <c r="A92" s="105" t="s">
        <v>272</v>
      </c>
      <c r="B92" s="103" t="s">
        <v>273</v>
      </c>
      <c r="C92" s="100" t="s">
        <v>274</v>
      </c>
      <c r="D92" s="89">
        <v>3</v>
      </c>
      <c r="E92" s="55"/>
      <c r="F92" s="42">
        <v>332.64</v>
      </c>
      <c r="G92" s="42">
        <f t="shared" si="2"/>
        <v>997.92</v>
      </c>
      <c r="L92" s="16"/>
      <c r="M92" s="16"/>
    </row>
    <row r="93" spans="1:13" ht="20.100000000000001" customHeight="1">
      <c r="A93" s="105" t="s">
        <v>275</v>
      </c>
      <c r="B93" s="102" t="s">
        <v>276</v>
      </c>
      <c r="C93" s="101" t="s">
        <v>277</v>
      </c>
      <c r="D93" s="89">
        <v>3</v>
      </c>
      <c r="E93" s="55"/>
      <c r="F93" s="42">
        <v>332.64</v>
      </c>
      <c r="G93" s="42">
        <f t="shared" si="2"/>
        <v>997.92</v>
      </c>
      <c r="L93" s="16"/>
      <c r="M93" s="16"/>
    </row>
    <row r="94" spans="1:13" ht="20.100000000000001" customHeight="1">
      <c r="A94" s="105" t="s">
        <v>278</v>
      </c>
      <c r="B94" s="103" t="s">
        <v>279</v>
      </c>
      <c r="C94" s="100" t="s">
        <v>280</v>
      </c>
      <c r="D94" s="89">
        <v>3</v>
      </c>
      <c r="E94" s="55"/>
      <c r="F94" s="42">
        <v>332.64</v>
      </c>
      <c r="G94" s="42">
        <f t="shared" si="2"/>
        <v>997.92</v>
      </c>
      <c r="L94" s="16"/>
      <c r="M94" s="16"/>
    </row>
    <row r="95" spans="1:13" ht="20.100000000000001" customHeight="1">
      <c r="A95" s="105" t="s">
        <v>281</v>
      </c>
      <c r="B95" s="102" t="s">
        <v>282</v>
      </c>
      <c r="C95" s="101" t="s">
        <v>283</v>
      </c>
      <c r="D95" s="89">
        <v>3</v>
      </c>
      <c r="E95" s="55"/>
      <c r="F95" s="42">
        <v>332.64</v>
      </c>
      <c r="G95" s="42">
        <f t="shared" si="2"/>
        <v>997.92</v>
      </c>
      <c r="L95" s="16"/>
      <c r="M95" s="16"/>
    </row>
    <row r="96" spans="1:13" ht="20.100000000000001" customHeight="1">
      <c r="A96" s="105" t="s">
        <v>284</v>
      </c>
      <c r="B96" s="103" t="s">
        <v>285</v>
      </c>
      <c r="C96" s="100" t="s">
        <v>286</v>
      </c>
      <c r="D96" s="89">
        <v>3</v>
      </c>
      <c r="E96" s="55"/>
      <c r="F96" s="42">
        <v>332.64</v>
      </c>
      <c r="G96" s="42">
        <f t="shared" si="2"/>
        <v>997.92</v>
      </c>
      <c r="L96" s="16"/>
      <c r="M96" s="16"/>
    </row>
    <row r="97" spans="1:13" ht="20.100000000000001" customHeight="1">
      <c r="A97" s="105" t="s">
        <v>287</v>
      </c>
      <c r="B97" s="102" t="s">
        <v>288</v>
      </c>
      <c r="C97" s="101" t="s">
        <v>289</v>
      </c>
      <c r="D97" s="89">
        <v>3</v>
      </c>
      <c r="E97" s="55"/>
      <c r="F97" s="42">
        <v>332.64</v>
      </c>
      <c r="G97" s="42">
        <f t="shared" si="2"/>
        <v>997.92</v>
      </c>
      <c r="L97" s="16"/>
      <c r="M97" s="16"/>
    </row>
    <row r="98" spans="1:13" ht="20.100000000000001" customHeight="1">
      <c r="A98" s="105" t="s">
        <v>290</v>
      </c>
      <c r="B98" s="103" t="s">
        <v>291</v>
      </c>
      <c r="C98" s="100" t="s">
        <v>292</v>
      </c>
      <c r="D98" s="89">
        <v>3</v>
      </c>
      <c r="E98" s="55"/>
      <c r="F98" s="42">
        <v>332.64</v>
      </c>
      <c r="G98" s="42">
        <f t="shared" si="2"/>
        <v>997.92</v>
      </c>
      <c r="L98" s="16"/>
      <c r="M98" s="16"/>
    </row>
    <row r="99" spans="1:13" ht="20.100000000000001" customHeight="1">
      <c r="A99" s="105" t="s">
        <v>293</v>
      </c>
      <c r="B99" s="102" t="s">
        <v>294</v>
      </c>
      <c r="C99" s="101" t="s">
        <v>295</v>
      </c>
      <c r="D99" s="89">
        <v>2</v>
      </c>
      <c r="E99" s="55"/>
      <c r="F99" s="42">
        <v>332.64</v>
      </c>
      <c r="G99" s="42">
        <f t="shared" si="2"/>
        <v>665.28</v>
      </c>
      <c r="L99" s="16"/>
      <c r="M99" s="16"/>
    </row>
    <row r="100" spans="1:13" ht="20.100000000000001" customHeight="1">
      <c r="A100" s="105" t="s">
        <v>293</v>
      </c>
      <c r="B100" s="102" t="s">
        <v>296</v>
      </c>
      <c r="C100" s="101" t="s">
        <v>295</v>
      </c>
      <c r="D100" s="89">
        <v>1</v>
      </c>
      <c r="E100" s="55"/>
      <c r="F100" s="42">
        <v>332.64</v>
      </c>
      <c r="G100" s="42">
        <f t="shared" si="2"/>
        <v>332.64</v>
      </c>
      <c r="L100" s="16"/>
      <c r="M100" s="16"/>
    </row>
    <row r="101" spans="1:13" ht="20.100000000000001" customHeight="1">
      <c r="A101" s="105" t="s">
        <v>297</v>
      </c>
      <c r="B101" s="103" t="s">
        <v>298</v>
      </c>
      <c r="C101" s="100" t="s">
        <v>299</v>
      </c>
      <c r="D101" s="89">
        <v>3</v>
      </c>
      <c r="E101" s="55"/>
      <c r="F101" s="42">
        <v>332.64</v>
      </c>
      <c r="G101" s="42">
        <f t="shared" si="2"/>
        <v>997.92</v>
      </c>
      <c r="L101" s="16"/>
      <c r="M101" s="16"/>
    </row>
    <row r="102" spans="1:13" ht="20.100000000000001" customHeight="1">
      <c r="A102" s="105" t="s">
        <v>300</v>
      </c>
      <c r="B102" s="102" t="s">
        <v>301</v>
      </c>
      <c r="C102" s="101" t="s">
        <v>302</v>
      </c>
      <c r="D102" s="89">
        <v>1</v>
      </c>
      <c r="E102" s="55"/>
      <c r="F102" s="42">
        <v>332.64</v>
      </c>
      <c r="G102" s="42">
        <f t="shared" si="2"/>
        <v>332.64</v>
      </c>
      <c r="L102" s="16"/>
      <c r="M102" s="16"/>
    </row>
    <row r="103" spans="1:13" ht="20.100000000000001" customHeight="1">
      <c r="A103" s="105" t="s">
        <v>303</v>
      </c>
      <c r="B103" s="103" t="s">
        <v>304</v>
      </c>
      <c r="C103" s="100" t="s">
        <v>305</v>
      </c>
      <c r="D103" s="89">
        <v>0</v>
      </c>
      <c r="E103" s="55"/>
      <c r="F103" s="42">
        <v>332.64</v>
      </c>
      <c r="G103" s="42">
        <f t="shared" si="2"/>
        <v>0</v>
      </c>
      <c r="L103" s="16"/>
      <c r="M103" s="16"/>
    </row>
    <row r="104" spans="1:13" ht="20.100000000000001" customHeight="1">
      <c r="A104" s="105" t="s">
        <v>306</v>
      </c>
      <c r="B104" s="102" t="s">
        <v>307</v>
      </c>
      <c r="C104" s="101" t="s">
        <v>308</v>
      </c>
      <c r="D104" s="89">
        <v>0</v>
      </c>
      <c r="E104" s="55"/>
      <c r="F104" s="42">
        <v>332.64</v>
      </c>
      <c r="G104" s="42">
        <f t="shared" si="2"/>
        <v>0</v>
      </c>
      <c r="L104" s="16"/>
      <c r="M104" s="16"/>
    </row>
    <row r="105" spans="1:13" ht="20.100000000000001" customHeight="1">
      <c r="A105" s="132"/>
      <c r="B105" s="133"/>
      <c r="C105" s="134"/>
      <c r="D105" s="99">
        <v>37</v>
      </c>
      <c r="E105" s="55"/>
      <c r="F105" s="42"/>
      <c r="G105" s="42"/>
      <c r="L105" s="16"/>
      <c r="M105" s="16"/>
    </row>
    <row r="106" spans="1:13" ht="20.100000000000001" customHeight="1">
      <c r="A106" s="110" t="s">
        <v>70</v>
      </c>
      <c r="B106" s="38">
        <v>210127379</v>
      </c>
      <c r="C106" s="111" t="s">
        <v>71</v>
      </c>
      <c r="D106" s="112">
        <v>5</v>
      </c>
      <c r="E106" s="55"/>
      <c r="F106" s="42">
        <v>25</v>
      </c>
      <c r="G106" s="42">
        <f t="shared" ref="G106:G118" si="3">D106*F106</f>
        <v>125</v>
      </c>
      <c r="L106" s="16"/>
      <c r="M106" s="16"/>
    </row>
    <row r="107" spans="1:13" ht="20.100000000000001" customHeight="1">
      <c r="A107" s="110" t="s">
        <v>72</v>
      </c>
      <c r="B107" s="38">
        <v>201226140</v>
      </c>
      <c r="C107" s="111" t="s">
        <v>73</v>
      </c>
      <c r="D107" s="112">
        <v>5</v>
      </c>
      <c r="E107" s="55"/>
      <c r="F107" s="42">
        <v>25</v>
      </c>
      <c r="G107" s="42">
        <f t="shared" si="3"/>
        <v>125</v>
      </c>
      <c r="L107" s="16"/>
      <c r="M107" s="16"/>
    </row>
    <row r="108" spans="1:13" ht="20.100000000000001" customHeight="1">
      <c r="A108" s="110" t="s">
        <v>74</v>
      </c>
      <c r="B108" s="38">
        <v>2306000619</v>
      </c>
      <c r="C108" s="111" t="s">
        <v>75</v>
      </c>
      <c r="D108" s="112">
        <v>7</v>
      </c>
      <c r="E108" s="55"/>
      <c r="F108" s="42">
        <v>25</v>
      </c>
      <c r="G108" s="42">
        <f t="shared" si="3"/>
        <v>175</v>
      </c>
      <c r="L108" s="16"/>
      <c r="M108" s="16"/>
    </row>
    <row r="109" spans="1:13" ht="20.100000000000001" customHeight="1">
      <c r="A109" s="110" t="s">
        <v>76</v>
      </c>
      <c r="B109" s="38">
        <v>2306000620</v>
      </c>
      <c r="C109" s="111" t="s">
        <v>77</v>
      </c>
      <c r="D109" s="112">
        <v>5</v>
      </c>
      <c r="E109" s="55"/>
      <c r="F109" s="42">
        <v>25</v>
      </c>
      <c r="G109" s="42">
        <f t="shared" si="3"/>
        <v>125</v>
      </c>
      <c r="L109" s="16"/>
      <c r="M109" s="16"/>
    </row>
    <row r="110" spans="1:13" ht="20.100000000000001" customHeight="1">
      <c r="A110" s="110" t="s">
        <v>78</v>
      </c>
      <c r="B110" s="38" t="s">
        <v>79</v>
      </c>
      <c r="C110" s="111" t="s">
        <v>80</v>
      </c>
      <c r="D110" s="112">
        <v>5</v>
      </c>
      <c r="E110" s="55"/>
      <c r="F110" s="42">
        <v>25</v>
      </c>
      <c r="G110" s="42">
        <f t="shared" si="3"/>
        <v>125</v>
      </c>
      <c r="L110" s="16"/>
      <c r="M110" s="16"/>
    </row>
    <row r="111" spans="1:13" ht="20.100000000000001" customHeight="1">
      <c r="A111" s="110" t="s">
        <v>81</v>
      </c>
      <c r="B111" s="38">
        <v>2306000622</v>
      </c>
      <c r="C111" s="111" t="s">
        <v>82</v>
      </c>
      <c r="D111" s="112">
        <v>5</v>
      </c>
      <c r="E111" s="55"/>
      <c r="F111" s="42">
        <v>25</v>
      </c>
      <c r="G111" s="42">
        <f t="shared" si="3"/>
        <v>125</v>
      </c>
      <c r="L111" s="16"/>
      <c r="M111" s="16"/>
    </row>
    <row r="112" spans="1:13" ht="20.100000000000001" customHeight="1">
      <c r="A112" s="110" t="s">
        <v>83</v>
      </c>
      <c r="B112" s="38">
        <v>210127384</v>
      </c>
      <c r="C112" s="111" t="s">
        <v>84</v>
      </c>
      <c r="D112" s="112">
        <v>3</v>
      </c>
      <c r="E112" s="55"/>
      <c r="F112" s="42">
        <v>25</v>
      </c>
      <c r="G112" s="42">
        <f t="shared" si="3"/>
        <v>75</v>
      </c>
      <c r="L112" s="16"/>
      <c r="M112" s="16"/>
    </row>
    <row r="113" spans="1:13" ht="20.100000000000001" customHeight="1">
      <c r="A113" s="110"/>
      <c r="B113" s="38"/>
      <c r="C113" s="111"/>
      <c r="D113" s="113">
        <v>35</v>
      </c>
      <c r="E113" s="55"/>
      <c r="F113" s="42"/>
      <c r="G113" s="42">
        <f t="shared" si="3"/>
        <v>0</v>
      </c>
      <c r="L113" s="16"/>
      <c r="M113" s="16"/>
    </row>
    <row r="114" spans="1:13" ht="20.100000000000001" customHeight="1">
      <c r="A114" s="114" t="s">
        <v>85</v>
      </c>
      <c r="B114" s="115" t="s">
        <v>86</v>
      </c>
      <c r="C114" s="116" t="s">
        <v>87</v>
      </c>
      <c r="D114" s="117">
        <v>1</v>
      </c>
      <c r="E114" s="55"/>
      <c r="F114" s="42">
        <v>60.48</v>
      </c>
      <c r="G114" s="42">
        <f t="shared" si="3"/>
        <v>60.48</v>
      </c>
      <c r="L114" s="16"/>
      <c r="M114" s="16"/>
    </row>
    <row r="115" spans="1:13" ht="20.100000000000001" customHeight="1">
      <c r="A115" s="114" t="s">
        <v>88</v>
      </c>
      <c r="B115" s="118" t="s">
        <v>89</v>
      </c>
      <c r="C115" s="119" t="s">
        <v>90</v>
      </c>
      <c r="D115" s="120">
        <v>1</v>
      </c>
      <c r="E115" s="55"/>
      <c r="F115" s="42">
        <v>60.48</v>
      </c>
      <c r="G115" s="42">
        <f t="shared" si="3"/>
        <v>60.48</v>
      </c>
      <c r="L115" s="16"/>
      <c r="M115" s="16"/>
    </row>
    <row r="116" spans="1:13" ht="20.100000000000001" customHeight="1">
      <c r="A116" s="114" t="s">
        <v>91</v>
      </c>
      <c r="B116" s="115" t="s">
        <v>92</v>
      </c>
      <c r="C116" s="116" t="s">
        <v>93</v>
      </c>
      <c r="D116" s="120">
        <v>1</v>
      </c>
      <c r="E116" s="55"/>
      <c r="F116" s="42">
        <v>60.48</v>
      </c>
      <c r="G116" s="42">
        <f t="shared" si="3"/>
        <v>60.48</v>
      </c>
      <c r="L116" s="16"/>
      <c r="M116" s="16"/>
    </row>
    <row r="117" spans="1:13" ht="20.100000000000001" customHeight="1">
      <c r="A117" s="114" t="s">
        <v>94</v>
      </c>
      <c r="B117" s="118" t="s">
        <v>95</v>
      </c>
      <c r="C117" s="119" t="s">
        <v>96</v>
      </c>
      <c r="D117" s="120">
        <v>1</v>
      </c>
      <c r="E117" s="55"/>
      <c r="F117" s="42">
        <v>60.48</v>
      </c>
      <c r="G117" s="42">
        <f t="shared" si="3"/>
        <v>60.48</v>
      </c>
      <c r="L117" s="16"/>
      <c r="M117" s="16"/>
    </row>
    <row r="118" spans="1:13" ht="20.100000000000001" customHeight="1">
      <c r="A118" s="114" t="s">
        <v>97</v>
      </c>
      <c r="B118" s="115" t="s">
        <v>98</v>
      </c>
      <c r="C118" s="116" t="s">
        <v>99</v>
      </c>
      <c r="D118" s="120">
        <v>1</v>
      </c>
      <c r="E118" s="55"/>
      <c r="F118" s="42">
        <v>60.48</v>
      </c>
      <c r="G118" s="42">
        <f t="shared" si="3"/>
        <v>60.48</v>
      </c>
      <c r="L118" s="16"/>
      <c r="M118" s="16"/>
    </row>
    <row r="119" spans="1:13" ht="20.100000000000001" customHeight="1">
      <c r="A119" s="115"/>
      <c r="B119" s="115"/>
      <c r="C119" s="116"/>
      <c r="D119" s="121">
        <v>5</v>
      </c>
      <c r="E119" s="55"/>
      <c r="F119" s="42"/>
      <c r="G119" s="42"/>
      <c r="L119" s="16"/>
      <c r="M119" s="16"/>
    </row>
    <row r="120" spans="1:13" ht="20.100000000000001" customHeight="1">
      <c r="A120" s="56"/>
      <c r="B120" s="56"/>
      <c r="C120" s="23"/>
      <c r="D120" s="48"/>
      <c r="E120" s="19"/>
      <c r="F120" s="43" t="s">
        <v>34</v>
      </c>
      <c r="G120" s="131">
        <f>SUM(G24:G119)</f>
        <v>44818.759999999973</v>
      </c>
    </row>
    <row r="121" spans="1:13" ht="20.100000000000001" customHeight="1">
      <c r="A121" s="56"/>
      <c r="B121" s="56"/>
      <c r="C121" s="23"/>
      <c r="D121" s="48"/>
      <c r="E121" s="19"/>
      <c r="F121" s="45" t="s">
        <v>332</v>
      </c>
      <c r="G121" s="44">
        <f>G120*15%</f>
        <v>6722.8139999999958</v>
      </c>
    </row>
    <row r="122" spans="1:13" ht="20.100000000000001" customHeight="1">
      <c r="A122" s="56"/>
      <c r="B122" s="56"/>
      <c r="C122" s="23"/>
      <c r="D122" s="48"/>
      <c r="E122" s="19"/>
      <c r="F122" s="43" t="s">
        <v>35</v>
      </c>
      <c r="G122" s="44">
        <f>G120+G121</f>
        <v>51541.573999999971</v>
      </c>
    </row>
    <row r="123" spans="1:13" ht="20.100000000000001" customHeight="1">
      <c r="A123" s="56"/>
      <c r="B123" s="56"/>
      <c r="C123" s="23"/>
      <c r="D123" s="48"/>
      <c r="E123" s="19"/>
      <c r="F123" s="46"/>
      <c r="G123" s="47"/>
    </row>
    <row r="124" spans="1:13" ht="20.100000000000001" customHeight="1">
      <c r="A124" s="56"/>
      <c r="B124" s="93"/>
      <c r="C124" s="93" t="s">
        <v>153</v>
      </c>
      <c r="D124" s="48"/>
      <c r="E124" s="19"/>
      <c r="F124" s="46"/>
      <c r="G124" s="47"/>
    </row>
    <row r="125" spans="1:13" ht="20.100000000000001" customHeight="1">
      <c r="A125" s="56"/>
      <c r="B125" s="94" t="s">
        <v>36</v>
      </c>
      <c r="C125" s="94" t="s">
        <v>47</v>
      </c>
      <c r="D125" s="48"/>
      <c r="E125" s="19"/>
      <c r="F125" s="46"/>
      <c r="G125" s="47"/>
    </row>
    <row r="126" spans="1:13" ht="20.100000000000001" customHeight="1">
      <c r="A126" s="56"/>
      <c r="B126" s="95"/>
      <c r="C126" s="93" t="s">
        <v>53</v>
      </c>
      <c r="D126" s="48"/>
      <c r="E126" s="19"/>
      <c r="F126" s="46"/>
      <c r="G126" s="47"/>
    </row>
    <row r="127" spans="1:13" ht="20.100000000000001" customHeight="1">
      <c r="A127" s="56"/>
      <c r="B127" s="95">
        <v>1</v>
      </c>
      <c r="C127" s="96" t="s">
        <v>154</v>
      </c>
      <c r="D127" s="48"/>
      <c r="E127" s="19"/>
      <c r="F127" s="46"/>
      <c r="G127" s="47"/>
    </row>
    <row r="128" spans="1:13" ht="20.100000000000001" customHeight="1">
      <c r="A128" s="56"/>
      <c r="B128" s="95">
        <v>1</v>
      </c>
      <c r="C128" s="96" t="s">
        <v>155</v>
      </c>
      <c r="D128" s="48"/>
      <c r="E128" s="19"/>
      <c r="F128" s="46"/>
      <c r="G128" s="47"/>
    </row>
    <row r="129" spans="1:7" ht="20.100000000000001" customHeight="1">
      <c r="A129" s="56"/>
      <c r="B129" s="95">
        <v>1</v>
      </c>
      <c r="C129" s="96" t="s">
        <v>156</v>
      </c>
      <c r="D129" s="48"/>
      <c r="E129" s="19"/>
      <c r="F129" s="46"/>
      <c r="G129" s="47"/>
    </row>
    <row r="130" spans="1:7" ht="20.100000000000001" customHeight="1">
      <c r="A130" s="56"/>
      <c r="B130" s="95">
        <v>1</v>
      </c>
      <c r="C130" s="96" t="s">
        <v>157</v>
      </c>
      <c r="D130" s="48"/>
      <c r="E130" s="19"/>
      <c r="F130" s="46"/>
      <c r="G130" s="47"/>
    </row>
    <row r="131" spans="1:7" ht="20.100000000000001" customHeight="1">
      <c r="A131" s="56"/>
      <c r="B131" s="95">
        <v>1</v>
      </c>
      <c r="C131" s="96" t="s">
        <v>54</v>
      </c>
      <c r="D131" s="48"/>
      <c r="E131" s="19"/>
      <c r="F131" s="46"/>
      <c r="G131" s="47"/>
    </row>
    <row r="132" spans="1:7" ht="20.100000000000001" customHeight="1">
      <c r="A132" s="56"/>
      <c r="B132" s="95">
        <v>1</v>
      </c>
      <c r="C132" s="96" t="s">
        <v>158</v>
      </c>
      <c r="D132" s="48"/>
      <c r="E132" s="19"/>
      <c r="F132" s="46"/>
      <c r="G132" s="47"/>
    </row>
    <row r="133" spans="1:7" ht="20.100000000000001" customHeight="1">
      <c r="A133" s="56"/>
      <c r="B133" s="95">
        <v>1</v>
      </c>
      <c r="C133" s="96" t="s">
        <v>159</v>
      </c>
      <c r="D133" s="48"/>
      <c r="E133" s="19"/>
      <c r="F133" s="46"/>
      <c r="G133" s="47"/>
    </row>
    <row r="134" spans="1:7" ht="20.100000000000001" customHeight="1">
      <c r="A134" s="56"/>
      <c r="B134" s="95">
        <v>1</v>
      </c>
      <c r="C134" s="96" t="s">
        <v>160</v>
      </c>
      <c r="D134" s="48"/>
      <c r="E134" s="19"/>
      <c r="F134" s="46"/>
      <c r="G134" s="47"/>
    </row>
    <row r="135" spans="1:7" ht="20.100000000000001" customHeight="1">
      <c r="A135" s="56"/>
      <c r="B135" s="95">
        <v>2</v>
      </c>
      <c r="C135" s="96" t="s">
        <v>161</v>
      </c>
      <c r="D135" s="48"/>
      <c r="E135" s="19"/>
      <c r="F135" s="46"/>
      <c r="G135" s="47"/>
    </row>
    <row r="136" spans="1:7" ht="20.100000000000001" customHeight="1">
      <c r="A136" s="56"/>
      <c r="B136" s="95">
        <v>1</v>
      </c>
      <c r="C136" s="96" t="s">
        <v>162</v>
      </c>
      <c r="D136" s="48"/>
      <c r="E136" s="19"/>
      <c r="F136" s="46"/>
      <c r="G136" s="47"/>
    </row>
    <row r="137" spans="1:7" ht="20.100000000000001" customHeight="1">
      <c r="A137" s="56"/>
      <c r="B137" s="95">
        <v>1</v>
      </c>
      <c r="C137" s="96" t="s">
        <v>163</v>
      </c>
      <c r="D137" s="48"/>
      <c r="E137" s="19"/>
      <c r="F137" s="46"/>
      <c r="G137" s="47"/>
    </row>
    <row r="138" spans="1:7" ht="20.100000000000001" customHeight="1">
      <c r="A138" s="56"/>
      <c r="B138" s="95">
        <v>2</v>
      </c>
      <c r="C138" s="96" t="s">
        <v>164</v>
      </c>
      <c r="D138" s="48"/>
      <c r="E138" s="19"/>
      <c r="F138" s="46"/>
      <c r="G138" s="47"/>
    </row>
    <row r="139" spans="1:7" ht="20.100000000000001" customHeight="1">
      <c r="A139" s="56"/>
      <c r="B139" s="95">
        <v>2</v>
      </c>
      <c r="C139" s="96" t="s">
        <v>165</v>
      </c>
      <c r="D139" s="48"/>
      <c r="E139" s="19"/>
      <c r="F139" s="46"/>
      <c r="G139" s="47"/>
    </row>
    <row r="140" spans="1:7" ht="20.100000000000001" customHeight="1">
      <c r="A140" s="56"/>
      <c r="B140" s="95">
        <v>4</v>
      </c>
      <c r="C140" s="96" t="s">
        <v>166</v>
      </c>
      <c r="D140" s="48"/>
      <c r="E140" s="19"/>
      <c r="F140" s="46"/>
      <c r="G140" s="47"/>
    </row>
    <row r="141" spans="1:7" ht="20.100000000000001" customHeight="1">
      <c r="A141" s="56"/>
      <c r="B141" s="95"/>
      <c r="C141" s="96" t="s">
        <v>63</v>
      </c>
      <c r="D141" s="48"/>
      <c r="E141" s="19"/>
      <c r="F141" s="46"/>
      <c r="G141" s="47"/>
    </row>
    <row r="142" spans="1:7" ht="20.100000000000001" customHeight="1">
      <c r="A142" s="56"/>
      <c r="B142" s="97">
        <v>20</v>
      </c>
      <c r="C142" s="96"/>
      <c r="D142" s="48"/>
      <c r="E142" s="19"/>
      <c r="F142" s="46"/>
      <c r="G142" s="47"/>
    </row>
    <row r="143" spans="1:7" ht="20.100000000000001" customHeight="1">
      <c r="A143" s="56"/>
      <c r="B143" s="95"/>
      <c r="C143" s="93" t="s">
        <v>55</v>
      </c>
      <c r="D143" s="48"/>
      <c r="E143" s="19"/>
      <c r="F143" s="46"/>
      <c r="G143" s="47"/>
    </row>
    <row r="144" spans="1:7" ht="20.100000000000001" customHeight="1">
      <c r="A144" s="56"/>
      <c r="B144" s="95">
        <v>1</v>
      </c>
      <c r="C144" s="98" t="s">
        <v>167</v>
      </c>
      <c r="D144" s="48"/>
      <c r="E144" s="19"/>
      <c r="F144" s="46"/>
      <c r="G144" s="47"/>
    </row>
    <row r="145" spans="1:7" ht="20.100000000000001" customHeight="1">
      <c r="A145" s="56"/>
      <c r="B145" s="95">
        <v>1</v>
      </c>
      <c r="C145" s="98" t="s">
        <v>168</v>
      </c>
      <c r="D145" s="48"/>
      <c r="E145" s="19"/>
      <c r="F145" s="46"/>
      <c r="G145" s="47"/>
    </row>
    <row r="146" spans="1:7" ht="20.100000000000001" customHeight="1">
      <c r="A146" s="56"/>
      <c r="B146" s="95">
        <v>1</v>
      </c>
      <c r="C146" s="98" t="s">
        <v>169</v>
      </c>
      <c r="D146" s="48"/>
      <c r="E146" s="19"/>
      <c r="F146" s="46"/>
      <c r="G146" s="47"/>
    </row>
    <row r="147" spans="1:7" ht="20.100000000000001" customHeight="1">
      <c r="A147" s="56"/>
      <c r="B147" s="95">
        <v>1</v>
      </c>
      <c r="C147" s="98" t="s">
        <v>170</v>
      </c>
      <c r="D147" s="48"/>
      <c r="E147" s="19"/>
      <c r="F147" s="46"/>
      <c r="G147" s="47"/>
    </row>
    <row r="148" spans="1:7" ht="20.100000000000001" customHeight="1">
      <c r="A148" s="56"/>
      <c r="B148" s="95">
        <v>1</v>
      </c>
      <c r="C148" s="98" t="s">
        <v>171</v>
      </c>
      <c r="D148" s="48"/>
      <c r="E148" s="19"/>
      <c r="F148" s="46"/>
      <c r="G148" s="47"/>
    </row>
    <row r="149" spans="1:7" ht="20.100000000000001" customHeight="1">
      <c r="A149" s="56"/>
      <c r="B149" s="95">
        <v>1</v>
      </c>
      <c r="C149" s="98" t="s">
        <v>172</v>
      </c>
      <c r="D149" s="48"/>
      <c r="E149" s="19"/>
      <c r="F149" s="46"/>
      <c r="G149" s="47"/>
    </row>
    <row r="150" spans="1:7" ht="20.100000000000001" customHeight="1">
      <c r="A150" s="56"/>
      <c r="B150" s="95">
        <v>1</v>
      </c>
      <c r="C150" s="98" t="s">
        <v>173</v>
      </c>
      <c r="D150" s="48"/>
      <c r="E150" s="19"/>
      <c r="F150" s="46"/>
      <c r="G150" s="47"/>
    </row>
    <row r="151" spans="1:7" ht="20.100000000000001" customHeight="1">
      <c r="A151" s="56"/>
      <c r="B151" s="95">
        <v>1</v>
      </c>
      <c r="C151" s="98" t="s">
        <v>174</v>
      </c>
      <c r="D151" s="48"/>
      <c r="E151" s="19"/>
      <c r="F151" s="46"/>
      <c r="G151" s="47"/>
    </row>
    <row r="152" spans="1:7" ht="20.100000000000001" customHeight="1">
      <c r="A152" s="56"/>
      <c r="B152" s="97">
        <v>8</v>
      </c>
      <c r="C152" s="98"/>
      <c r="D152" s="48"/>
      <c r="E152" s="19"/>
      <c r="F152" s="46"/>
      <c r="G152" s="47"/>
    </row>
    <row r="153" spans="1:7" ht="20.100000000000001" customHeight="1">
      <c r="A153" s="56"/>
      <c r="B153" s="19"/>
      <c r="C153" s="19"/>
      <c r="D153" s="48"/>
      <c r="E153" s="19"/>
      <c r="F153" s="46"/>
      <c r="G153" s="47"/>
    </row>
    <row r="154" spans="1:7" ht="20.100000000000001" customHeight="1">
      <c r="A154" s="56"/>
      <c r="B154" s="56"/>
      <c r="C154" s="23"/>
      <c r="D154" s="48"/>
      <c r="E154" s="19"/>
      <c r="F154" s="46"/>
      <c r="G154" s="47"/>
    </row>
    <row r="155" spans="1:7" ht="20.100000000000001" customHeight="1">
      <c r="A155" s="56"/>
      <c r="B155" s="69"/>
      <c r="C155" s="68" t="s">
        <v>65</v>
      </c>
      <c r="D155" s="48"/>
      <c r="E155" s="19"/>
      <c r="F155" s="46"/>
      <c r="G155" s="47"/>
    </row>
    <row r="156" spans="1:7" ht="20.100000000000001" customHeight="1">
      <c r="A156" s="56"/>
      <c r="B156" s="68" t="s">
        <v>36</v>
      </c>
      <c r="C156" s="68" t="s">
        <v>47</v>
      </c>
      <c r="D156" s="48"/>
      <c r="E156" s="19"/>
      <c r="F156" s="46"/>
      <c r="G156" s="47"/>
    </row>
    <row r="157" spans="1:7" ht="20.100000000000001" customHeight="1">
      <c r="A157" s="56"/>
      <c r="B157" s="69">
        <v>1</v>
      </c>
      <c r="C157" s="70" t="s">
        <v>66</v>
      </c>
      <c r="D157" s="48"/>
      <c r="E157" s="19"/>
      <c r="F157" s="46"/>
      <c r="G157" s="47"/>
    </row>
    <row r="158" spans="1:7" ht="20.100000000000001" customHeight="1">
      <c r="A158" s="56"/>
      <c r="B158" s="69">
        <v>2</v>
      </c>
      <c r="C158" s="70" t="s">
        <v>67</v>
      </c>
      <c r="D158" s="48"/>
      <c r="E158" s="19"/>
      <c r="F158" s="46"/>
      <c r="G158" s="47"/>
    </row>
    <row r="159" spans="1:7" ht="20.100000000000001" customHeight="1">
      <c r="A159" s="56"/>
      <c r="B159" s="69">
        <v>1</v>
      </c>
      <c r="C159" s="70" t="s">
        <v>59</v>
      </c>
      <c r="D159" s="48"/>
      <c r="E159" s="19"/>
      <c r="F159" s="46"/>
      <c r="G159" s="47"/>
    </row>
    <row r="160" spans="1:7" ht="20.100000000000001" customHeight="1">
      <c r="A160" s="56"/>
      <c r="B160" s="69">
        <v>1</v>
      </c>
      <c r="C160" s="70" t="s">
        <v>68</v>
      </c>
      <c r="D160" s="48"/>
      <c r="E160" s="19"/>
      <c r="F160" s="46"/>
      <c r="G160" s="47"/>
    </row>
    <row r="161" spans="1:7" ht="20.100000000000001" customHeight="1">
      <c r="A161" s="56"/>
      <c r="B161" s="69">
        <v>3</v>
      </c>
      <c r="C161" s="70" t="s">
        <v>69</v>
      </c>
      <c r="D161" s="48"/>
      <c r="E161" s="19"/>
      <c r="F161" s="46"/>
      <c r="G161" s="47"/>
    </row>
    <row r="162" spans="1:7" ht="20.100000000000001" customHeight="1">
      <c r="A162" s="56"/>
      <c r="B162" s="68">
        <v>8</v>
      </c>
      <c r="C162" s="70"/>
      <c r="D162" s="48"/>
      <c r="E162" s="19"/>
      <c r="F162" s="46"/>
      <c r="G162" s="47"/>
    </row>
    <row r="163" spans="1:7" ht="20.100000000000001" customHeight="1">
      <c r="A163" s="56"/>
      <c r="B163" s="56"/>
      <c r="C163" s="23"/>
      <c r="D163" s="48"/>
      <c r="E163" s="19"/>
      <c r="F163" s="46"/>
      <c r="G163" s="47"/>
    </row>
    <row r="164" spans="1:7" ht="20.100000000000001" customHeight="1">
      <c r="A164" s="56"/>
      <c r="B164" s="135" t="s">
        <v>309</v>
      </c>
      <c r="C164" s="135"/>
      <c r="D164" s="48"/>
      <c r="E164" s="19"/>
      <c r="F164" s="46"/>
      <c r="G164" s="47"/>
    </row>
    <row r="165" spans="1:7" ht="20.100000000000001" customHeight="1">
      <c r="A165" s="56"/>
      <c r="B165" s="122" t="s">
        <v>36</v>
      </c>
      <c r="C165" s="123" t="s">
        <v>47</v>
      </c>
      <c r="D165" s="48"/>
      <c r="E165" s="19"/>
      <c r="F165" s="46"/>
      <c r="G165" s="47"/>
    </row>
    <row r="166" spans="1:7" ht="20.100000000000001" customHeight="1">
      <c r="A166" s="56"/>
      <c r="B166" s="124">
        <v>2</v>
      </c>
      <c r="C166" s="125" t="s">
        <v>310</v>
      </c>
      <c r="D166" s="48"/>
      <c r="E166" s="19"/>
      <c r="F166" s="46"/>
      <c r="G166" s="47"/>
    </row>
    <row r="167" spans="1:7" ht="20.100000000000001" customHeight="1">
      <c r="A167" s="56"/>
      <c r="B167" s="124">
        <v>1</v>
      </c>
      <c r="C167" s="125" t="s">
        <v>311</v>
      </c>
      <c r="D167" s="48"/>
      <c r="E167" s="19"/>
      <c r="F167" s="46"/>
      <c r="G167" s="47"/>
    </row>
    <row r="168" spans="1:7" ht="20.100000000000001" customHeight="1">
      <c r="A168" s="56"/>
      <c r="B168" s="124">
        <v>1</v>
      </c>
      <c r="C168" s="125" t="s">
        <v>312</v>
      </c>
      <c r="D168" s="48"/>
      <c r="E168" s="19"/>
      <c r="F168" s="46"/>
      <c r="G168" s="47"/>
    </row>
    <row r="169" spans="1:7" ht="20.100000000000001" customHeight="1">
      <c r="A169" s="56"/>
      <c r="B169" s="122">
        <v>4</v>
      </c>
      <c r="C169" s="125"/>
      <c r="D169" s="48"/>
      <c r="E169" s="19"/>
      <c r="F169" s="46"/>
      <c r="G169" s="47"/>
    </row>
    <row r="170" spans="1:7" ht="20.100000000000001" customHeight="1">
      <c r="A170" s="56"/>
      <c r="B170" s="124"/>
      <c r="C170" s="127" t="s">
        <v>313</v>
      </c>
      <c r="D170" s="48"/>
      <c r="E170" s="19"/>
      <c r="F170" s="46"/>
      <c r="G170" s="47"/>
    </row>
    <row r="171" spans="1:7" ht="20.100000000000001" customHeight="1">
      <c r="A171" s="56"/>
      <c r="B171" s="124">
        <v>1</v>
      </c>
      <c r="C171" s="125" t="s">
        <v>314</v>
      </c>
      <c r="D171" s="48"/>
      <c r="E171" s="19"/>
      <c r="F171" s="46"/>
      <c r="G171" s="47"/>
    </row>
    <row r="172" spans="1:7" ht="20.100000000000001" customHeight="1">
      <c r="A172" s="56"/>
      <c r="B172" s="124">
        <v>1</v>
      </c>
      <c r="C172" s="125" t="s">
        <v>315</v>
      </c>
      <c r="D172" s="48"/>
      <c r="E172" s="19"/>
      <c r="F172" s="46"/>
      <c r="G172" s="47"/>
    </row>
    <row r="173" spans="1:7" ht="20.100000000000001" customHeight="1">
      <c r="A173" s="56"/>
      <c r="B173" s="124">
        <v>1</v>
      </c>
      <c r="C173" s="125" t="s">
        <v>316</v>
      </c>
      <c r="D173" s="48"/>
      <c r="E173" s="19"/>
      <c r="F173" s="46"/>
      <c r="G173" s="47"/>
    </row>
    <row r="174" spans="1:7" ht="20.100000000000001" customHeight="1">
      <c r="A174" s="56"/>
      <c r="B174" s="124">
        <v>1</v>
      </c>
      <c r="C174" s="125" t="s">
        <v>317</v>
      </c>
      <c r="D174" s="48"/>
      <c r="E174" s="19"/>
      <c r="F174" s="46"/>
      <c r="G174" s="47"/>
    </row>
    <row r="175" spans="1:7" ht="20.100000000000001" customHeight="1">
      <c r="A175" s="56"/>
      <c r="B175" s="124">
        <v>1</v>
      </c>
      <c r="C175" s="125" t="s">
        <v>318</v>
      </c>
      <c r="D175" s="48"/>
      <c r="E175" s="19"/>
      <c r="F175" s="46"/>
      <c r="G175" s="47"/>
    </row>
    <row r="176" spans="1:7" ht="20.100000000000001" customHeight="1">
      <c r="A176" s="56"/>
      <c r="B176" s="124">
        <v>4</v>
      </c>
      <c r="C176" s="126" t="s">
        <v>319</v>
      </c>
      <c r="D176" s="48"/>
      <c r="E176" s="19"/>
      <c r="F176" s="46"/>
      <c r="G176" s="47"/>
    </row>
    <row r="177" spans="1:7" ht="20.100000000000001" customHeight="1">
      <c r="A177" s="56"/>
      <c r="B177" s="122">
        <v>9</v>
      </c>
      <c r="C177" s="126"/>
      <c r="D177" s="48"/>
      <c r="E177" s="19"/>
      <c r="F177" s="46"/>
      <c r="G177" s="47"/>
    </row>
    <row r="178" spans="1:7" ht="20.100000000000001" customHeight="1">
      <c r="A178" s="56"/>
      <c r="B178" s="124"/>
      <c r="C178" s="127" t="s">
        <v>320</v>
      </c>
      <c r="D178" s="48"/>
      <c r="E178" s="19"/>
      <c r="F178" s="46"/>
      <c r="G178" s="47"/>
    </row>
    <row r="179" spans="1:7" ht="20.100000000000001" customHeight="1">
      <c r="A179" s="56"/>
      <c r="B179" s="124">
        <v>1</v>
      </c>
      <c r="C179" s="125" t="s">
        <v>314</v>
      </c>
      <c r="D179" s="48"/>
      <c r="E179" s="19"/>
      <c r="F179" s="46"/>
      <c r="G179" s="47"/>
    </row>
    <row r="180" spans="1:7" ht="20.100000000000001" customHeight="1">
      <c r="A180" s="56"/>
      <c r="B180" s="124">
        <v>1</v>
      </c>
      <c r="C180" s="125" t="s">
        <v>315</v>
      </c>
      <c r="D180" s="48"/>
      <c r="E180" s="19"/>
      <c r="F180" s="46"/>
      <c r="G180" s="47"/>
    </row>
    <row r="181" spans="1:7" ht="20.100000000000001" customHeight="1">
      <c r="A181" s="56"/>
      <c r="B181" s="124">
        <v>1</v>
      </c>
      <c r="C181" s="125" t="s">
        <v>316</v>
      </c>
      <c r="D181" s="48"/>
      <c r="E181" s="19"/>
      <c r="F181" s="46"/>
      <c r="G181" s="47"/>
    </row>
    <row r="182" spans="1:7" ht="20.100000000000001" customHeight="1">
      <c r="A182" s="56"/>
      <c r="B182" s="124">
        <v>1</v>
      </c>
      <c r="C182" s="125" t="s">
        <v>317</v>
      </c>
      <c r="D182" s="48"/>
      <c r="E182" s="19"/>
      <c r="F182" s="46"/>
      <c r="G182" s="47"/>
    </row>
    <row r="183" spans="1:7" ht="20.100000000000001" customHeight="1">
      <c r="A183" s="56"/>
      <c r="B183" s="124">
        <v>1</v>
      </c>
      <c r="C183" s="125" t="s">
        <v>318</v>
      </c>
      <c r="D183" s="48"/>
      <c r="E183" s="19"/>
      <c r="F183" s="46"/>
      <c r="G183" s="47"/>
    </row>
    <row r="184" spans="1:7" ht="20.100000000000001" customHeight="1">
      <c r="A184" s="56"/>
      <c r="B184" s="124">
        <v>4</v>
      </c>
      <c r="C184" s="125" t="s">
        <v>319</v>
      </c>
      <c r="D184" s="48"/>
      <c r="E184" s="19"/>
      <c r="F184" s="46"/>
      <c r="G184" s="47"/>
    </row>
    <row r="185" spans="1:7" ht="20.100000000000001" customHeight="1">
      <c r="A185" s="56"/>
      <c r="B185" s="122">
        <v>9</v>
      </c>
      <c r="C185" s="126"/>
      <c r="D185" s="48"/>
      <c r="E185" s="19"/>
      <c r="F185" s="46"/>
      <c r="G185" s="47"/>
    </row>
    <row r="186" spans="1:7" ht="20.100000000000001" customHeight="1">
      <c r="A186" s="56"/>
      <c r="B186" s="124"/>
      <c r="C186" s="127" t="s">
        <v>321</v>
      </c>
      <c r="D186" s="48"/>
      <c r="E186" s="19"/>
      <c r="F186" s="46"/>
      <c r="G186" s="47"/>
    </row>
    <row r="187" spans="1:7" ht="20.100000000000001" customHeight="1">
      <c r="A187" s="56"/>
      <c r="B187" s="124">
        <v>1</v>
      </c>
      <c r="C187" s="125" t="s">
        <v>314</v>
      </c>
      <c r="D187" s="48"/>
      <c r="E187" s="19"/>
      <c r="F187" s="46"/>
      <c r="G187" s="47"/>
    </row>
    <row r="188" spans="1:7" ht="20.100000000000001" customHeight="1">
      <c r="A188" s="56"/>
      <c r="B188" s="124">
        <v>1</v>
      </c>
      <c r="C188" s="125" t="s">
        <v>315</v>
      </c>
      <c r="D188" s="48"/>
      <c r="E188" s="19"/>
      <c r="F188" s="46"/>
      <c r="G188" s="47"/>
    </row>
    <row r="189" spans="1:7" ht="20.100000000000001" customHeight="1">
      <c r="A189" s="56"/>
      <c r="B189" s="124">
        <v>1</v>
      </c>
      <c r="C189" s="125" t="s">
        <v>316</v>
      </c>
      <c r="D189" s="48"/>
      <c r="E189" s="19"/>
      <c r="F189" s="46"/>
      <c r="G189" s="47"/>
    </row>
    <row r="190" spans="1:7" ht="20.100000000000001" customHeight="1">
      <c r="A190" s="56"/>
      <c r="B190" s="124">
        <v>1</v>
      </c>
      <c r="C190" s="125" t="s">
        <v>317</v>
      </c>
      <c r="D190" s="48"/>
      <c r="E190" s="19"/>
      <c r="F190" s="46"/>
      <c r="G190" s="47"/>
    </row>
    <row r="191" spans="1:7" ht="20.100000000000001" customHeight="1">
      <c r="A191" s="56"/>
      <c r="B191" s="124">
        <v>1</v>
      </c>
      <c r="C191" s="125" t="s">
        <v>318</v>
      </c>
      <c r="D191" s="48"/>
      <c r="E191" s="19"/>
      <c r="F191" s="46"/>
      <c r="G191" s="47"/>
    </row>
    <row r="192" spans="1:7" ht="20.100000000000001" customHeight="1">
      <c r="A192" s="56"/>
      <c r="B192" s="38">
        <v>4</v>
      </c>
      <c r="C192" s="125" t="s">
        <v>319</v>
      </c>
      <c r="D192" s="48"/>
      <c r="E192" s="19"/>
      <c r="F192" s="46"/>
      <c r="G192" s="47"/>
    </row>
    <row r="193" spans="1:7" ht="20.100000000000001" customHeight="1">
      <c r="A193" s="56"/>
      <c r="B193" s="128">
        <v>9</v>
      </c>
      <c r="C193" s="126"/>
      <c r="D193" s="48"/>
      <c r="E193" s="19"/>
      <c r="F193" s="46"/>
      <c r="G193" s="47"/>
    </row>
    <row r="194" spans="1:7" ht="20.100000000000001" customHeight="1">
      <c r="A194" s="56"/>
      <c r="B194" s="56"/>
      <c r="C194" s="23"/>
      <c r="D194" s="48"/>
      <c r="E194" s="19"/>
      <c r="F194" s="46"/>
      <c r="G194" s="47"/>
    </row>
    <row r="195" spans="1:7" ht="20.100000000000001" customHeight="1">
      <c r="A195" s="56"/>
      <c r="B195" s="20"/>
      <c r="C195" s="129" t="s">
        <v>322</v>
      </c>
      <c r="D195" s="48"/>
      <c r="E195" s="19"/>
      <c r="F195" s="46"/>
      <c r="G195" s="47"/>
    </row>
    <row r="196" spans="1:7" ht="20.100000000000001" customHeight="1">
      <c r="A196" s="56"/>
      <c r="B196" s="113" t="s">
        <v>36</v>
      </c>
      <c r="C196" s="113" t="s">
        <v>47</v>
      </c>
      <c r="D196" s="48"/>
      <c r="E196" s="19"/>
      <c r="F196" s="46"/>
      <c r="G196" s="47"/>
    </row>
    <row r="197" spans="1:7" ht="20.100000000000001" customHeight="1">
      <c r="A197" s="56"/>
      <c r="B197" s="112">
        <v>1</v>
      </c>
      <c r="C197" s="130" t="s">
        <v>323</v>
      </c>
      <c r="D197" s="48"/>
      <c r="E197" s="19"/>
      <c r="F197" s="46"/>
      <c r="G197" s="47"/>
    </row>
    <row r="198" spans="1:7" ht="20.100000000000001" customHeight="1">
      <c r="A198" s="56"/>
      <c r="B198" s="112">
        <v>2</v>
      </c>
      <c r="C198" s="130" t="s">
        <v>324</v>
      </c>
      <c r="D198" s="48"/>
      <c r="E198" s="19"/>
      <c r="F198" s="46"/>
      <c r="G198" s="47"/>
    </row>
    <row r="199" spans="1:7" ht="20.100000000000001" customHeight="1">
      <c r="A199" s="56"/>
      <c r="B199" s="112">
        <v>2</v>
      </c>
      <c r="C199" s="130" t="s">
        <v>56</v>
      </c>
      <c r="D199" s="48"/>
      <c r="E199" s="19"/>
      <c r="F199" s="46"/>
      <c r="G199" s="47"/>
    </row>
    <row r="200" spans="1:7" ht="20.100000000000001" customHeight="1">
      <c r="A200" s="56"/>
      <c r="B200" s="112">
        <v>1</v>
      </c>
      <c r="C200" s="130" t="s">
        <v>325</v>
      </c>
      <c r="D200" s="48"/>
      <c r="E200" s="19"/>
      <c r="F200" s="46"/>
      <c r="G200" s="47"/>
    </row>
    <row r="201" spans="1:7" ht="20.100000000000001" customHeight="1">
      <c r="A201" s="56"/>
      <c r="B201" s="112">
        <v>2</v>
      </c>
      <c r="C201" s="130" t="s">
        <v>62</v>
      </c>
      <c r="D201" s="48"/>
      <c r="E201" s="19"/>
      <c r="F201" s="46"/>
      <c r="G201" s="47"/>
    </row>
    <row r="202" spans="1:7" ht="20.100000000000001" customHeight="1">
      <c r="A202" s="56"/>
      <c r="B202" s="112">
        <v>2</v>
      </c>
      <c r="C202" s="130" t="s">
        <v>58</v>
      </c>
      <c r="D202" s="48"/>
      <c r="E202" s="19"/>
      <c r="F202" s="46"/>
      <c r="G202" s="47"/>
    </row>
    <row r="203" spans="1:7" ht="20.100000000000001" customHeight="1">
      <c r="A203" s="56"/>
      <c r="B203" s="112">
        <v>1</v>
      </c>
      <c r="C203" s="130" t="s">
        <v>326</v>
      </c>
      <c r="D203" s="48"/>
      <c r="E203" s="19"/>
      <c r="F203" s="46"/>
      <c r="G203" s="47"/>
    </row>
    <row r="204" spans="1:7" ht="20.100000000000001" customHeight="1">
      <c r="A204" s="56"/>
      <c r="B204" s="112">
        <v>1</v>
      </c>
      <c r="C204" s="130" t="s">
        <v>327</v>
      </c>
      <c r="D204" s="48"/>
      <c r="E204" s="19"/>
      <c r="F204" s="46"/>
      <c r="G204" s="47"/>
    </row>
    <row r="205" spans="1:7" ht="20.100000000000001" customHeight="1">
      <c r="A205" s="56"/>
      <c r="B205" s="112">
        <v>2</v>
      </c>
      <c r="C205" s="130" t="s">
        <v>328</v>
      </c>
      <c r="D205" s="48"/>
      <c r="E205" s="19"/>
      <c r="F205" s="46"/>
      <c r="G205" s="47"/>
    </row>
    <row r="206" spans="1:7" ht="20.100000000000001" customHeight="1">
      <c r="A206" s="56"/>
      <c r="B206" s="112">
        <v>1</v>
      </c>
      <c r="C206" s="130" t="s">
        <v>57</v>
      </c>
      <c r="D206" s="48"/>
      <c r="E206" s="19"/>
      <c r="F206" s="46"/>
      <c r="G206" s="47"/>
    </row>
    <row r="207" spans="1:7" ht="20.100000000000001" customHeight="1">
      <c r="A207" s="56"/>
      <c r="B207" s="112">
        <v>1</v>
      </c>
      <c r="C207" s="130" t="s">
        <v>51</v>
      </c>
      <c r="D207" s="48"/>
      <c r="E207" s="19"/>
      <c r="F207" s="46"/>
      <c r="G207" s="47"/>
    </row>
    <row r="208" spans="1:7" ht="20.100000000000001" customHeight="1">
      <c r="A208" s="56"/>
      <c r="B208" s="112">
        <v>1</v>
      </c>
      <c r="C208" s="130" t="s">
        <v>52</v>
      </c>
      <c r="D208" s="48"/>
      <c r="E208" s="19"/>
      <c r="F208" s="46"/>
      <c r="G208" s="47"/>
    </row>
    <row r="209" spans="1:7" ht="20.100000000000001" customHeight="1">
      <c r="A209" s="56"/>
      <c r="B209" s="112">
        <v>1</v>
      </c>
      <c r="C209" s="130" t="s">
        <v>329</v>
      </c>
      <c r="D209" s="48"/>
      <c r="E209" s="19"/>
      <c r="F209" s="46"/>
      <c r="G209" s="47"/>
    </row>
    <row r="210" spans="1:7" ht="20.100000000000001" customHeight="1">
      <c r="A210" s="56"/>
      <c r="B210" s="112">
        <v>2</v>
      </c>
      <c r="C210" s="130" t="s">
        <v>330</v>
      </c>
      <c r="D210" s="48"/>
      <c r="E210" s="19"/>
      <c r="F210" s="46"/>
      <c r="G210" s="47"/>
    </row>
    <row r="211" spans="1:7" ht="20.100000000000001" customHeight="1">
      <c r="A211" s="56"/>
      <c r="B211" s="113">
        <v>20</v>
      </c>
      <c r="C211" s="130"/>
      <c r="D211" s="48"/>
      <c r="E211" s="19"/>
      <c r="F211" s="46"/>
      <c r="G211" s="47"/>
    </row>
    <row r="212" spans="1:7" ht="20.100000000000001" customHeight="1">
      <c r="A212" s="56"/>
      <c r="B212" s="56"/>
      <c r="C212" s="23"/>
      <c r="D212" s="48"/>
      <c r="E212" s="19"/>
      <c r="F212" s="46"/>
      <c r="G212" s="47"/>
    </row>
    <row r="213" spans="1:7" ht="20.100000000000001" customHeight="1">
      <c r="A213" s="56"/>
      <c r="B213" s="57">
        <v>1</v>
      </c>
      <c r="C213" s="63" t="s">
        <v>334</v>
      </c>
      <c r="D213" s="48"/>
      <c r="E213" s="19"/>
      <c r="F213" s="46"/>
      <c r="G213" s="47"/>
    </row>
    <row r="214" spans="1:7" ht="20.100000000000001" customHeight="1">
      <c r="A214" s="56"/>
      <c r="B214" s="57">
        <v>6</v>
      </c>
      <c r="C214" s="63" t="s">
        <v>48</v>
      </c>
      <c r="D214" s="48"/>
      <c r="E214" s="19"/>
      <c r="F214" s="46"/>
      <c r="G214" s="47"/>
    </row>
    <row r="215" spans="1:7" ht="20.100000000000001" customHeight="1">
      <c r="A215" s="56"/>
      <c r="B215" s="57">
        <v>1</v>
      </c>
      <c r="C215" s="63" t="s">
        <v>49</v>
      </c>
      <c r="D215" s="48"/>
      <c r="E215" s="19"/>
      <c r="F215" s="46"/>
      <c r="G215" s="47"/>
    </row>
    <row r="216" spans="1:7" ht="20.100000000000001" customHeight="1">
      <c r="A216" s="56"/>
      <c r="B216" s="57">
        <v>1</v>
      </c>
      <c r="C216" s="63" t="s">
        <v>50</v>
      </c>
      <c r="D216" s="48"/>
      <c r="E216" s="19"/>
      <c r="F216" s="46"/>
      <c r="G216" s="47"/>
    </row>
    <row r="217" spans="1:7" ht="20.100000000000001" customHeight="1">
      <c r="A217" s="56"/>
      <c r="B217" s="57">
        <v>1</v>
      </c>
      <c r="C217" s="63" t="s">
        <v>60</v>
      </c>
      <c r="D217" s="48"/>
      <c r="E217" s="19"/>
      <c r="F217" s="46"/>
      <c r="G217" s="47"/>
    </row>
    <row r="218" spans="1:7" ht="20.100000000000001" customHeight="1">
      <c r="A218" s="56"/>
      <c r="B218" s="57">
        <v>2</v>
      </c>
      <c r="C218" s="63" t="s">
        <v>333</v>
      </c>
      <c r="D218" s="48"/>
      <c r="E218" s="19"/>
      <c r="F218" s="46"/>
      <c r="G218" s="47"/>
    </row>
    <row r="219" spans="1:7" ht="20.100000000000001" customHeight="1">
      <c r="A219" s="56"/>
      <c r="B219" s="65">
        <v>1</v>
      </c>
      <c r="C219" s="64" t="s">
        <v>61</v>
      </c>
      <c r="D219" s="48"/>
      <c r="E219" s="19"/>
      <c r="F219" s="46"/>
      <c r="G219" s="47"/>
    </row>
    <row r="220" spans="1:7" ht="20.100000000000001" customHeight="1">
      <c r="A220" s="56"/>
      <c r="B220" s="67">
        <v>13</v>
      </c>
      <c r="C220" s="66"/>
      <c r="D220" s="48"/>
      <c r="E220" s="19"/>
      <c r="F220" s="46"/>
      <c r="G220" s="47"/>
    </row>
    <row r="221" spans="1:7" ht="20.100000000000001" customHeight="1">
      <c r="A221" s="56"/>
      <c r="B221" s="56"/>
      <c r="C221" s="23"/>
      <c r="D221" s="48"/>
      <c r="E221" s="19"/>
      <c r="F221" s="46"/>
      <c r="G221" s="47"/>
    </row>
    <row r="222" spans="1:7" ht="20.100000000000001" customHeight="1">
      <c r="A222" s="19"/>
      <c r="B222" s="71">
        <v>1</v>
      </c>
      <c r="C222" s="109" t="s">
        <v>331</v>
      </c>
      <c r="D222" s="19"/>
      <c r="E222" s="19"/>
      <c r="F222" s="19"/>
      <c r="G222" s="19"/>
    </row>
    <row r="223" spans="1:7" ht="20.100000000000001" customHeight="1">
      <c r="A223" s="19"/>
      <c r="B223" s="49"/>
      <c r="C223" s="41"/>
      <c r="D223" s="19"/>
      <c r="E223" s="19"/>
      <c r="F223" s="19"/>
      <c r="G223" s="19"/>
    </row>
    <row r="224" spans="1:7" ht="20.100000000000001" customHeight="1">
      <c r="A224" s="19"/>
      <c r="B224" s="20"/>
      <c r="C224" s="52"/>
      <c r="D224" s="19"/>
      <c r="E224" s="19"/>
      <c r="F224" s="19"/>
      <c r="G224" s="19"/>
    </row>
    <row r="225" spans="1:7" ht="20.100000000000001" customHeight="1">
      <c r="A225" s="19"/>
      <c r="B225" s="53"/>
      <c r="C225" s="59" t="s">
        <v>40</v>
      </c>
      <c r="D225" s="19"/>
      <c r="E225" s="19"/>
      <c r="F225" s="19"/>
      <c r="G225" s="19"/>
    </row>
    <row r="226" spans="1:7" ht="20.100000000000001" customHeight="1">
      <c r="A226" s="19"/>
      <c r="B226" s="53"/>
      <c r="C226" s="59" t="s">
        <v>41</v>
      </c>
      <c r="D226" s="19"/>
      <c r="E226" s="19"/>
      <c r="F226" s="19"/>
      <c r="G226" s="19"/>
    </row>
    <row r="227" spans="1:7" ht="20.100000000000001" customHeight="1">
      <c r="A227" s="19"/>
      <c r="B227" s="53"/>
      <c r="C227" s="59" t="s">
        <v>42</v>
      </c>
      <c r="D227" s="19"/>
      <c r="E227" s="19"/>
      <c r="F227" s="19"/>
      <c r="G227" s="19"/>
    </row>
    <row r="228" spans="1:7" ht="20.100000000000001" customHeight="1">
      <c r="A228" s="19"/>
      <c r="B228" s="53"/>
      <c r="C228" s="59" t="s">
        <v>43</v>
      </c>
      <c r="D228" s="19"/>
      <c r="E228" s="19"/>
      <c r="F228" s="19"/>
      <c r="G228" s="19"/>
    </row>
    <row r="229" spans="1:7" ht="20.100000000000001" customHeight="1">
      <c r="A229" s="19"/>
      <c r="B229" s="53"/>
      <c r="C229" s="59"/>
      <c r="D229" s="19"/>
      <c r="E229" s="19"/>
      <c r="F229" s="19"/>
      <c r="G229" s="19"/>
    </row>
    <row r="230" spans="1:7" ht="20.100000000000001" customHeight="1">
      <c r="A230" s="19"/>
      <c r="B230" s="54" t="s">
        <v>20</v>
      </c>
      <c r="C230" s="60" t="s">
        <v>44</v>
      </c>
      <c r="D230" s="19"/>
      <c r="E230" s="19"/>
      <c r="F230" s="19"/>
      <c r="G230" s="19"/>
    </row>
    <row r="231" spans="1:7" ht="20.100000000000001" customHeight="1">
      <c r="A231" s="19"/>
      <c r="B231" s="54"/>
      <c r="C231" s="60" t="s">
        <v>45</v>
      </c>
      <c r="D231" s="19"/>
      <c r="E231" s="19"/>
      <c r="F231" s="19"/>
      <c r="G231" s="19"/>
    </row>
    <row r="232" spans="1:7" ht="20.100000000000001" customHeight="1">
      <c r="A232" s="19"/>
      <c r="B232" s="54"/>
      <c r="C232" s="60" t="s">
        <v>46</v>
      </c>
      <c r="D232" s="19"/>
      <c r="E232" s="19"/>
      <c r="F232" s="19"/>
      <c r="G232" s="19"/>
    </row>
    <row r="233" spans="1:7" ht="20.100000000000001" customHeight="1">
      <c r="A233" s="19"/>
      <c r="B233" s="50"/>
      <c r="C233" s="19"/>
      <c r="D233" s="19"/>
      <c r="E233" s="19"/>
      <c r="F233" s="19"/>
      <c r="G233" s="19"/>
    </row>
    <row r="234" spans="1:7" ht="20.100000000000001" customHeight="1" thickBot="1">
      <c r="A234" s="19"/>
      <c r="B234" s="19" t="s">
        <v>37</v>
      </c>
      <c r="C234" s="51"/>
      <c r="D234" s="19"/>
      <c r="E234" s="19"/>
      <c r="F234" s="19"/>
      <c r="G234" s="19"/>
    </row>
    <row r="235" spans="1:7" ht="20.100000000000001" customHeight="1">
      <c r="A235" s="19"/>
      <c r="B235" s="19"/>
      <c r="C235" s="19"/>
      <c r="D235" s="19"/>
      <c r="E235" s="19"/>
      <c r="F235" s="19"/>
      <c r="G235" s="19"/>
    </row>
    <row r="236" spans="1:7" ht="20.100000000000001" customHeight="1">
      <c r="A236" s="19"/>
      <c r="B236" s="19"/>
      <c r="C236" s="19"/>
      <c r="D236" s="19"/>
      <c r="E236" s="19"/>
      <c r="F236" s="19"/>
      <c r="G236" s="19"/>
    </row>
    <row r="237" spans="1:7" ht="20.100000000000001" customHeight="1" thickBot="1">
      <c r="A237" s="19"/>
      <c r="B237" s="19" t="s">
        <v>38</v>
      </c>
      <c r="C237" s="51"/>
      <c r="D237" s="19"/>
      <c r="E237" s="19"/>
      <c r="F237" s="19"/>
      <c r="G237" s="19"/>
    </row>
    <row r="238" spans="1:7" ht="20.100000000000001" customHeight="1">
      <c r="A238" s="19"/>
      <c r="B238" s="19"/>
      <c r="C238" s="19"/>
      <c r="D238" s="19"/>
      <c r="E238" s="19"/>
      <c r="F238" s="19"/>
      <c r="G238" s="19"/>
    </row>
    <row r="239" spans="1:7" ht="20.100000000000001" customHeight="1">
      <c r="A239" s="19"/>
      <c r="B239" s="19"/>
      <c r="C239" s="19"/>
      <c r="D239" s="19"/>
      <c r="E239" s="19"/>
      <c r="F239" s="19"/>
      <c r="G239" s="19"/>
    </row>
    <row r="240" spans="1:7" ht="20.100000000000001" customHeight="1" thickBot="1">
      <c r="A240" s="19"/>
      <c r="B240" s="19" t="s">
        <v>15</v>
      </c>
      <c r="C240" s="51"/>
      <c r="D240" s="19"/>
      <c r="E240" s="19"/>
      <c r="F240" s="19"/>
      <c r="G240" s="19"/>
    </row>
    <row r="241" spans="1:7" ht="20.100000000000001" customHeight="1">
      <c r="A241" s="19"/>
      <c r="B241" s="19"/>
      <c r="C241" s="19"/>
      <c r="D241" s="19"/>
      <c r="E241" s="19"/>
      <c r="F241" s="19"/>
      <c r="G241" s="19"/>
    </row>
    <row r="242" spans="1:7" ht="20.100000000000001" customHeight="1">
      <c r="A242" s="19"/>
      <c r="B242" s="19"/>
      <c r="C242" s="19"/>
      <c r="D242" s="19"/>
      <c r="E242" s="19"/>
      <c r="F242" s="19"/>
      <c r="G242" s="19"/>
    </row>
    <row r="243" spans="1:7" ht="20.100000000000001" customHeight="1" thickBot="1">
      <c r="A243" s="19"/>
      <c r="B243" s="19" t="s">
        <v>39</v>
      </c>
      <c r="C243" s="51"/>
      <c r="D243" s="19"/>
      <c r="E243" s="19"/>
      <c r="F243" s="19"/>
      <c r="G243" s="19"/>
    </row>
    <row r="244" spans="1:7" ht="20.100000000000001" customHeight="1">
      <c r="A244" s="19"/>
      <c r="B244" s="19"/>
      <c r="C244" s="19"/>
      <c r="D244" s="19"/>
      <c r="E244" s="19"/>
      <c r="F244" s="19"/>
      <c r="G244" s="19"/>
    </row>
    <row r="245" spans="1:7" ht="20.100000000000001" customHeight="1">
      <c r="A245" s="19"/>
      <c r="B245" s="19"/>
      <c r="C245" s="19"/>
      <c r="D245" s="19"/>
      <c r="E245" s="19"/>
      <c r="F245" s="19"/>
      <c r="G245" s="19"/>
    </row>
    <row r="246" spans="1:7" ht="20.100000000000001" customHeight="1" thickBot="1">
      <c r="A246" s="19"/>
      <c r="B246" s="19" t="s">
        <v>16</v>
      </c>
      <c r="C246" s="51"/>
      <c r="D246" s="19"/>
      <c r="E246" s="19"/>
      <c r="F246" s="19"/>
      <c r="G246" s="19"/>
    </row>
    <row r="247" spans="1:7" ht="20.100000000000001" customHeight="1">
      <c r="A247" s="19"/>
      <c r="B247" s="50"/>
      <c r="C247" s="19"/>
      <c r="D247" s="19"/>
      <c r="E247" s="19"/>
      <c r="F247" s="19"/>
      <c r="G247" s="19"/>
    </row>
    <row r="248" spans="1:7" ht="20.100000000000001" customHeight="1">
      <c r="A248" s="19"/>
      <c r="B248" s="50"/>
      <c r="C248" s="19"/>
      <c r="D248" s="19"/>
      <c r="E248" s="19"/>
      <c r="F248" s="19"/>
      <c r="G248" s="19"/>
    </row>
    <row r="249" spans="1:7" ht="20.100000000000001" customHeight="1">
      <c r="A249" s="19"/>
      <c r="B249" s="50"/>
      <c r="C249" s="19"/>
      <c r="D249" s="19"/>
      <c r="E249" s="19"/>
      <c r="F249" s="19"/>
      <c r="G249" s="19"/>
    </row>
  </sheetData>
  <mergeCells count="9">
    <mergeCell ref="A105:C105"/>
    <mergeCell ref="B164:C164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2024-04-01T01:52:30Z</cp:lastPrinted>
  <dcterms:created xsi:type="dcterms:W3CDTF">2023-01-26T13:28:36Z</dcterms:created>
  <dcterms:modified xsi:type="dcterms:W3CDTF">2024-04-04T01:47:13Z</dcterms:modified>
</cp:coreProperties>
</file>