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OMNIHOSPITAL\"/>
    </mc:Choice>
  </mc:AlternateContent>
  <xr:revisionPtr revIDLastSave="0" documentId="13_ncr:1_{1C31E999-B72D-4134-8EB7-D132C1948486}" xr6:coauthVersionLast="47" xr6:coauthVersionMax="47" xr10:uidLastSave="{00000000-0000-0000-0000-000000000000}"/>
  <bookViews>
    <workbookView xWindow="-120" yWindow="-120" windowWidth="24240" windowHeight="13140" xr2:uid="{ACEA7FD2-4E97-41B9-85A7-60A143A8F4DA}"/>
  </bookViews>
  <sheets>
    <sheet name="Hoja1" sheetId="1" r:id="rId1"/>
  </sheets>
  <definedNames>
    <definedName name="_xlnm.Print_Area" localSheetId="0">Hoja1!$A$1:$G$226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9" i="1" s="1"/>
  <c r="G107" i="1"/>
  <c r="G106" i="1"/>
  <c r="G105" i="1"/>
  <c r="G104" i="1"/>
  <c r="G103" i="1"/>
  <c r="G102" i="1"/>
  <c r="G10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6" i="1"/>
  <c r="G37" i="1"/>
  <c r="G38" i="1"/>
  <c r="G39" i="1"/>
  <c r="G40" i="1"/>
  <c r="B195" i="1" l="1"/>
  <c r="B172" i="1"/>
  <c r="B148" i="1" l="1"/>
  <c r="G99" i="1"/>
  <c r="G98" i="1"/>
  <c r="G97" i="1"/>
  <c r="G96" i="1"/>
  <c r="G95" i="1"/>
  <c r="G66" i="1"/>
  <c r="G65" i="1"/>
  <c r="G64" i="1"/>
  <c r="G62" i="1"/>
  <c r="G61" i="1"/>
  <c r="G60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1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7B6B85A-E0A5-497C-A533-8ED6379C8C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681CCD9-9B46-451E-9A79-3BCC4AC327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49DD7B02-F8C3-4D1C-9F81-3274C33BC5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D202B10-3066-4804-8D1C-679BC0AC822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<sst xmlns="http://schemas.openxmlformats.org/spreadsheetml/2006/main" count="386" uniqueCount="358">
  <si>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</si>
  <si>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</si>
  <si>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</si>
  <si>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</si>
  <si>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</si>
  <si>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</si>
  <si>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</si>
  <si>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</si>
  <si>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</si>
  <si>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</si>
  <si>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</si>
  <si>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</si>
  <si>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</si>
  <si>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</si>
  <si>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</si>
  <si>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</si>
  <si>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</si>
  <si>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</si>
  <si>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</si>
  <si>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</si>
  <si>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</si>
  <si>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</si>
  <si>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</si>
  <si>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</si>
  <si>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</si>
  <si>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</si>
  <si>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</si>
  <si>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</si>
  <si>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</si>
  <si>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</si>
  <si>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</si>
  <si>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</si>
  <si>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</si>
  <si>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</si>
  <si>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</si>
  <si>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</si>
  <si>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</si>
  <si>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</si>
  <si>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</si>
  <si>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</si>
  <si>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</si>
  <si>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</si>
  <si>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</si>
  <si>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</si>
  <si>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</si>
  <si>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</si>
  <si>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</si>
  <si>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</si>
  <si>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</si>
  <si>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</si>
  <si>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170907-A1351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</si>
  <si>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</si>
  <si>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</si>
  <si>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</si>
  <si>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</si>
  <si>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</si>
  <si>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</si>
  <si>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</si>
  <si>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</si>
  <si>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</si>
  <si>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</si>
  <si>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</si>
  <si>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</si>
  <si>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</si>
  <si>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</si>
  <si>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</si>
  <si>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</si>
  <si>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</si>
  <si>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</si>
  <si>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</si>
  <si>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</si>
  <si>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</si>
  <si>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</si>
  <si>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</si>
  <si>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</si>
  <si>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</si>
  <si>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</si>
  <si>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</si>
  <si>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</si>
  <si>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</si>
  <si>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</si>
  <si>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</si>
  <si>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</si>
  <si>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</si>
  <si>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</si>
  <si>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</si>
  <si>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</si>
  <si>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</si>
  <si>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</si>
  <si>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</si>
  <si>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</si>
  <si>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</si>
  <si>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</si>
  <si>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</si>
  <si>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</si>
  <si>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</si>
  <si>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</si>
  <si>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</si>
  <si>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</si>
  <si>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</si>
  <si>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</si>
  <si>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</si>
  <si>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</si>
  <si>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</si>
  <si>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</si>
  <si>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</si>
  <si>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</si>
  <si>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</si>
  <si>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</si>
  <si>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</si>
  <si>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</si>
  <si>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</si>
  <si>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</si>
  <si>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</si>
  <si>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</si>
  <si>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</si>
  <si>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</si>
  <si>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</si>
  <si>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</si>
  <si>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</si>
  <si>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</si>
  <si>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</si>
  <si>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</si>
  <si>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</si>
  <si>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</si>
  <si>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</si>
  <si>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</si>
  <si>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</si>
  <si>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</si>
  <si>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</si>
  <si>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</si>
  <si>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</si>
  <si>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</si>
  <si>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</si>
  <si>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</si>
  <si>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</si>
  <si>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</si>
  <si>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</si>
  <si>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</si>
  <si>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</si>
  <si>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</si>
  <si>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</si>
  <si>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</si>
  <si>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</si>
  <si>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</si>
  <si>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</si>
  <si>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</si>
  <si>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</si>
  <si>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</si>
  <si>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</si>
  <si>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</si>
  <si>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</si>
  <si>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</si>
  <si>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</si>
  <si>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</si>
  <si>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</si>
  <si>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</si>
  <si>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</si>
  <si>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</si>
  <si>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</si>
  <si>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J230717-L018</t>
  </si>
  <si>
    <t>LOCKING CORTICAL STARIX BLUE 2.5*18mm</t>
  </si>
  <si>
    <t>J230620-L062</t>
  </si>
  <si>
    <t>J230828-L048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</si>
  <si>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</si>
  <si>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</si>
  <si>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</si>
  <si>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</si>
  <si>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</si>
  <si>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</si>
  <si>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</si>
  <si>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</si>
  <si>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</si>
  <si>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</si>
  <si>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</si>
  <si>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</si>
  <si>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</si>
  <si>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</si>
  <si>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</si>
  <si>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</si>
  <si>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</si>
  <si>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</si>
  <si>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</si>
  <si>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</si>
  <si>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</si>
  <si>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</si>
  <si>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</si>
  <si>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</si>
  <si>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</si>
  <si>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</si>
  <si>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</si>
  <si>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</si>
  <si>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</si>
  <si>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</si>
  <si>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</si>
  <si>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</si>
  <si>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</si>
  <si>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</si>
  <si>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</si>
  <si>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</si>
  <si>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</si>
  <si>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</si>
  <si>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</si>
  <si>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</si>
  <si>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</si>
  <si>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</si>
  <si>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</si>
  <si>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</si>
  <si>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</si>
  <si>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</si>
  <si>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</si>
  <si>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</si>
  <si>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</si>
  <si>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</si>
  <si>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</si>
  <si>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</si>
  <si>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</si>
  <si>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</si>
  <si>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</si>
  <si>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</si>
  <si>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</si>
  <si>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</si>
  <si>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</si>
  <si>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</si>
  <si>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</si>
  <si>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</si>
  <si>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</si>
  <si>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</si>
  <si>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</si>
  <si>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</si>
  <si>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</si>
  <si>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</si>
  <si>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</si>
  <si>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</si>
  <si>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Subtotal</t>
  </si>
  <si>
    <t xml:space="preserve">   </t>
  </si>
  <si>
    <t>Total</t>
  </si>
  <si>
    <t>INSTRUMENTAL ARIX Wrist EQUIPO #1</t>
  </si>
  <si>
    <t>INSTRUMENTAL ARIX Wrist System 1.5 / 2.0 / 2.5 Volar Distal Radius Locking Plate</t>
  </si>
  <si>
    <t>CANTIDAD</t>
  </si>
  <si>
    <t>DESCRIPCIÓN</t>
  </si>
  <si>
    <t>CODIGO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</si>
  <si>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</si>
  <si>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</si>
  <si>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</si>
  <si>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</si>
  <si>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</si>
  <si>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</si>
  <si>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</si>
  <si>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</si>
  <si>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</si>
  <si>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</si>
  <si>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</si>
  <si>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</si>
  <si>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</si>
  <si>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</si>
  <si>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</si>
  <si>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</si>
  <si>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</si>
  <si>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</si>
  <si>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</si>
  <si>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</si>
  <si>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</si>
  <si>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</si>
  <si>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SEPARADOR AUTOESTATICO</t>
  </si>
  <si>
    <t>BLOQUE GUIA DE BROCA MEDIUM DER</t>
  </si>
  <si>
    <t>111-082-R</t>
  </si>
  <si>
    <t>BLOQUE GUIA DE BROCA MEDIUM IZQ</t>
  </si>
  <si>
    <t>111-082-L</t>
  </si>
  <si>
    <t>BLOQUE GUIA DE BROCA LARGE DER</t>
  </si>
  <si>
    <t>111-083-R</t>
  </si>
  <si>
    <t>BLOQUE GUIA DE BROCA LARGE IZQ</t>
  </si>
  <si>
    <t>111-083-L</t>
  </si>
  <si>
    <t>BLOQUE GUIA DE BROCA EX-LARGE DER</t>
  </si>
  <si>
    <t>111-095-R</t>
  </si>
  <si>
    <t>BLOQUE GUIA DE BROCA EX-LARGE IZQ</t>
  </si>
  <si>
    <t>111-095-L</t>
  </si>
  <si>
    <t>BLOQUE GUIA DE BROCA JUXTA MIDIUM</t>
  </si>
  <si>
    <t>111-229-R</t>
  </si>
  <si>
    <t>111-229-L</t>
  </si>
  <si>
    <t>BLOQUE GUIA DE BROCA JUXTA LARGE</t>
  </si>
  <si>
    <t>111-230-R</t>
  </si>
  <si>
    <t>111-230-L</t>
  </si>
  <si>
    <t>BLOQUE GUIA DE BROCA RIM MIDIUM DER</t>
  </si>
  <si>
    <t>111-227-R</t>
  </si>
  <si>
    <t>BLOQUE GUIA DE BROCA RIM MIDIUM IZQ</t>
  </si>
  <si>
    <t>111-227-L</t>
  </si>
  <si>
    <t>BLOQUE GUIA DE BROCA RIM LARGE DER</t>
  </si>
  <si>
    <t>111-228-R</t>
  </si>
  <si>
    <t>BLOQUE GUIA DE BROCA RIM LARGE IZQ</t>
  </si>
  <si>
    <t>111-228-L</t>
  </si>
  <si>
    <t>ACCESORIOS PLACAS RIM</t>
  </si>
  <si>
    <t>ATORNILLADORES ANCLAJE RAPIDO 1.5</t>
  </si>
  <si>
    <t>113-NF-101</t>
  </si>
  <si>
    <t>BROCA 1.2</t>
  </si>
  <si>
    <t>112-15-702</t>
  </si>
  <si>
    <t>GUIA DE BLOQUEO 1.2</t>
  </si>
  <si>
    <t>111-226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</si>
  <si>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</si>
  <si>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</si>
  <si>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</si>
  <si>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</si>
  <si>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</si>
  <si>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</si>
  <si>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</si>
  <si>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</si>
  <si>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</si>
  <si>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</si>
  <si>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</si>
  <si>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</si>
  <si>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</si>
  <si>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</si>
  <si>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</si>
  <si>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</si>
  <si>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</si>
  <si>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</si>
  <si>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</si>
  <si>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</si>
  <si>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</si>
  <si>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</si>
  <si>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</si>
  <si>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</si>
  <si>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</si>
  <si>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</si>
  <si>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</si>
  <si>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</si>
  <si>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</si>
  <si>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</si>
  <si>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</si>
  <si>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</si>
  <si>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</si>
  <si>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</si>
  <si>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</si>
  <si>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</si>
  <si>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</si>
  <si>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</si>
  <si>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</si>
  <si>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</si>
  <si>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</si>
  <si>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</si>
  <si>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</si>
  <si>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</si>
  <si>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</si>
  <si>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</si>
  <si>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</si>
  <si>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</si>
  <si>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</si>
  <si>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ACCULAN # 1</t>
  </si>
  <si>
    <t>ADAPTADORES ANCLAJE RAPIDO</t>
  </si>
  <si>
    <t>LLAVE JACOBS</t>
  </si>
  <si>
    <t>INTERCAMBIADOR BATERIA</t>
  </si>
  <si>
    <t>BATERIAS ACCULAN # 1 # 2</t>
  </si>
  <si>
    <t>15% IVA</t>
  </si>
  <si>
    <t>FIDEICOMIZO TITULARIZACION OMNIHOSPITAL</t>
  </si>
  <si>
    <t>O992426187001</t>
  </si>
  <si>
    <t>AV. ROMEO CASTILLO S/N Y AV. JUAN TANCCA MARENGO</t>
  </si>
  <si>
    <t>DR. GALARZA</t>
  </si>
  <si>
    <t>9:30AM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</si>
</sst>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44" fontId="2" fillId="0" borderId="12" xfId="3" applyFont="1" applyFill="1" applyBorder="1"/>
    <xf numFmtId="165" fontId="3" fillId="0" borderId="12" xfId="0" applyNumberFormat="1" applyFont="1" applyBorder="1"/>
    <xf numFmtId="49" fontId="2" fillId="0" borderId="1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5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44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5" fontId="17" fillId="3" borderId="15" xfId="4" applyNumberFormat="1" applyFont="1" applyFill="1" applyBorder="1" applyAlignment="1">
      <alignment horizontal="center"/>
    </xf>
    <xf numFmtId="165" fontId="17" fillId="3" borderId="16" xfId="4" applyNumberFormat="1" applyFont="1" applyFill="1" applyBorder="1" applyAlignment="1">
      <alignment horizontal="center"/>
    </xf>
    <xf numFmtId="2" fontId="3" fillId="0" borderId="0" xfId="0" applyNumberFormat="1" applyFont="1"/>
    <xf numFmtId="165" fontId="15" fillId="2" borderId="0" xfId="1" applyNumberFormat="1" applyFont="1" applyFill="1" applyBorder="1" applyAlignment="1"/>
    <xf numFmtId="165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5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2" xfId="0" applyFont="1" applyBorder="1"/>
    <xf numFmtId="49" fontId="11" fillId="0" borderId="12" xfId="0" applyNumberFormat="1" applyFont="1" applyBorder="1" applyAlignment="1">
      <alignment horizontal="left" vertical="center"/>
    </xf>
  </cellXfs>
  <cellStyles count="5">
    <cellStyle name="Moneda [0]" xfId="1" builtinId="7"/>
    <cellStyle name="Moneda [0] 2" xfId="4" xr:uid="{3DC59A1C-D586-44CA-8CC4-6114A187BB0B}"/>
    <cellStyle name="Moneda 8" xfId="3" xr:uid="{F7A87F48-65F7-4861-9731-C78C0EBF1431}"/>
    <cellStyle name="Normal" xfId="0" builtinId="0"/>
    <cellStyle name="Normal 2" xfId="2" xr:uid="{EA58E8F1-E0DD-4134-8608-74BA5A14D15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E833B1-AD8B-464F-9E34-85B406873B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20BC-BBFC-45B0-9C2A-704B4243F391}">
  <dimension ref="A1:H226"/>
  <sheetViews>
    <sheetView tabSelected="1" view="pageBreakPreview" topLeftCell="A193" zoomScale="60" zoomScaleNormal="100" workbookViewId="0">
      <selection activeCell="G12" sqref="G12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59" style="4" customWidth="1"/>
    <col min="4" max="4" width="22.7109375" style="4" bestFit="1" customWidth="1"/>
    <col min="5" max="5" width="24" style="4" customWidth="1"/>
    <col min="6" max="6" width="20.7109375" style="4" bestFit="1" customWidth="1"/>
    <col min="7" max="7" width="20.8554687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45384</v>
      </c>
      <c r="D7" s="24" t="s">
        <v>7</v>
      </c>
      <c r="E7" s="26">
        <v>20240400463</v>
      </c>
    </row>
    <row r="8" spans="1:8" ht="20.100000000000001" customHeight="1" x14ac:dyDescent="0.25">
      <c r="A8" s="27"/>
      <c r="B8" s="27"/>
      <c r="C8" s="27"/>
      <c r="D8" s="27"/>
      <c r="E8" s="27"/>
    </row>
    <row r="9" spans="1:8" ht="20.100000000000001" customHeight="1" x14ac:dyDescent="0.2">
      <c r="A9" s="24" t="s">
        <v>8</v>
      </c>
      <c r="B9" s="24"/>
      <c r="C9" s="28" t="s">
        <v>353</v>
      </c>
      <c r="D9" s="29" t="s">
        <v>9</v>
      </c>
      <c r="E9" s="104" t="s">
        <v>354</v>
      </c>
    </row>
    <row r="10" spans="1:8" customFormat="1" ht="24" customHeight="1" x14ac:dyDescent="0.25">
      <c r="A10" s="27"/>
      <c r="B10" s="27"/>
      <c r="C10" s="27"/>
      <c r="D10" s="27"/>
      <c r="E10" s="27"/>
      <c r="F10" s="3"/>
      <c r="G10" s="1"/>
      <c r="H10" s="30"/>
    </row>
    <row r="11" spans="1:8" customFormat="1" ht="24" customHeight="1" x14ac:dyDescent="0.25">
      <c r="A11" s="31" t="s">
        <v>10</v>
      </c>
      <c r="B11" s="32"/>
      <c r="C11" s="28" t="s">
        <v>353</v>
      </c>
      <c r="D11" s="29" t="s">
        <v>11</v>
      </c>
      <c r="E11" s="33" t="s">
        <v>12</v>
      </c>
      <c r="F11" s="34"/>
      <c r="G11" s="34"/>
      <c r="H11" s="30"/>
    </row>
    <row r="12" spans="1:8" customFormat="1" ht="24" customHeight="1" x14ac:dyDescent="0.35">
      <c r="A12" s="27"/>
      <c r="B12" s="27"/>
      <c r="C12" s="27"/>
      <c r="D12" s="27"/>
      <c r="E12" s="27"/>
      <c r="F12" s="35"/>
      <c r="G12" s="35"/>
      <c r="H12" s="36"/>
    </row>
    <row r="13" spans="1:8" customFormat="1" ht="23.25" x14ac:dyDescent="0.35">
      <c r="A13" s="24" t="s">
        <v>13</v>
      </c>
      <c r="B13" s="24"/>
      <c r="C13" s="37" t="s">
        <v>355</v>
      </c>
      <c r="D13" s="29" t="s">
        <v>14</v>
      </c>
      <c r="E13" s="28" t="s">
        <v>15</v>
      </c>
      <c r="F13" s="23"/>
      <c r="G13" s="23"/>
      <c r="H13" s="36"/>
    </row>
    <row r="14" spans="1:8" s="1" customFormat="1" ht="20.100000000000001" customHeight="1" x14ac:dyDescent="0.25">
      <c r="A14" s="27"/>
      <c r="B14" s="27"/>
      <c r="C14" s="27"/>
      <c r="D14" s="27"/>
      <c r="E14" s="27"/>
      <c r="F14" s="38"/>
      <c r="G14" s="38"/>
    </row>
    <row r="15" spans="1:8" s="1" customFormat="1" ht="20.100000000000001" customHeight="1" x14ac:dyDescent="0.25">
      <c r="A15" s="24" t="s">
        <v>16</v>
      </c>
      <c r="B15" s="24"/>
      <c r="C15" s="25">
        <v>45384</v>
      </c>
      <c r="D15" s="29" t="s">
        <v>17</v>
      </c>
      <c r="E15" s="39" t="s">
        <v>357</v>
      </c>
      <c r="F15" s="27"/>
    </row>
    <row r="16" spans="1:8" s="1" customFormat="1" ht="20.100000000000001" customHeight="1" x14ac:dyDescent="0.25">
      <c r="A16" s="27"/>
      <c r="B16" s="27"/>
      <c r="C16" s="27"/>
      <c r="D16" s="27"/>
      <c r="E16" s="27"/>
      <c r="F16" s="40"/>
      <c r="G16" s="40"/>
    </row>
    <row r="17" spans="1:8" s="1" customFormat="1" ht="20.100000000000001" customHeight="1" x14ac:dyDescent="0.25">
      <c r="A17" s="24" t="s">
        <v>18</v>
      </c>
      <c r="B17" s="24"/>
      <c r="C17" s="28" t="s">
        <v>356</v>
      </c>
      <c r="D17" s="41"/>
      <c r="E17" s="42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3"/>
      <c r="G18" s="43"/>
    </row>
    <row r="19" spans="1:8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9"/>
      <c r="F19" s="27"/>
      <c r="G19" s="4"/>
    </row>
    <row r="20" spans="1:8" s="1" customFormat="1" ht="20.100000000000001" customHeight="1" x14ac:dyDescent="0.2">
      <c r="A20" s="44"/>
      <c r="B20" s="44"/>
      <c r="C20" s="4"/>
      <c r="D20" s="4"/>
      <c r="E20" s="4"/>
      <c r="F20" s="4"/>
      <c r="G20" s="4"/>
      <c r="H20" s="4"/>
    </row>
    <row r="21" spans="1:8" s="1" customFormat="1" ht="30" customHeight="1" x14ac:dyDescent="0.2">
      <c r="A21" s="45" t="s">
        <v>21</v>
      </c>
      <c r="B21" s="45" t="s">
        <v>22</v>
      </c>
      <c r="C21" s="45" t="s">
        <v>23</v>
      </c>
      <c r="D21" s="45" t="s">
        <v>24</v>
      </c>
      <c r="E21" s="45" t="s">
        <v>25</v>
      </c>
      <c r="F21" s="46" t="s">
        <v>26</v>
      </c>
      <c r="G21" s="46" t="s">
        <v>27</v>
      </c>
    </row>
    <row r="22" spans="1:8" ht="15" x14ac:dyDescent="0.2">
      <c r="A22" s="47" t="s">
        <v>28</v>
      </c>
      <c r="B22" s="48" t="s">
        <v>29</v>
      </c>
      <c r="C22" s="49" t="s">
        <v>30</v>
      </c>
      <c r="D22" s="50">
        <v>1</v>
      </c>
      <c r="E22" s="51"/>
      <c r="F22" s="52">
        <v>1134</v>
      </c>
      <c r="G22" s="52">
        <f>D22*F22</f>
        <v>1134</v>
      </c>
    </row>
    <row r="23" spans="1:8" ht="15" x14ac:dyDescent="0.2">
      <c r="A23" s="47" t="s">
        <v>31</v>
      </c>
      <c r="B23" s="48" t="s">
        <v>32</v>
      </c>
      <c r="C23" s="49" t="s">
        <v>33</v>
      </c>
      <c r="D23" s="50">
        <v>1</v>
      </c>
      <c r="E23" s="51"/>
      <c r="F23" s="52">
        <v>1134</v>
      </c>
      <c r="G23" s="52">
        <f t="shared" ref="G23:G33" si="0">D23*F23</f>
        <v>1134</v>
      </c>
    </row>
    <row r="24" spans="1:8" ht="15" x14ac:dyDescent="0.2">
      <c r="A24" s="47" t="s">
        <v>34</v>
      </c>
      <c r="B24" s="48" t="s">
        <v>35</v>
      </c>
      <c r="C24" s="49" t="s">
        <v>36</v>
      </c>
      <c r="D24" s="50">
        <v>1</v>
      </c>
      <c r="E24" s="51"/>
      <c r="F24" s="52">
        <v>1134</v>
      </c>
      <c r="G24" s="52">
        <f t="shared" si="0"/>
        <v>1134</v>
      </c>
    </row>
    <row r="25" spans="1:8" ht="15" x14ac:dyDescent="0.2">
      <c r="A25" s="53" t="s">
        <v>37</v>
      </c>
      <c r="B25" s="53" t="s">
        <v>38</v>
      </c>
      <c r="C25" s="49" t="s">
        <v>39</v>
      </c>
      <c r="D25" s="50">
        <v>1</v>
      </c>
      <c r="E25" s="51"/>
      <c r="F25" s="52">
        <v>1134</v>
      </c>
      <c r="G25" s="52">
        <f t="shared" si="0"/>
        <v>1134</v>
      </c>
    </row>
    <row r="26" spans="1:8" ht="15" x14ac:dyDescent="0.2">
      <c r="A26" s="47" t="s">
        <v>40</v>
      </c>
      <c r="B26" s="48" t="s">
        <v>41</v>
      </c>
      <c r="C26" s="49" t="s">
        <v>42</v>
      </c>
      <c r="D26" s="50">
        <v>1</v>
      </c>
      <c r="E26" s="51"/>
      <c r="F26" s="52">
        <v>1134</v>
      </c>
      <c r="G26" s="52">
        <f t="shared" si="0"/>
        <v>1134</v>
      </c>
    </row>
    <row r="27" spans="1:8" ht="15" x14ac:dyDescent="0.2">
      <c r="A27" s="47" t="s">
        <v>43</v>
      </c>
      <c r="B27" s="48" t="s">
        <v>44</v>
      </c>
      <c r="C27" s="49" t="s">
        <v>45</v>
      </c>
      <c r="D27" s="50">
        <v>1</v>
      </c>
      <c r="E27" s="51"/>
      <c r="F27" s="52">
        <v>1134</v>
      </c>
      <c r="G27" s="52">
        <f t="shared" si="0"/>
        <v>1134</v>
      </c>
    </row>
    <row r="28" spans="1:8" ht="15" x14ac:dyDescent="0.2">
      <c r="A28" s="53" t="s">
        <v>46</v>
      </c>
      <c r="B28" s="53" t="s">
        <v>47</v>
      </c>
      <c r="C28" s="49" t="s">
        <v>48</v>
      </c>
      <c r="D28" s="50">
        <v>1</v>
      </c>
      <c r="E28" s="51"/>
      <c r="F28" s="52">
        <v>1134</v>
      </c>
      <c r="G28" s="52">
        <f t="shared" si="0"/>
        <v>1134</v>
      </c>
    </row>
    <row r="29" spans="1:8" ht="15" x14ac:dyDescent="0.2">
      <c r="A29" s="47" t="s">
        <v>49</v>
      </c>
      <c r="B29" s="47" t="s">
        <v>50</v>
      </c>
      <c r="C29" s="49" t="s">
        <v>51</v>
      </c>
      <c r="D29" s="50">
        <v>1</v>
      </c>
      <c r="E29" s="51"/>
      <c r="F29" s="52">
        <v>1134</v>
      </c>
      <c r="G29" s="52">
        <f t="shared" si="0"/>
        <v>1134</v>
      </c>
    </row>
    <row r="30" spans="1:8" ht="15" x14ac:dyDescent="0.2">
      <c r="A30" s="47" t="s">
        <v>52</v>
      </c>
      <c r="B30" s="47" t="s">
        <v>53</v>
      </c>
      <c r="C30" s="49" t="s">
        <v>54</v>
      </c>
      <c r="D30" s="50">
        <v>1</v>
      </c>
      <c r="E30" s="51"/>
      <c r="F30" s="52">
        <v>1134</v>
      </c>
      <c r="G30" s="52">
        <f t="shared" si="0"/>
        <v>1134</v>
      </c>
    </row>
    <row r="31" spans="1:8" ht="15" x14ac:dyDescent="0.2">
      <c r="A31" s="53" t="s">
        <v>55</v>
      </c>
      <c r="B31" s="53" t="s">
        <v>56</v>
      </c>
      <c r="C31" s="49" t="s">
        <v>57</v>
      </c>
      <c r="D31" s="50">
        <v>0</v>
      </c>
      <c r="E31" s="51"/>
      <c r="F31" s="52">
        <v>1134</v>
      </c>
      <c r="G31" s="52">
        <f t="shared" si="0"/>
        <v>0</v>
      </c>
    </row>
    <row r="32" spans="1:8" ht="15" x14ac:dyDescent="0.2">
      <c r="A32" s="53" t="s">
        <v>58</v>
      </c>
      <c r="B32" s="53" t="s">
        <v>59</v>
      </c>
      <c r="C32" s="49" t="s">
        <v>60</v>
      </c>
      <c r="D32" s="50">
        <v>1</v>
      </c>
      <c r="E32" s="51"/>
      <c r="F32" s="52">
        <v>1134</v>
      </c>
      <c r="G32" s="52">
        <f t="shared" si="0"/>
        <v>1134</v>
      </c>
    </row>
    <row r="33" spans="1:7" ht="15" x14ac:dyDescent="0.2">
      <c r="A33" s="47" t="s">
        <v>61</v>
      </c>
      <c r="B33" s="47" t="s">
        <v>62</v>
      </c>
      <c r="C33" s="49" t="s">
        <v>63</v>
      </c>
      <c r="D33" s="50">
        <v>1</v>
      </c>
      <c r="E33" s="51"/>
      <c r="F33" s="52">
        <v>1134</v>
      </c>
      <c r="G33" s="52">
        <f t="shared" si="0"/>
        <v>1134</v>
      </c>
    </row>
    <row r="34" spans="1:7" ht="15.75" x14ac:dyDescent="0.25">
      <c r="A34" s="47"/>
      <c r="B34" s="47"/>
      <c r="C34" s="49"/>
      <c r="D34" s="54">
        <v>10</v>
      </c>
      <c r="E34" s="51"/>
      <c r="F34" s="52"/>
      <c r="G34" s="52"/>
    </row>
    <row r="35" spans="1:7" ht="15" x14ac:dyDescent="0.2">
      <c r="A35" s="53" t="s">
        <v>64</v>
      </c>
      <c r="B35" s="53" t="s">
        <v>65</v>
      </c>
      <c r="C35" s="49" t="s">
        <v>66</v>
      </c>
      <c r="D35" s="50">
        <v>1</v>
      </c>
      <c r="E35" s="51"/>
      <c r="F35" s="52">
        <v>1134</v>
      </c>
      <c r="G35" s="52">
        <f t="shared" ref="G35:G40" si="1">D35*F35</f>
        <v>1134</v>
      </c>
    </row>
    <row r="36" spans="1:7" ht="15" x14ac:dyDescent="0.2">
      <c r="A36" s="47" t="s">
        <v>67</v>
      </c>
      <c r="B36" s="48" t="s">
        <v>68</v>
      </c>
      <c r="C36" s="49" t="s">
        <v>69</v>
      </c>
      <c r="D36" s="50">
        <v>1</v>
      </c>
      <c r="E36" s="51"/>
      <c r="F36" s="52">
        <v>1134</v>
      </c>
      <c r="G36" s="52">
        <f t="shared" si="1"/>
        <v>1134</v>
      </c>
    </row>
    <row r="37" spans="1:7" ht="15" x14ac:dyDescent="0.2">
      <c r="A37" s="53" t="s">
        <v>70</v>
      </c>
      <c r="B37" s="53" t="s">
        <v>71</v>
      </c>
      <c r="C37" s="49" t="s">
        <v>72</v>
      </c>
      <c r="D37" s="50">
        <v>1</v>
      </c>
      <c r="E37" s="51"/>
      <c r="F37" s="52">
        <v>1134</v>
      </c>
      <c r="G37" s="52">
        <f t="shared" si="1"/>
        <v>1134</v>
      </c>
    </row>
    <row r="38" spans="1:7" ht="15" x14ac:dyDescent="0.2">
      <c r="A38" s="47" t="s">
        <v>73</v>
      </c>
      <c r="B38" s="47" t="s">
        <v>74</v>
      </c>
      <c r="C38" s="49" t="s">
        <v>75</v>
      </c>
      <c r="D38" s="50">
        <v>1</v>
      </c>
      <c r="E38" s="51"/>
      <c r="F38" s="52">
        <v>1134</v>
      </c>
      <c r="G38" s="52">
        <f t="shared" si="1"/>
        <v>1134</v>
      </c>
    </row>
    <row r="39" spans="1:7" ht="15" x14ac:dyDescent="0.2">
      <c r="A39" s="47" t="s">
        <v>76</v>
      </c>
      <c r="B39" s="48" t="s">
        <v>77</v>
      </c>
      <c r="C39" s="49" t="s">
        <v>78</v>
      </c>
      <c r="D39" s="50">
        <v>1</v>
      </c>
      <c r="E39" s="51"/>
      <c r="F39" s="52">
        <v>1134</v>
      </c>
      <c r="G39" s="52">
        <f t="shared" si="1"/>
        <v>1134</v>
      </c>
    </row>
    <row r="40" spans="1:7" ht="15" x14ac:dyDescent="0.2">
      <c r="A40" s="47" t="s">
        <v>79</v>
      </c>
      <c r="B40" s="48" t="s">
        <v>80</v>
      </c>
      <c r="C40" s="49" t="s">
        <v>81</v>
      </c>
      <c r="D40" s="50">
        <v>1</v>
      </c>
      <c r="E40" s="51"/>
      <c r="F40" s="52">
        <v>1134</v>
      </c>
      <c r="G40" s="52">
        <f t="shared" si="1"/>
        <v>1134</v>
      </c>
    </row>
    <row r="41" spans="1:7" ht="15.75" x14ac:dyDescent="0.25">
      <c r="A41" s="47"/>
      <c r="B41" s="48"/>
      <c r="C41" s="49"/>
      <c r="D41" s="54">
        <v>6</v>
      </c>
      <c r="E41" s="51"/>
      <c r="F41" s="52"/>
      <c r="G41" s="52"/>
    </row>
    <row r="42" spans="1:7" ht="15" x14ac:dyDescent="0.2">
      <c r="A42" s="47" t="s">
        <v>82</v>
      </c>
      <c r="B42" s="48" t="s">
        <v>83</v>
      </c>
      <c r="C42" s="51" t="s">
        <v>84</v>
      </c>
      <c r="D42" s="50">
        <v>1</v>
      </c>
      <c r="E42" s="51"/>
      <c r="F42" s="52">
        <v>1134</v>
      </c>
      <c r="G42" s="52">
        <f>D42*F42</f>
        <v>1134</v>
      </c>
    </row>
    <row r="43" spans="1:7" ht="15" x14ac:dyDescent="0.2">
      <c r="A43" s="47" t="s">
        <v>85</v>
      </c>
      <c r="B43" s="48" t="s">
        <v>86</v>
      </c>
      <c r="C43" s="51" t="s">
        <v>87</v>
      </c>
      <c r="D43" s="50">
        <v>1</v>
      </c>
      <c r="E43" s="51"/>
      <c r="F43" s="52">
        <v>1134</v>
      </c>
      <c r="G43" s="52">
        <f t="shared" ref="G43:G49" si="2">D43*F43</f>
        <v>1134</v>
      </c>
    </row>
    <row r="44" spans="1:7" ht="15" x14ac:dyDescent="0.2">
      <c r="A44" s="53" t="s">
        <v>88</v>
      </c>
      <c r="B44" s="53" t="s">
        <v>89</v>
      </c>
      <c r="C44" s="51" t="s">
        <v>90</v>
      </c>
      <c r="D44" s="50">
        <v>1</v>
      </c>
      <c r="E44" s="51"/>
      <c r="F44" s="52">
        <v>1134</v>
      </c>
      <c r="G44" s="52">
        <f t="shared" si="2"/>
        <v>1134</v>
      </c>
    </row>
    <row r="45" spans="1:7" ht="15" x14ac:dyDescent="0.2">
      <c r="A45" s="53" t="s">
        <v>91</v>
      </c>
      <c r="B45" s="53" t="s">
        <v>92</v>
      </c>
      <c r="C45" s="51" t="s">
        <v>93</v>
      </c>
      <c r="D45" s="50">
        <v>1</v>
      </c>
      <c r="E45" s="51"/>
      <c r="F45" s="52">
        <v>1134</v>
      </c>
      <c r="G45" s="52">
        <f t="shared" si="2"/>
        <v>1134</v>
      </c>
    </row>
    <row r="46" spans="1:7" ht="15" x14ac:dyDescent="0.2">
      <c r="A46" s="47" t="s">
        <v>94</v>
      </c>
      <c r="B46" s="47" t="s">
        <v>95</v>
      </c>
      <c r="C46" s="51" t="s">
        <v>96</v>
      </c>
      <c r="D46" s="50">
        <v>1</v>
      </c>
      <c r="E46" s="51"/>
      <c r="F46" s="52">
        <v>1134</v>
      </c>
      <c r="G46" s="52">
        <f t="shared" si="2"/>
        <v>1134</v>
      </c>
    </row>
    <row r="47" spans="1:7" ht="15" x14ac:dyDescent="0.2">
      <c r="A47" s="47" t="s">
        <v>97</v>
      </c>
      <c r="B47" s="47" t="s">
        <v>98</v>
      </c>
      <c r="C47" s="51" t="s">
        <v>99</v>
      </c>
      <c r="D47" s="50">
        <v>1</v>
      </c>
      <c r="E47" s="51"/>
      <c r="F47" s="52">
        <v>1134</v>
      </c>
      <c r="G47" s="52">
        <f t="shared" si="2"/>
        <v>1134</v>
      </c>
    </row>
    <row r="48" spans="1:7" ht="15" x14ac:dyDescent="0.2">
      <c r="A48" s="53" t="s">
        <v>100</v>
      </c>
      <c r="B48" s="53" t="s">
        <v>101</v>
      </c>
      <c r="C48" s="51" t="s">
        <v>102</v>
      </c>
      <c r="D48" s="50">
        <v>1</v>
      </c>
      <c r="E48" s="51"/>
      <c r="F48" s="52">
        <v>1134</v>
      </c>
      <c r="G48" s="52">
        <f t="shared" si="2"/>
        <v>1134</v>
      </c>
    </row>
    <row r="49" spans="1:7" ht="15" x14ac:dyDescent="0.2">
      <c r="A49" s="53" t="s">
        <v>103</v>
      </c>
      <c r="B49" s="53" t="s">
        <v>104</v>
      </c>
      <c r="C49" s="51" t="s">
        <v>105</v>
      </c>
      <c r="D49" s="50">
        <v>1</v>
      </c>
      <c r="E49" s="51"/>
      <c r="F49" s="52">
        <v>1134</v>
      </c>
      <c r="G49" s="52">
        <f t="shared" si="2"/>
        <v>1134</v>
      </c>
    </row>
    <row r="50" spans="1:7" ht="15.75" x14ac:dyDescent="0.25">
      <c r="A50" s="53"/>
      <c r="B50" s="53"/>
      <c r="C50" s="55"/>
      <c r="D50" s="54">
        <v>8</v>
      </c>
      <c r="E50" s="51"/>
      <c r="F50" s="52"/>
      <c r="G50" s="52"/>
    </row>
    <row r="51" spans="1:7" ht="15" x14ac:dyDescent="0.2">
      <c r="A51" s="47" t="s">
        <v>106</v>
      </c>
      <c r="B51" s="47" t="s">
        <v>107</v>
      </c>
      <c r="C51" s="55" t="s">
        <v>108</v>
      </c>
      <c r="D51" s="56">
        <v>1</v>
      </c>
      <c r="E51" s="51"/>
      <c r="F51" s="52">
        <v>1134</v>
      </c>
      <c r="G51" s="52">
        <f>D51*F51</f>
        <v>1134</v>
      </c>
    </row>
    <row r="52" spans="1:7" ht="15" x14ac:dyDescent="0.2">
      <c r="A52" s="47" t="s">
        <v>109</v>
      </c>
      <c r="B52" s="47" t="s">
        <v>110</v>
      </c>
      <c r="C52" s="55" t="s">
        <v>111</v>
      </c>
      <c r="D52" s="56">
        <v>1</v>
      </c>
      <c r="E52" s="51"/>
      <c r="F52" s="52">
        <v>1134</v>
      </c>
      <c r="G52" s="52">
        <f t="shared" ref="G52:G58" si="3">D52*F52</f>
        <v>1134</v>
      </c>
    </row>
    <row r="53" spans="1:7" ht="15" x14ac:dyDescent="0.2">
      <c r="A53" s="53" t="s">
        <v>112</v>
      </c>
      <c r="B53" s="53" t="s">
        <v>113</v>
      </c>
      <c r="C53" s="55" t="s">
        <v>114</v>
      </c>
      <c r="D53" s="56">
        <v>1</v>
      </c>
      <c r="E53" s="51"/>
      <c r="F53" s="52">
        <v>1134</v>
      </c>
      <c r="G53" s="52">
        <f t="shared" si="3"/>
        <v>1134</v>
      </c>
    </row>
    <row r="54" spans="1:7" ht="15" x14ac:dyDescent="0.2">
      <c r="A54" s="53" t="s">
        <v>115</v>
      </c>
      <c r="B54" s="53" t="s">
        <v>116</v>
      </c>
      <c r="C54" s="55" t="s">
        <v>117</v>
      </c>
      <c r="D54" s="56">
        <v>1</v>
      </c>
      <c r="E54" s="51"/>
      <c r="F54" s="52">
        <v>1134</v>
      </c>
      <c r="G54" s="52">
        <f t="shared" si="3"/>
        <v>1134</v>
      </c>
    </row>
    <row r="55" spans="1:7" ht="15" x14ac:dyDescent="0.2">
      <c r="A55" s="47" t="s">
        <v>118</v>
      </c>
      <c r="B55" s="47" t="s">
        <v>119</v>
      </c>
      <c r="C55" s="55" t="s">
        <v>120</v>
      </c>
      <c r="D55" s="56">
        <v>1</v>
      </c>
      <c r="E55" s="51"/>
      <c r="F55" s="52">
        <v>1134</v>
      </c>
      <c r="G55" s="52">
        <f t="shared" si="3"/>
        <v>1134</v>
      </c>
    </row>
    <row r="56" spans="1:7" ht="15" x14ac:dyDescent="0.2">
      <c r="A56" s="47" t="s">
        <v>121</v>
      </c>
      <c r="B56" s="47" t="s">
        <v>122</v>
      </c>
      <c r="C56" s="55" t="s">
        <v>123</v>
      </c>
      <c r="D56" s="56">
        <v>1</v>
      </c>
      <c r="E56" s="51"/>
      <c r="F56" s="52">
        <v>1134</v>
      </c>
      <c r="G56" s="52">
        <f t="shared" si="3"/>
        <v>1134</v>
      </c>
    </row>
    <row r="57" spans="1:7" ht="15" x14ac:dyDescent="0.2">
      <c r="A57" s="53" t="s">
        <v>124</v>
      </c>
      <c r="B57" s="53" t="s">
        <v>125</v>
      </c>
      <c r="C57" s="55" t="s">
        <v>126</v>
      </c>
      <c r="D57" s="56">
        <v>1</v>
      </c>
      <c r="E57" s="51"/>
      <c r="F57" s="52">
        <v>1134</v>
      </c>
      <c r="G57" s="52">
        <f t="shared" si="3"/>
        <v>1134</v>
      </c>
    </row>
    <row r="58" spans="1:7" ht="15" x14ac:dyDescent="0.2">
      <c r="A58" s="53" t="s">
        <v>127</v>
      </c>
      <c r="B58" s="53" t="s">
        <v>128</v>
      </c>
      <c r="C58" s="55" t="s">
        <v>129</v>
      </c>
      <c r="D58" s="56">
        <v>1</v>
      </c>
      <c r="E58" s="51"/>
      <c r="F58" s="52">
        <v>1134</v>
      </c>
      <c r="G58" s="52">
        <f t="shared" si="3"/>
        <v>1134</v>
      </c>
    </row>
    <row r="59" spans="1:7" ht="15.75" x14ac:dyDescent="0.2">
      <c r="A59" s="53"/>
      <c r="B59" s="53"/>
      <c r="C59" s="55"/>
      <c r="D59" s="57">
        <v>8</v>
      </c>
      <c r="E59" s="51"/>
      <c r="F59" s="52"/>
      <c r="G59" s="52"/>
    </row>
    <row r="60" spans="1:7" ht="15" x14ac:dyDescent="0.2">
      <c r="A60" s="47" t="s">
        <v>130</v>
      </c>
      <c r="B60" s="48" t="s">
        <v>131</v>
      </c>
      <c r="C60" s="58" t="s">
        <v>132</v>
      </c>
      <c r="D60" s="50">
        <v>4</v>
      </c>
      <c r="E60" s="51"/>
      <c r="F60" s="52">
        <v>56.7</v>
      </c>
      <c r="G60" s="52">
        <f t="shared" ref="G60:G62" si="4">D60*F60</f>
        <v>226.8</v>
      </c>
    </row>
    <row r="61" spans="1:7" ht="15" x14ac:dyDescent="0.2">
      <c r="A61" s="47" t="s">
        <v>133</v>
      </c>
      <c r="B61" s="48" t="s">
        <v>134</v>
      </c>
      <c r="C61" s="58" t="s">
        <v>135</v>
      </c>
      <c r="D61" s="50">
        <v>4</v>
      </c>
      <c r="E61" s="51"/>
      <c r="F61" s="52">
        <v>56.7</v>
      </c>
      <c r="G61" s="52">
        <f t="shared" si="4"/>
        <v>226.8</v>
      </c>
    </row>
    <row r="62" spans="1:7" ht="15" x14ac:dyDescent="0.2">
      <c r="A62" s="47" t="s">
        <v>136</v>
      </c>
      <c r="B62" s="48" t="s">
        <v>137</v>
      </c>
      <c r="C62" s="58" t="s">
        <v>138</v>
      </c>
      <c r="D62" s="50">
        <v>4</v>
      </c>
      <c r="E62" s="51"/>
      <c r="F62" s="52">
        <v>56.7</v>
      </c>
      <c r="G62" s="52">
        <f t="shared" si="4"/>
        <v>226.8</v>
      </c>
    </row>
    <row r="63" spans="1:7" ht="15.75" x14ac:dyDescent="0.25">
      <c r="A63" s="47"/>
      <c r="B63" s="48"/>
      <c r="C63" s="58"/>
      <c r="D63" s="54">
        <v>12</v>
      </c>
      <c r="E63" s="51"/>
      <c r="F63" s="52"/>
      <c r="G63" s="52"/>
    </row>
    <row r="64" spans="1:7" ht="15" x14ac:dyDescent="0.2">
      <c r="A64" s="47" t="s">
        <v>139</v>
      </c>
      <c r="B64" s="48" t="s">
        <v>140</v>
      </c>
      <c r="C64" s="49" t="s">
        <v>141</v>
      </c>
      <c r="D64" s="50">
        <v>10</v>
      </c>
      <c r="E64" s="51"/>
      <c r="F64" s="52">
        <v>88.2</v>
      </c>
      <c r="G64" s="52">
        <f t="shared" ref="G64:G81" si="5">D64*F64</f>
        <v>882</v>
      </c>
    </row>
    <row r="65" spans="1:7" ht="15" x14ac:dyDescent="0.2">
      <c r="A65" s="47" t="s">
        <v>142</v>
      </c>
      <c r="B65" s="48" t="s">
        <v>143</v>
      </c>
      <c r="C65" s="49" t="s">
        <v>144</v>
      </c>
      <c r="D65" s="50">
        <v>10</v>
      </c>
      <c r="E65" s="51"/>
      <c r="F65" s="52">
        <v>88.2</v>
      </c>
      <c r="G65" s="52">
        <f t="shared" si="5"/>
        <v>882</v>
      </c>
    </row>
    <row r="66" spans="1:7" ht="15" x14ac:dyDescent="0.2">
      <c r="A66" s="47" t="s">
        <v>145</v>
      </c>
      <c r="B66" s="48" t="s">
        <v>146</v>
      </c>
      <c r="C66" s="49" t="s">
        <v>147</v>
      </c>
      <c r="D66" s="50">
        <v>3</v>
      </c>
      <c r="E66" s="51"/>
      <c r="F66" s="52">
        <v>88.2</v>
      </c>
      <c r="G66" s="52">
        <f t="shared" si="5"/>
        <v>264.60000000000002</v>
      </c>
    </row>
    <row r="67" spans="1:7" ht="15" x14ac:dyDescent="0.2">
      <c r="A67" s="47" t="s">
        <v>145</v>
      </c>
      <c r="B67" s="48" t="s">
        <v>148</v>
      </c>
      <c r="C67" s="49" t="s">
        <v>147</v>
      </c>
      <c r="D67" s="50">
        <v>4</v>
      </c>
      <c r="E67" s="51"/>
      <c r="F67" s="52">
        <v>88.2</v>
      </c>
      <c r="G67" s="52">
        <f t="shared" si="5"/>
        <v>352.8</v>
      </c>
    </row>
    <row r="68" spans="1:7" ht="15" x14ac:dyDescent="0.2">
      <c r="A68" s="47" t="s">
        <v>145</v>
      </c>
      <c r="B68" s="48" t="s">
        <v>149</v>
      </c>
      <c r="C68" s="49" t="s">
        <v>147</v>
      </c>
      <c r="D68" s="50">
        <v>8</v>
      </c>
      <c r="E68" s="51"/>
      <c r="F68" s="52">
        <v>88.2</v>
      </c>
      <c r="G68" s="52">
        <f t="shared" si="5"/>
        <v>705.6</v>
      </c>
    </row>
    <row r="69" spans="1:7" ht="15" x14ac:dyDescent="0.2">
      <c r="A69" s="53" t="s">
        <v>150</v>
      </c>
      <c r="B69" s="53" t="s">
        <v>151</v>
      </c>
      <c r="C69" s="49" t="s">
        <v>152</v>
      </c>
      <c r="D69" s="50">
        <v>2</v>
      </c>
      <c r="E69" s="51"/>
      <c r="F69" s="52">
        <v>88.2</v>
      </c>
      <c r="G69" s="52">
        <f t="shared" si="5"/>
        <v>176.4</v>
      </c>
    </row>
    <row r="70" spans="1:7" ht="15" x14ac:dyDescent="0.2">
      <c r="A70" s="53" t="s">
        <v>150</v>
      </c>
      <c r="B70" s="53" t="s">
        <v>153</v>
      </c>
      <c r="C70" s="49" t="s">
        <v>152</v>
      </c>
      <c r="D70" s="50">
        <v>11</v>
      </c>
      <c r="E70" s="51"/>
      <c r="F70" s="52">
        <v>88.2</v>
      </c>
      <c r="G70" s="52">
        <f t="shared" si="5"/>
        <v>970.2</v>
      </c>
    </row>
    <row r="71" spans="1:7" ht="15" x14ac:dyDescent="0.2">
      <c r="A71" s="53" t="s">
        <v>150</v>
      </c>
      <c r="B71" s="53" t="s">
        <v>154</v>
      </c>
      <c r="C71" s="49" t="s">
        <v>152</v>
      </c>
      <c r="D71" s="50">
        <v>2</v>
      </c>
      <c r="E71" s="51"/>
      <c r="F71" s="52">
        <v>88.2</v>
      </c>
      <c r="G71" s="52">
        <f t="shared" si="5"/>
        <v>176.4</v>
      </c>
    </row>
    <row r="72" spans="1:7" ht="15" x14ac:dyDescent="0.2">
      <c r="A72" s="47" t="s">
        <v>155</v>
      </c>
      <c r="B72" s="47" t="s">
        <v>156</v>
      </c>
      <c r="C72" s="49" t="s">
        <v>157</v>
      </c>
      <c r="D72" s="50">
        <v>3</v>
      </c>
      <c r="E72" s="51"/>
      <c r="F72" s="52">
        <v>88.2</v>
      </c>
      <c r="G72" s="52">
        <f t="shared" si="5"/>
        <v>264.60000000000002</v>
      </c>
    </row>
    <row r="73" spans="1:7" ht="15" x14ac:dyDescent="0.2">
      <c r="A73" s="47" t="s">
        <v>155</v>
      </c>
      <c r="B73" s="47" t="s">
        <v>158</v>
      </c>
      <c r="C73" s="49" t="s">
        <v>157</v>
      </c>
      <c r="D73" s="50">
        <v>12</v>
      </c>
      <c r="E73" s="51"/>
      <c r="F73" s="52">
        <v>88.2</v>
      </c>
      <c r="G73" s="52">
        <f t="shared" si="5"/>
        <v>1058.4000000000001</v>
      </c>
    </row>
    <row r="74" spans="1:7" ht="15" x14ac:dyDescent="0.2">
      <c r="A74" s="53" t="s">
        <v>159</v>
      </c>
      <c r="B74" s="53" t="s">
        <v>160</v>
      </c>
      <c r="C74" s="49" t="s">
        <v>161</v>
      </c>
      <c r="D74" s="50">
        <v>6</v>
      </c>
      <c r="E74" s="51"/>
      <c r="F74" s="52">
        <v>88.2</v>
      </c>
      <c r="G74" s="52">
        <f t="shared" si="5"/>
        <v>529.20000000000005</v>
      </c>
    </row>
    <row r="75" spans="1:7" ht="15" x14ac:dyDescent="0.2">
      <c r="A75" s="53" t="s">
        <v>159</v>
      </c>
      <c r="B75" s="53" t="s">
        <v>162</v>
      </c>
      <c r="C75" s="49" t="s">
        <v>161</v>
      </c>
      <c r="D75" s="50">
        <v>8</v>
      </c>
      <c r="E75" s="51"/>
      <c r="F75" s="52">
        <v>88.2</v>
      </c>
      <c r="G75" s="52">
        <f t="shared" si="5"/>
        <v>705.6</v>
      </c>
    </row>
    <row r="76" spans="1:7" ht="15" x14ac:dyDescent="0.2">
      <c r="A76" s="53" t="s">
        <v>159</v>
      </c>
      <c r="B76" s="53" t="s">
        <v>163</v>
      </c>
      <c r="C76" s="49" t="s">
        <v>161</v>
      </c>
      <c r="D76" s="50">
        <v>1</v>
      </c>
      <c r="E76" s="51"/>
      <c r="F76" s="52">
        <v>88.2</v>
      </c>
      <c r="G76" s="52">
        <f t="shared" si="5"/>
        <v>88.2</v>
      </c>
    </row>
    <row r="77" spans="1:7" ht="15" x14ac:dyDescent="0.2">
      <c r="A77" s="47" t="s">
        <v>164</v>
      </c>
      <c r="B77" s="47" t="s">
        <v>165</v>
      </c>
      <c r="C77" s="49" t="s">
        <v>166</v>
      </c>
      <c r="D77" s="50">
        <v>10</v>
      </c>
      <c r="E77" s="51"/>
      <c r="F77" s="52">
        <v>88.2</v>
      </c>
      <c r="G77" s="52">
        <f t="shared" si="5"/>
        <v>882</v>
      </c>
    </row>
    <row r="78" spans="1:7" ht="15" x14ac:dyDescent="0.2">
      <c r="A78" s="53" t="s">
        <v>167</v>
      </c>
      <c r="B78" s="53" t="s">
        <v>168</v>
      </c>
      <c r="C78" s="49" t="s">
        <v>169</v>
      </c>
      <c r="D78" s="50">
        <v>5</v>
      </c>
      <c r="E78" s="51"/>
      <c r="F78" s="52">
        <v>88.2</v>
      </c>
      <c r="G78" s="52">
        <f t="shared" si="5"/>
        <v>441</v>
      </c>
    </row>
    <row r="79" spans="1:7" ht="15" x14ac:dyDescent="0.2">
      <c r="A79" s="47" t="s">
        <v>170</v>
      </c>
      <c r="B79" s="47" t="s">
        <v>171</v>
      </c>
      <c r="C79" s="49" t="s">
        <v>172</v>
      </c>
      <c r="D79" s="50">
        <v>5</v>
      </c>
      <c r="E79" s="51"/>
      <c r="F79" s="52">
        <v>88.2</v>
      </c>
      <c r="G79" s="52">
        <f t="shared" si="5"/>
        <v>441</v>
      </c>
    </row>
    <row r="80" spans="1:7" ht="15" x14ac:dyDescent="0.2">
      <c r="A80" s="47" t="s">
        <v>173</v>
      </c>
      <c r="B80" s="48" t="s">
        <v>174</v>
      </c>
      <c r="C80" s="49" t="s">
        <v>175</v>
      </c>
      <c r="D80" s="50">
        <v>3</v>
      </c>
      <c r="E80" s="51"/>
      <c r="F80" s="52">
        <v>88.2</v>
      </c>
      <c r="G80" s="52">
        <f t="shared" si="5"/>
        <v>264.60000000000002</v>
      </c>
    </row>
    <row r="81" spans="1:7" ht="15" x14ac:dyDescent="0.2">
      <c r="A81" s="47" t="s">
        <v>173</v>
      </c>
      <c r="B81" s="48" t="s">
        <v>176</v>
      </c>
      <c r="C81" s="49" t="s">
        <v>175</v>
      </c>
      <c r="D81" s="50">
        <v>2</v>
      </c>
      <c r="E81" s="51"/>
      <c r="F81" s="52">
        <v>88.2</v>
      </c>
      <c r="G81" s="52">
        <f t="shared" si="5"/>
        <v>176.4</v>
      </c>
    </row>
    <row r="82" spans="1:7" ht="15.75" x14ac:dyDescent="0.25">
      <c r="A82" s="47"/>
      <c r="B82" s="48"/>
      <c r="C82" s="49"/>
      <c r="D82" s="54">
        <v>105</v>
      </c>
      <c r="E82" s="51"/>
      <c r="F82" s="59"/>
      <c r="G82" s="59"/>
    </row>
    <row r="83" spans="1:7" ht="15" x14ac:dyDescent="0.2">
      <c r="A83" s="47" t="s">
        <v>177</v>
      </c>
      <c r="B83" s="48" t="s">
        <v>174</v>
      </c>
      <c r="C83" s="49" t="s">
        <v>178</v>
      </c>
      <c r="D83" s="50">
        <v>5</v>
      </c>
      <c r="E83" s="51"/>
      <c r="F83" s="59">
        <v>75.599999999999994</v>
      </c>
      <c r="G83" s="59">
        <v>700</v>
      </c>
    </row>
    <row r="84" spans="1:7" ht="15" x14ac:dyDescent="0.2">
      <c r="A84" s="47" t="s">
        <v>179</v>
      </c>
      <c r="B84" s="48" t="s">
        <v>174</v>
      </c>
      <c r="C84" s="49" t="s">
        <v>180</v>
      </c>
      <c r="D84" s="50">
        <v>5</v>
      </c>
      <c r="E84" s="51"/>
      <c r="F84" s="59">
        <v>75.599999999999994</v>
      </c>
      <c r="G84" s="59">
        <v>700</v>
      </c>
    </row>
    <row r="85" spans="1:7" ht="15" x14ac:dyDescent="0.2">
      <c r="A85" s="47" t="s">
        <v>181</v>
      </c>
      <c r="B85" s="53" t="s">
        <v>182</v>
      </c>
      <c r="C85" s="49" t="s">
        <v>183</v>
      </c>
      <c r="D85" s="50">
        <v>1</v>
      </c>
      <c r="E85" s="51"/>
      <c r="F85" s="59">
        <v>75.599999999999994</v>
      </c>
      <c r="G85" s="59">
        <v>700</v>
      </c>
    </row>
    <row r="86" spans="1:7" ht="15" x14ac:dyDescent="0.2">
      <c r="A86" s="47" t="s">
        <v>181</v>
      </c>
      <c r="B86" s="53" t="s">
        <v>184</v>
      </c>
      <c r="C86" s="49" t="s">
        <v>183</v>
      </c>
      <c r="D86" s="50">
        <v>4</v>
      </c>
      <c r="E86" s="51"/>
      <c r="F86" s="59">
        <v>75.599999999999994</v>
      </c>
      <c r="G86" s="59">
        <v>700</v>
      </c>
    </row>
    <row r="87" spans="1:7" ht="15" x14ac:dyDescent="0.2">
      <c r="A87" s="47" t="s">
        <v>185</v>
      </c>
      <c r="B87" s="47" t="s">
        <v>186</v>
      </c>
      <c r="C87" s="49" t="s">
        <v>187</v>
      </c>
      <c r="D87" s="50">
        <v>10</v>
      </c>
      <c r="E87" s="51"/>
      <c r="F87" s="59">
        <v>75.599999999999994</v>
      </c>
      <c r="G87" s="59">
        <v>700</v>
      </c>
    </row>
    <row r="88" spans="1:7" ht="15" x14ac:dyDescent="0.2">
      <c r="A88" s="47" t="s">
        <v>188</v>
      </c>
      <c r="B88" s="53" t="s">
        <v>189</v>
      </c>
      <c r="C88" s="49" t="s">
        <v>190</v>
      </c>
      <c r="D88" s="50">
        <v>10</v>
      </c>
      <c r="E88" s="51"/>
      <c r="F88" s="59">
        <v>75.599999999999994</v>
      </c>
      <c r="G88" s="59">
        <v>700</v>
      </c>
    </row>
    <row r="89" spans="1:7" ht="15" x14ac:dyDescent="0.2">
      <c r="A89" s="47" t="s">
        <v>191</v>
      </c>
      <c r="B89" s="47" t="s">
        <v>192</v>
      </c>
      <c r="C89" s="49" t="s">
        <v>193</v>
      </c>
      <c r="D89" s="50">
        <v>10</v>
      </c>
      <c r="E89" s="51"/>
      <c r="F89" s="59">
        <v>75.599999999999994</v>
      </c>
      <c r="G89" s="59">
        <v>700</v>
      </c>
    </row>
    <row r="90" spans="1:7" ht="15" x14ac:dyDescent="0.2">
      <c r="A90" s="47" t="s">
        <v>194</v>
      </c>
      <c r="B90" s="53" t="s">
        <v>195</v>
      </c>
      <c r="C90" s="49" t="s">
        <v>196</v>
      </c>
      <c r="D90" s="50">
        <v>10</v>
      </c>
      <c r="E90" s="51"/>
      <c r="F90" s="59">
        <v>75.599999999999994</v>
      </c>
      <c r="G90" s="59">
        <v>700</v>
      </c>
    </row>
    <row r="91" spans="1:7" ht="15" x14ac:dyDescent="0.2">
      <c r="A91" s="47" t="s">
        <v>197</v>
      </c>
      <c r="B91" s="47" t="s">
        <v>198</v>
      </c>
      <c r="C91" s="49" t="s">
        <v>199</v>
      </c>
      <c r="D91" s="50">
        <v>5</v>
      </c>
      <c r="E91" s="51"/>
      <c r="F91" s="59">
        <v>75.599999999999994</v>
      </c>
      <c r="G91" s="59">
        <v>700</v>
      </c>
    </row>
    <row r="92" spans="1:7" ht="15" x14ac:dyDescent="0.2">
      <c r="A92" s="47" t="s">
        <v>200</v>
      </c>
      <c r="B92" s="48" t="s">
        <v>201</v>
      </c>
      <c r="C92" s="49" t="s">
        <v>202</v>
      </c>
      <c r="D92" s="50">
        <v>5</v>
      </c>
      <c r="E92" s="51"/>
      <c r="F92" s="59">
        <v>75.599999999999994</v>
      </c>
      <c r="G92" s="59">
        <v>700</v>
      </c>
    </row>
    <row r="93" spans="1:7" ht="15" x14ac:dyDescent="0.2">
      <c r="A93" s="47" t="s">
        <v>203</v>
      </c>
      <c r="B93" s="48" t="s">
        <v>201</v>
      </c>
      <c r="C93" s="49" t="s">
        <v>204</v>
      </c>
      <c r="D93" s="50">
        <v>5</v>
      </c>
      <c r="E93" s="51"/>
      <c r="F93" s="59">
        <v>75.599999999999994</v>
      </c>
      <c r="G93" s="59">
        <v>700</v>
      </c>
    </row>
    <row r="94" spans="1:7" ht="15.75" x14ac:dyDescent="0.25">
      <c r="A94" s="47"/>
      <c r="B94" s="48"/>
      <c r="C94" s="49"/>
      <c r="D94" s="54">
        <v>70</v>
      </c>
      <c r="E94" s="51"/>
      <c r="F94" s="60"/>
      <c r="G94" s="60"/>
    </row>
    <row r="95" spans="1:7" ht="15" x14ac:dyDescent="0.2">
      <c r="A95" s="61" t="s">
        <v>205</v>
      </c>
      <c r="B95" s="50" t="s">
        <v>206</v>
      </c>
      <c r="C95" s="51" t="s">
        <v>207</v>
      </c>
      <c r="D95" s="50">
        <v>3</v>
      </c>
      <c r="E95" s="51"/>
      <c r="F95" s="60">
        <v>88.2</v>
      </c>
      <c r="G95" s="60">
        <f t="shared" ref="G95:G99" si="6">D95*F95</f>
        <v>264.60000000000002</v>
      </c>
    </row>
    <row r="96" spans="1:7" ht="15" x14ac:dyDescent="0.2">
      <c r="A96" s="61" t="s">
        <v>208</v>
      </c>
      <c r="B96" s="50" t="s">
        <v>209</v>
      </c>
      <c r="C96" s="51" t="s">
        <v>210</v>
      </c>
      <c r="D96" s="50">
        <v>3</v>
      </c>
      <c r="E96" s="51"/>
      <c r="F96" s="60">
        <v>88.2</v>
      </c>
      <c r="G96" s="60">
        <f t="shared" si="6"/>
        <v>264.60000000000002</v>
      </c>
    </row>
    <row r="97" spans="1:7" ht="15" x14ac:dyDescent="0.2">
      <c r="A97" s="61" t="s">
        <v>211</v>
      </c>
      <c r="B97" s="50" t="s">
        <v>212</v>
      </c>
      <c r="C97" s="51" t="s">
        <v>213</v>
      </c>
      <c r="D97" s="50">
        <v>3</v>
      </c>
      <c r="E97" s="51"/>
      <c r="F97" s="60">
        <v>88.2</v>
      </c>
      <c r="G97" s="60">
        <f t="shared" si="6"/>
        <v>264.60000000000002</v>
      </c>
    </row>
    <row r="98" spans="1:7" ht="15" x14ac:dyDescent="0.2">
      <c r="A98" s="61" t="s">
        <v>214</v>
      </c>
      <c r="B98" s="50" t="s">
        <v>215</v>
      </c>
      <c r="C98" s="51" t="s">
        <v>216</v>
      </c>
      <c r="D98" s="50">
        <v>3</v>
      </c>
      <c r="E98" s="51"/>
      <c r="F98" s="60">
        <v>88.2</v>
      </c>
      <c r="G98" s="60">
        <f t="shared" si="6"/>
        <v>264.60000000000002</v>
      </c>
    </row>
    <row r="99" spans="1:7" ht="15" x14ac:dyDescent="0.2">
      <c r="A99" s="61" t="s">
        <v>217</v>
      </c>
      <c r="B99" s="50" t="s">
        <v>218</v>
      </c>
      <c r="C99" s="51" t="s">
        <v>219</v>
      </c>
      <c r="D99" s="50">
        <v>3</v>
      </c>
      <c r="E99" s="51"/>
      <c r="F99" s="60">
        <v>88.2</v>
      </c>
      <c r="G99" s="60">
        <f t="shared" si="6"/>
        <v>264.60000000000002</v>
      </c>
    </row>
    <row r="100" spans="1:7" ht="15.75" x14ac:dyDescent="0.25">
      <c r="A100" s="61"/>
      <c r="B100" s="50"/>
      <c r="C100" s="51"/>
      <c r="D100" s="54">
        <v>15</v>
      </c>
      <c r="E100" s="51"/>
      <c r="F100" s="52"/>
      <c r="G100" s="60"/>
    </row>
    <row r="101" spans="1:7" ht="15" x14ac:dyDescent="0.2">
      <c r="A101" s="62" t="s">
        <v>220</v>
      </c>
      <c r="B101" s="63">
        <v>210127379</v>
      </c>
      <c r="C101" s="49" t="s">
        <v>221</v>
      </c>
      <c r="D101" s="50">
        <v>2</v>
      </c>
      <c r="E101" s="51"/>
      <c r="F101" s="60">
        <v>25</v>
      </c>
      <c r="G101" s="60">
        <f t="shared" ref="G101:G107" si="7">D101*F101</f>
        <v>50</v>
      </c>
    </row>
    <row r="102" spans="1:7" ht="15" x14ac:dyDescent="0.2">
      <c r="A102" s="62" t="s">
        <v>222</v>
      </c>
      <c r="B102" s="63">
        <v>201226140</v>
      </c>
      <c r="C102" s="49" t="s">
        <v>223</v>
      </c>
      <c r="D102" s="50">
        <v>2</v>
      </c>
      <c r="E102" s="51"/>
      <c r="F102" s="60">
        <v>25</v>
      </c>
      <c r="G102" s="60">
        <f t="shared" si="7"/>
        <v>50</v>
      </c>
    </row>
    <row r="103" spans="1:7" ht="15" x14ac:dyDescent="0.2">
      <c r="A103" s="62" t="s">
        <v>224</v>
      </c>
      <c r="B103" s="63">
        <v>2306000619</v>
      </c>
      <c r="C103" s="49" t="s">
        <v>225</v>
      </c>
      <c r="D103" s="50">
        <v>2</v>
      </c>
      <c r="E103" s="51"/>
      <c r="F103" s="60">
        <v>25</v>
      </c>
      <c r="G103" s="60">
        <f t="shared" si="7"/>
        <v>50</v>
      </c>
    </row>
    <row r="104" spans="1:7" ht="15" x14ac:dyDescent="0.2">
      <c r="A104" s="62" t="s">
        <v>226</v>
      </c>
      <c r="B104" s="63">
        <v>2306000620</v>
      </c>
      <c r="C104" s="49" t="s">
        <v>227</v>
      </c>
      <c r="D104" s="50">
        <v>2</v>
      </c>
      <c r="E104" s="51"/>
      <c r="F104" s="60">
        <v>25</v>
      </c>
      <c r="G104" s="60">
        <f t="shared" si="7"/>
        <v>50</v>
      </c>
    </row>
    <row r="105" spans="1:7" ht="15" x14ac:dyDescent="0.2">
      <c r="A105" s="62" t="s">
        <v>228</v>
      </c>
      <c r="B105" s="63">
        <v>2306000621</v>
      </c>
      <c r="C105" s="49" t="s">
        <v>229</v>
      </c>
      <c r="D105" s="50">
        <v>2</v>
      </c>
      <c r="E105" s="51"/>
      <c r="F105" s="60">
        <v>25</v>
      </c>
      <c r="G105" s="60">
        <f t="shared" si="7"/>
        <v>50</v>
      </c>
    </row>
    <row r="106" spans="1:7" ht="15" x14ac:dyDescent="0.2">
      <c r="A106" s="62" t="s">
        <v>230</v>
      </c>
      <c r="B106" s="63">
        <v>2306000622</v>
      </c>
      <c r="C106" s="49" t="s">
        <v>231</v>
      </c>
      <c r="D106" s="50">
        <v>2</v>
      </c>
      <c r="E106" s="51"/>
      <c r="F106" s="60">
        <v>25</v>
      </c>
      <c r="G106" s="60">
        <f t="shared" si="7"/>
        <v>50</v>
      </c>
    </row>
    <row r="107" spans="1:7" ht="15" x14ac:dyDescent="0.2">
      <c r="A107" s="62" t="s">
        <v>232</v>
      </c>
      <c r="B107" s="63">
        <v>210127384</v>
      </c>
      <c r="C107" s="49" t="s">
        <v>233</v>
      </c>
      <c r="D107" s="50">
        <v>2</v>
      </c>
      <c r="E107" s="51"/>
      <c r="F107" s="60">
        <v>25</v>
      </c>
      <c r="G107" s="60">
        <f t="shared" si="7"/>
        <v>50</v>
      </c>
    </row>
    <row r="108" spans="1:7" ht="15.75" x14ac:dyDescent="0.25">
      <c r="A108" s="64"/>
      <c r="B108" s="64"/>
      <c r="C108" s="64"/>
      <c r="D108" s="64"/>
      <c r="E108" s="64"/>
      <c r="F108" s="65" t="s">
        <v>234</v>
      </c>
      <c r="G108" s="66">
        <f>SUM(G22:G107)</f>
        <v>56736.399999999994</v>
      </c>
    </row>
    <row r="109" spans="1:7" ht="15.6" customHeight="1" x14ac:dyDescent="0.25">
      <c r="A109" s="64"/>
      <c r="B109" s="64"/>
      <c r="C109" s="64"/>
      <c r="D109" s="64"/>
      <c r="E109" s="64"/>
      <c r="F109" s="67" t="s">
        <v>352</v>
      </c>
      <c r="G109" s="66">
        <f>+G108*0.15</f>
        <v>8510.4599999999991</v>
      </c>
    </row>
    <row r="110" spans="1:7" ht="15.6" customHeight="1" x14ac:dyDescent="0.25">
      <c r="A110" s="64"/>
      <c r="B110" s="64"/>
      <c r="C110" s="64"/>
      <c r="D110" s="64" t="s">
        <v>235</v>
      </c>
      <c r="E110" s="64"/>
      <c r="F110" s="65" t="s">
        <v>236</v>
      </c>
      <c r="G110" s="66">
        <f>+G108+G109</f>
        <v>65246.859999999993</v>
      </c>
    </row>
    <row r="111" spans="1:7" ht="15.75" x14ac:dyDescent="0.25">
      <c r="A111" s="68"/>
      <c r="B111" s="64"/>
      <c r="C111" s="64"/>
      <c r="D111" s="64"/>
      <c r="E111" s="68"/>
      <c r="F111" s="68"/>
      <c r="G111" s="69"/>
    </row>
    <row r="112" spans="1:7" ht="15.75" x14ac:dyDescent="0.25">
      <c r="A112" s="68"/>
      <c r="B112" s="64"/>
      <c r="C112" s="64"/>
      <c r="D112" s="64"/>
      <c r="E112" s="68"/>
      <c r="F112" s="68"/>
      <c r="G112" s="69"/>
    </row>
    <row r="113" spans="1:7" ht="15.75" x14ac:dyDescent="0.25">
      <c r="A113" s="70"/>
      <c r="B113" s="71" t="s">
        <v>237</v>
      </c>
      <c r="C113" s="72"/>
      <c r="D113" s="72"/>
      <c r="E113" s="70"/>
      <c r="F113" s="73"/>
      <c r="G113" s="73"/>
    </row>
    <row r="114" spans="1:7" ht="15.75" x14ac:dyDescent="0.25">
      <c r="B114" s="71" t="s">
        <v>238</v>
      </c>
      <c r="C114" s="72"/>
      <c r="D114" s="72"/>
      <c r="E114" s="74"/>
      <c r="F114" s="74"/>
      <c r="G114" s="74"/>
    </row>
    <row r="115" spans="1:7" ht="15.75" x14ac:dyDescent="0.25">
      <c r="B115" s="54" t="s">
        <v>239</v>
      </c>
      <c r="C115" s="54" t="s">
        <v>240</v>
      </c>
      <c r="D115" s="54" t="s">
        <v>241</v>
      </c>
      <c r="G115" s="75"/>
    </row>
    <row r="116" spans="1:7" ht="15.75" x14ac:dyDescent="0.25">
      <c r="B116" s="50">
        <v>1</v>
      </c>
      <c r="C116" s="76" t="s">
        <v>242</v>
      </c>
      <c r="D116" s="50" t="s">
        <v>243</v>
      </c>
      <c r="G116" s="75"/>
    </row>
    <row r="117" spans="1:7" ht="15.75" x14ac:dyDescent="0.25">
      <c r="B117" s="50">
        <v>1</v>
      </c>
      <c r="C117" s="76" t="s">
        <v>244</v>
      </c>
      <c r="D117" s="50" t="s">
        <v>245</v>
      </c>
      <c r="G117" s="75"/>
    </row>
    <row r="118" spans="1:7" ht="15.75" x14ac:dyDescent="0.25">
      <c r="B118" s="50">
        <v>1</v>
      </c>
      <c r="C118" s="76" t="s">
        <v>246</v>
      </c>
      <c r="D118" s="50" t="s">
        <v>247</v>
      </c>
      <c r="G118" s="75"/>
    </row>
    <row r="119" spans="1:7" ht="15.75" x14ac:dyDescent="0.25">
      <c r="B119" s="50">
        <v>2</v>
      </c>
      <c r="C119" s="76" t="s">
        <v>248</v>
      </c>
      <c r="D119" s="50" t="s">
        <v>249</v>
      </c>
      <c r="G119" s="75"/>
    </row>
    <row r="120" spans="1:7" ht="15.75" x14ac:dyDescent="0.25">
      <c r="B120" s="50">
        <v>1</v>
      </c>
      <c r="C120" s="76" t="s">
        <v>250</v>
      </c>
      <c r="D120" s="50" t="s">
        <v>251</v>
      </c>
      <c r="G120" s="75"/>
    </row>
    <row r="121" spans="1:7" ht="15.75" x14ac:dyDescent="0.25">
      <c r="B121" s="50">
        <v>1</v>
      </c>
      <c r="C121" s="77" t="s">
        <v>252</v>
      </c>
      <c r="D121" s="50" t="s">
        <v>253</v>
      </c>
      <c r="G121" s="75"/>
    </row>
    <row r="122" spans="1:7" ht="15.75" x14ac:dyDescent="0.25">
      <c r="B122" s="50">
        <v>1</v>
      </c>
      <c r="C122" s="76" t="s">
        <v>254</v>
      </c>
      <c r="D122" s="50" t="s">
        <v>255</v>
      </c>
      <c r="G122" s="75"/>
    </row>
    <row r="123" spans="1:7" ht="15.75" x14ac:dyDescent="0.25">
      <c r="B123" s="50">
        <v>2</v>
      </c>
      <c r="C123" s="76" t="s">
        <v>256</v>
      </c>
      <c r="D123" s="50" t="s">
        <v>257</v>
      </c>
      <c r="G123" s="75"/>
    </row>
    <row r="124" spans="1:7" ht="15.75" x14ac:dyDescent="0.25">
      <c r="B124" s="50">
        <v>2</v>
      </c>
      <c r="C124" s="76" t="s">
        <v>256</v>
      </c>
      <c r="D124" s="50"/>
      <c r="G124" s="75"/>
    </row>
    <row r="125" spans="1:7" ht="15.75" x14ac:dyDescent="0.25">
      <c r="B125" s="50">
        <v>1</v>
      </c>
      <c r="C125" s="76" t="s">
        <v>258</v>
      </c>
      <c r="D125" s="50" t="s">
        <v>259</v>
      </c>
      <c r="G125" s="75"/>
    </row>
    <row r="126" spans="1:7" ht="15.75" x14ac:dyDescent="0.25">
      <c r="B126" s="50">
        <v>2</v>
      </c>
      <c r="C126" s="76" t="s">
        <v>260</v>
      </c>
      <c r="D126" s="50" t="s">
        <v>261</v>
      </c>
      <c r="G126" s="75"/>
    </row>
    <row r="127" spans="1:7" ht="15.75" x14ac:dyDescent="0.25">
      <c r="B127" s="50">
        <v>2</v>
      </c>
      <c r="C127" s="76" t="s">
        <v>262</v>
      </c>
      <c r="D127" s="50" t="s">
        <v>263</v>
      </c>
      <c r="G127" s="75"/>
    </row>
    <row r="128" spans="1:7" ht="15.75" x14ac:dyDescent="0.25">
      <c r="B128" s="50">
        <v>1</v>
      </c>
      <c r="C128" s="49" t="s">
        <v>264</v>
      </c>
      <c r="D128" s="50"/>
      <c r="G128" s="75"/>
    </row>
    <row r="129" spans="2:7" ht="15.75" x14ac:dyDescent="0.25">
      <c r="B129" s="54">
        <v>17</v>
      </c>
      <c r="C129" s="76"/>
      <c r="D129" s="50"/>
      <c r="G129" s="75"/>
    </row>
    <row r="130" spans="2:7" ht="15.75" x14ac:dyDescent="0.25">
      <c r="B130" s="50">
        <v>1</v>
      </c>
      <c r="C130" s="49" t="s">
        <v>265</v>
      </c>
      <c r="D130" s="63" t="s">
        <v>266</v>
      </c>
      <c r="G130" s="75"/>
    </row>
    <row r="131" spans="2:7" ht="15.75" x14ac:dyDescent="0.25">
      <c r="B131" s="50">
        <v>1</v>
      </c>
      <c r="C131" s="49" t="s">
        <v>267</v>
      </c>
      <c r="D131" s="63" t="s">
        <v>268</v>
      </c>
      <c r="G131" s="75"/>
    </row>
    <row r="132" spans="2:7" ht="15.75" x14ac:dyDescent="0.25">
      <c r="B132" s="50">
        <v>1</v>
      </c>
      <c r="C132" s="49" t="s">
        <v>269</v>
      </c>
      <c r="D132" s="63" t="s">
        <v>270</v>
      </c>
      <c r="G132" s="75"/>
    </row>
    <row r="133" spans="2:7" ht="15.75" x14ac:dyDescent="0.25">
      <c r="B133" s="50">
        <v>1</v>
      </c>
      <c r="C133" s="49" t="s">
        <v>271</v>
      </c>
      <c r="D133" s="63" t="s">
        <v>272</v>
      </c>
      <c r="G133" s="75"/>
    </row>
    <row r="134" spans="2:7" ht="15.75" x14ac:dyDescent="0.25">
      <c r="B134" s="50">
        <v>1</v>
      </c>
      <c r="C134" s="49" t="s">
        <v>273</v>
      </c>
      <c r="D134" s="63" t="s">
        <v>274</v>
      </c>
      <c r="G134" s="75"/>
    </row>
    <row r="135" spans="2:7" ht="15.75" x14ac:dyDescent="0.25">
      <c r="B135" s="50">
        <v>1</v>
      </c>
      <c r="C135" s="49" t="s">
        <v>275</v>
      </c>
      <c r="D135" s="63" t="s">
        <v>276</v>
      </c>
      <c r="G135" s="75"/>
    </row>
    <row r="136" spans="2:7" ht="15.75" x14ac:dyDescent="0.25">
      <c r="B136" s="50">
        <v>1</v>
      </c>
      <c r="C136" s="49" t="s">
        <v>277</v>
      </c>
      <c r="D136" s="63" t="s">
        <v>278</v>
      </c>
      <c r="G136" s="75"/>
    </row>
    <row r="137" spans="2:7" ht="15.75" x14ac:dyDescent="0.25">
      <c r="B137" s="50">
        <v>1</v>
      </c>
      <c r="C137" s="49" t="s">
        <v>277</v>
      </c>
      <c r="D137" s="63" t="s">
        <v>279</v>
      </c>
      <c r="G137" s="75"/>
    </row>
    <row r="138" spans="2:7" ht="15.75" x14ac:dyDescent="0.25">
      <c r="B138" s="50">
        <v>1</v>
      </c>
      <c r="C138" s="49" t="s">
        <v>280</v>
      </c>
      <c r="D138" s="63" t="s">
        <v>281</v>
      </c>
      <c r="G138" s="75"/>
    </row>
    <row r="139" spans="2:7" ht="15.75" x14ac:dyDescent="0.25">
      <c r="B139" s="50">
        <v>1</v>
      </c>
      <c r="C139" s="49" t="s">
        <v>280</v>
      </c>
      <c r="D139" s="63" t="s">
        <v>282</v>
      </c>
      <c r="G139" s="75"/>
    </row>
    <row r="140" spans="2:7" ht="15.75" x14ac:dyDescent="0.25">
      <c r="B140" s="50">
        <v>1</v>
      </c>
      <c r="C140" s="49" t="s">
        <v>283</v>
      </c>
      <c r="D140" s="63" t="s">
        <v>284</v>
      </c>
      <c r="G140" s="75"/>
    </row>
    <row r="141" spans="2:7" ht="15.75" x14ac:dyDescent="0.25">
      <c r="B141" s="50">
        <v>1</v>
      </c>
      <c r="C141" s="49" t="s">
        <v>285</v>
      </c>
      <c r="D141" s="63" t="s">
        <v>286</v>
      </c>
      <c r="G141" s="75"/>
    </row>
    <row r="142" spans="2:7" ht="15.75" x14ac:dyDescent="0.25">
      <c r="B142" s="50">
        <v>1</v>
      </c>
      <c r="C142" s="76" t="s">
        <v>287</v>
      </c>
      <c r="D142" s="50" t="s">
        <v>288</v>
      </c>
      <c r="G142" s="75"/>
    </row>
    <row r="143" spans="2:7" ht="15.75" x14ac:dyDescent="0.25">
      <c r="B143" s="50">
        <v>1</v>
      </c>
      <c r="C143" s="76" t="s">
        <v>289</v>
      </c>
      <c r="D143" s="50" t="s">
        <v>290</v>
      </c>
      <c r="G143" s="75"/>
    </row>
    <row r="144" spans="2:7" ht="15.75" x14ac:dyDescent="0.25">
      <c r="B144" s="50"/>
      <c r="C144" s="54" t="s">
        <v>291</v>
      </c>
      <c r="D144" s="50"/>
      <c r="G144" s="78"/>
    </row>
    <row r="145" spans="2:7" ht="15" x14ac:dyDescent="0.2">
      <c r="B145" s="50">
        <v>2</v>
      </c>
      <c r="C145" s="49" t="s">
        <v>292</v>
      </c>
      <c r="D145" s="63" t="s">
        <v>293</v>
      </c>
      <c r="G145" s="78"/>
    </row>
    <row r="146" spans="2:7" ht="15" x14ac:dyDescent="0.2">
      <c r="B146" s="50">
        <v>2</v>
      </c>
      <c r="C146" s="49" t="s">
        <v>294</v>
      </c>
      <c r="D146" s="63" t="s">
        <v>295</v>
      </c>
      <c r="G146" s="78"/>
    </row>
    <row r="147" spans="2:7" ht="15" x14ac:dyDescent="0.2">
      <c r="B147" s="50">
        <v>1</v>
      </c>
      <c r="C147" s="49" t="s">
        <v>296</v>
      </c>
      <c r="D147" s="63" t="s">
        <v>297</v>
      </c>
      <c r="G147" s="78"/>
    </row>
    <row r="148" spans="2:7" ht="15.75" x14ac:dyDescent="0.25">
      <c r="B148" s="54">
        <f>SUM(B130:B147)</f>
        <v>19</v>
      </c>
      <c r="C148" s="49"/>
      <c r="D148" s="79"/>
    </row>
    <row r="149" spans="2:7" ht="15.75" x14ac:dyDescent="0.25">
      <c r="B149" s="93"/>
      <c r="C149" s="94"/>
      <c r="D149" s="95"/>
    </row>
    <row r="150" spans="2:7" ht="15.75" x14ac:dyDescent="0.25">
      <c r="B150" s="96" t="s">
        <v>312</v>
      </c>
      <c r="C150" s="96"/>
      <c r="D150" s="95"/>
    </row>
    <row r="151" spans="2:7" ht="15.75" x14ac:dyDescent="0.25">
      <c r="B151" s="97" t="s">
        <v>239</v>
      </c>
      <c r="C151" s="97" t="s">
        <v>240</v>
      </c>
      <c r="D151" s="95"/>
    </row>
    <row r="152" spans="2:7" ht="15.75" x14ac:dyDescent="0.25">
      <c r="B152" s="98"/>
      <c r="C152" s="97" t="s">
        <v>313</v>
      </c>
      <c r="D152" s="95"/>
    </row>
    <row r="153" spans="2:7" ht="15" x14ac:dyDescent="0.2">
      <c r="B153" s="50">
        <v>1</v>
      </c>
      <c r="C153" s="51" t="s">
        <v>314</v>
      </c>
      <c r="D153" s="95"/>
    </row>
    <row r="154" spans="2:7" ht="15" x14ac:dyDescent="0.2">
      <c r="B154" s="98">
        <v>1</v>
      </c>
      <c r="C154" s="51" t="s">
        <v>315</v>
      </c>
      <c r="D154" s="95"/>
    </row>
    <row r="155" spans="2:7" ht="15" x14ac:dyDescent="0.2">
      <c r="B155" s="50">
        <v>1</v>
      </c>
      <c r="C155" s="51" t="s">
        <v>316</v>
      </c>
      <c r="D155" s="95"/>
    </row>
    <row r="156" spans="2:7" ht="15" x14ac:dyDescent="0.2">
      <c r="B156" s="50">
        <v>1</v>
      </c>
      <c r="C156" s="51" t="s">
        <v>317</v>
      </c>
      <c r="D156" s="95"/>
    </row>
    <row r="157" spans="2:7" ht="15" x14ac:dyDescent="0.2">
      <c r="B157" s="50">
        <v>1</v>
      </c>
      <c r="C157" s="51" t="s">
        <v>318</v>
      </c>
      <c r="D157" s="95"/>
    </row>
    <row r="158" spans="2:7" ht="15" x14ac:dyDescent="0.2">
      <c r="B158" s="50">
        <v>1</v>
      </c>
      <c r="C158" s="51" t="s">
        <v>319</v>
      </c>
      <c r="D158" s="95"/>
    </row>
    <row r="159" spans="2:7" ht="15" x14ac:dyDescent="0.2">
      <c r="B159" s="50">
        <v>1</v>
      </c>
      <c r="C159" s="51" t="s">
        <v>320</v>
      </c>
      <c r="D159" s="95"/>
    </row>
    <row r="160" spans="2:7" ht="15" x14ac:dyDescent="0.2">
      <c r="B160" s="50">
        <v>1</v>
      </c>
      <c r="C160" s="51" t="s">
        <v>321</v>
      </c>
      <c r="D160" s="95"/>
    </row>
    <row r="161" spans="2:4" ht="15" x14ac:dyDescent="0.2">
      <c r="B161" s="50">
        <v>1</v>
      </c>
      <c r="C161" s="51" t="s">
        <v>322</v>
      </c>
      <c r="D161" s="95"/>
    </row>
    <row r="162" spans="2:4" ht="15" x14ac:dyDescent="0.2">
      <c r="B162" s="63">
        <v>2</v>
      </c>
      <c r="C162" s="51" t="s">
        <v>323</v>
      </c>
      <c r="D162" s="95"/>
    </row>
    <row r="163" spans="2:4" ht="15" x14ac:dyDescent="0.2">
      <c r="B163" s="50">
        <v>2</v>
      </c>
      <c r="C163" s="51" t="s">
        <v>324</v>
      </c>
      <c r="D163" s="95"/>
    </row>
    <row r="164" spans="2:4" ht="15" x14ac:dyDescent="0.2">
      <c r="B164" s="50">
        <v>1</v>
      </c>
      <c r="C164" s="51" t="s">
        <v>325</v>
      </c>
      <c r="D164" s="95"/>
    </row>
    <row r="165" spans="2:4" ht="15" x14ac:dyDescent="0.2">
      <c r="B165" s="50">
        <v>2</v>
      </c>
      <c r="C165" s="51" t="s">
        <v>326</v>
      </c>
      <c r="D165" s="95"/>
    </row>
    <row r="166" spans="2:4" ht="15" x14ac:dyDescent="0.2">
      <c r="B166" s="50">
        <v>2</v>
      </c>
      <c r="C166" s="51" t="s">
        <v>327</v>
      </c>
      <c r="D166" s="95"/>
    </row>
    <row r="167" spans="2:4" ht="15" x14ac:dyDescent="0.2">
      <c r="B167" s="50">
        <v>2</v>
      </c>
      <c r="C167" s="51" t="s">
        <v>328</v>
      </c>
      <c r="D167" s="95"/>
    </row>
    <row r="168" spans="2:4" ht="15" x14ac:dyDescent="0.2">
      <c r="B168" s="50">
        <v>2</v>
      </c>
      <c r="C168" s="51" t="s">
        <v>329</v>
      </c>
      <c r="D168" s="95"/>
    </row>
    <row r="169" spans="2:4" ht="15" x14ac:dyDescent="0.2">
      <c r="B169" s="50">
        <v>2</v>
      </c>
      <c r="C169" s="51" t="s">
        <v>330</v>
      </c>
      <c r="D169" s="95"/>
    </row>
    <row r="170" spans="2:4" ht="15" x14ac:dyDescent="0.2">
      <c r="B170" s="50">
        <v>1</v>
      </c>
      <c r="C170" s="51" t="s">
        <v>331</v>
      </c>
      <c r="D170" s="95"/>
    </row>
    <row r="171" spans="2:4" ht="15" x14ac:dyDescent="0.2">
      <c r="B171" s="50"/>
      <c r="C171" s="51" t="s">
        <v>332</v>
      </c>
      <c r="D171" s="95"/>
    </row>
    <row r="172" spans="2:4" ht="15.75" x14ac:dyDescent="0.25">
      <c r="B172" s="54">
        <f>SUM(B153:B171)</f>
        <v>25</v>
      </c>
      <c r="C172" s="51"/>
      <c r="D172" s="95"/>
    </row>
    <row r="173" spans="2:4" ht="15" x14ac:dyDescent="0.2">
      <c r="B173" s="99"/>
      <c r="C173" s="1"/>
      <c r="D173" s="95"/>
    </row>
    <row r="174" spans="2:4" ht="15.75" x14ac:dyDescent="0.25">
      <c r="B174" s="54"/>
      <c r="C174" s="54" t="s">
        <v>333</v>
      </c>
      <c r="D174" s="95"/>
    </row>
    <row r="175" spans="2:4" ht="15" x14ac:dyDescent="0.2">
      <c r="B175" s="98">
        <v>1</v>
      </c>
      <c r="C175" s="100" t="s">
        <v>334</v>
      </c>
      <c r="D175" s="95"/>
    </row>
    <row r="176" spans="2:4" ht="15" x14ac:dyDescent="0.2">
      <c r="B176" s="50">
        <v>1</v>
      </c>
      <c r="C176" s="51" t="s">
        <v>335</v>
      </c>
      <c r="D176" s="95"/>
    </row>
    <row r="177" spans="2:5" ht="15" x14ac:dyDescent="0.2">
      <c r="B177" s="50">
        <v>1</v>
      </c>
      <c r="C177" s="51" t="s">
        <v>336</v>
      </c>
      <c r="D177" s="95"/>
    </row>
    <row r="178" spans="2:5" ht="15" x14ac:dyDescent="0.2">
      <c r="B178" s="50">
        <v>1</v>
      </c>
      <c r="C178" s="51" t="s">
        <v>337</v>
      </c>
      <c r="D178" s="95"/>
    </row>
    <row r="179" spans="2:5" ht="15" x14ac:dyDescent="0.2">
      <c r="B179" s="50">
        <v>1</v>
      </c>
      <c r="C179" s="51" t="s">
        <v>338</v>
      </c>
      <c r="D179" s="95"/>
    </row>
    <row r="180" spans="2:5" ht="15" x14ac:dyDescent="0.2">
      <c r="B180" s="50">
        <v>1</v>
      </c>
      <c r="C180" s="51" t="s">
        <v>339</v>
      </c>
      <c r="D180" s="95"/>
    </row>
    <row r="181" spans="2:5" ht="15" x14ac:dyDescent="0.2">
      <c r="B181" s="50">
        <v>1</v>
      </c>
      <c r="C181" s="51" t="s">
        <v>340</v>
      </c>
      <c r="D181" s="95"/>
    </row>
    <row r="182" spans="2:5" ht="15" x14ac:dyDescent="0.2">
      <c r="B182" s="50">
        <v>1</v>
      </c>
      <c r="C182" s="51" t="s">
        <v>341</v>
      </c>
      <c r="D182" s="95"/>
    </row>
    <row r="183" spans="2:5" ht="15" x14ac:dyDescent="0.2">
      <c r="B183" s="50">
        <v>1</v>
      </c>
      <c r="C183" s="51" t="s">
        <v>342</v>
      </c>
      <c r="D183" s="95"/>
    </row>
    <row r="184" spans="2:5" ht="15" x14ac:dyDescent="0.2">
      <c r="B184" s="98">
        <v>1</v>
      </c>
      <c r="C184" s="51" t="s">
        <v>343</v>
      </c>
      <c r="D184" s="95"/>
    </row>
    <row r="185" spans="2:5" ht="15" x14ac:dyDescent="0.2">
      <c r="B185" s="98">
        <v>1</v>
      </c>
      <c r="C185" s="51" t="s">
        <v>344</v>
      </c>
      <c r="E185" s="44"/>
    </row>
    <row r="186" spans="2:5" ht="15" x14ac:dyDescent="0.2">
      <c r="B186" s="50">
        <v>1</v>
      </c>
      <c r="C186" s="51" t="s">
        <v>345</v>
      </c>
      <c r="E186" s="44"/>
    </row>
    <row r="187" spans="2:5" ht="15" x14ac:dyDescent="0.2">
      <c r="B187" s="50">
        <v>1</v>
      </c>
      <c r="C187" s="51" t="s">
        <v>346</v>
      </c>
      <c r="E187" s="44"/>
    </row>
    <row r="188" spans="2:5" ht="15.75" x14ac:dyDescent="0.25">
      <c r="B188" s="54">
        <v>12</v>
      </c>
      <c r="C188" s="103"/>
      <c r="E188" s="44"/>
    </row>
    <row r="189" spans="2:5" ht="15" x14ac:dyDescent="0.2">
      <c r="B189" s="101"/>
      <c r="C189" s="102"/>
      <c r="E189" s="44"/>
    </row>
    <row r="190" spans="2:5" ht="15" x14ac:dyDescent="0.2">
      <c r="B190" s="50">
        <v>1</v>
      </c>
      <c r="C190" s="51" t="s">
        <v>347</v>
      </c>
      <c r="E190" s="44"/>
    </row>
    <row r="191" spans="2:5" ht="15" x14ac:dyDescent="0.2">
      <c r="B191" s="50">
        <v>3</v>
      </c>
      <c r="C191" s="51" t="s">
        <v>348</v>
      </c>
      <c r="E191" s="44"/>
    </row>
    <row r="192" spans="2:5" ht="15" x14ac:dyDescent="0.2">
      <c r="B192" s="50">
        <v>1</v>
      </c>
      <c r="C192" s="51" t="s">
        <v>349</v>
      </c>
      <c r="E192" s="44"/>
    </row>
    <row r="193" spans="1:6" ht="15" x14ac:dyDescent="0.2">
      <c r="B193" s="50">
        <v>1</v>
      </c>
      <c r="C193" s="51" t="s">
        <v>350</v>
      </c>
      <c r="E193" s="44"/>
    </row>
    <row r="194" spans="1:6" ht="15" x14ac:dyDescent="0.2">
      <c r="B194" s="50">
        <v>2</v>
      </c>
      <c r="C194" s="51" t="s">
        <v>351</v>
      </c>
      <c r="E194" s="44"/>
    </row>
    <row r="195" spans="1:6" ht="15.75" x14ac:dyDescent="0.25">
      <c r="B195" s="54">
        <f>SUM(B190:B194)</f>
        <v>8</v>
      </c>
      <c r="C195" s="51"/>
      <c r="E195" s="44"/>
    </row>
    <row r="196" spans="1:6" ht="15" x14ac:dyDescent="0.2">
      <c r="B196" s="44"/>
      <c r="E196" s="44"/>
    </row>
    <row r="197" spans="1:6" ht="15" x14ac:dyDescent="0.2">
      <c r="B197" s="44"/>
      <c r="E197" s="44"/>
    </row>
    <row r="198" spans="1:6" ht="18" x14ac:dyDescent="0.25">
      <c r="A198" s="80"/>
      <c r="B198" s="81" t="s">
        <v>298</v>
      </c>
      <c r="C198" s="82" t="s">
        <v>299</v>
      </c>
      <c r="D198"/>
      <c r="E198" s="83"/>
    </row>
    <row r="199" spans="1:6" ht="18" x14ac:dyDescent="0.25">
      <c r="A199" s="80"/>
      <c r="B199" s="84"/>
      <c r="C199" s="82" t="s">
        <v>300</v>
      </c>
      <c r="D199"/>
      <c r="E199" s="44"/>
    </row>
    <row r="200" spans="1:6" ht="18" x14ac:dyDescent="0.25">
      <c r="A200" s="80"/>
      <c r="B200" s="84"/>
      <c r="C200" s="82" t="s">
        <v>301</v>
      </c>
      <c r="D200"/>
      <c r="E200" s="44"/>
    </row>
    <row r="201" spans="1:6" ht="20.100000000000001" customHeight="1" x14ac:dyDescent="0.25">
      <c r="A201" s="80"/>
      <c r="B201" s="84"/>
      <c r="C201" s="82" t="s">
        <v>302</v>
      </c>
      <c r="D201"/>
      <c r="E201" s="44"/>
    </row>
    <row r="202" spans="1:6" ht="20.100000000000001" customHeight="1" x14ac:dyDescent="0.25">
      <c r="A202" s="80"/>
      <c r="B202" s="84"/>
      <c r="C202" s="82" t="s">
        <v>303</v>
      </c>
      <c r="D202" s="85"/>
      <c r="E202" s="86"/>
    </row>
    <row r="203" spans="1:6" ht="20.100000000000001" customHeight="1" x14ac:dyDescent="0.25">
      <c r="A203" s="80"/>
      <c r="B203" s="84"/>
      <c r="C203" s="82"/>
      <c r="E203" s="44"/>
      <c r="F203" s="44"/>
    </row>
    <row r="204" spans="1:6" ht="20.100000000000001" customHeight="1" x14ac:dyDescent="0.25">
      <c r="A204" s="1"/>
      <c r="B204" s="87" t="s">
        <v>11</v>
      </c>
      <c r="C204" s="88" t="s">
        <v>304</v>
      </c>
      <c r="E204" s="44"/>
      <c r="F204" s="44"/>
    </row>
    <row r="205" spans="1:6" ht="20.100000000000001" customHeight="1" x14ac:dyDescent="0.25">
      <c r="B205" s="87"/>
      <c r="C205" s="88" t="s">
        <v>305</v>
      </c>
      <c r="E205" s="44"/>
      <c r="F205" s="44"/>
    </row>
    <row r="206" spans="1:6" ht="20.100000000000001" customHeight="1" x14ac:dyDescent="0.25">
      <c r="B206" s="87"/>
      <c r="C206" s="88" t="s">
        <v>306</v>
      </c>
      <c r="D206" s="89"/>
      <c r="E206" s="44"/>
      <c r="F206" s="44"/>
    </row>
    <row r="207" spans="1:6" ht="20.100000000000001" customHeight="1" x14ac:dyDescent="0.3">
      <c r="B207" s="90"/>
      <c r="C207" s="91"/>
      <c r="D207" s="89"/>
      <c r="E207" s="44"/>
      <c r="F207" s="44"/>
    </row>
    <row r="208" spans="1:6" ht="20.100000000000001" customHeight="1" x14ac:dyDescent="0.3">
      <c r="B208" s="90"/>
      <c r="C208" s="91"/>
      <c r="D208" s="89"/>
    </row>
    <row r="209" spans="2:4" ht="20.100000000000001" customHeight="1" x14ac:dyDescent="0.3">
      <c r="B209" s="90"/>
      <c r="C209" s="91"/>
    </row>
    <row r="210" spans="2:4" ht="20.100000000000001" customHeight="1" x14ac:dyDescent="0.25">
      <c r="B210" s="44"/>
      <c r="C210" s="44"/>
      <c r="D210" s="89"/>
    </row>
    <row r="211" spans="2:4" ht="20.100000000000001" customHeight="1" x14ac:dyDescent="0.2">
      <c r="B211" s="44"/>
      <c r="C211" s="44"/>
    </row>
    <row r="212" spans="2:4" ht="20.100000000000001" customHeight="1" thickBot="1" x14ac:dyDescent="0.25">
      <c r="B212" s="4" t="s">
        <v>307</v>
      </c>
      <c r="C212" s="92"/>
    </row>
    <row r="213" spans="2:4" ht="20.100000000000001" customHeight="1" x14ac:dyDescent="0.25">
      <c r="B213"/>
      <c r="C213"/>
    </row>
    <row r="214" spans="2:4" ht="20.100000000000001" customHeight="1" x14ac:dyDescent="0.25">
      <c r="B214"/>
      <c r="C214"/>
    </row>
    <row r="215" spans="2:4" ht="20.100000000000001" customHeight="1" thickBot="1" x14ac:dyDescent="0.25">
      <c r="B215" s="4" t="s">
        <v>308</v>
      </c>
      <c r="C215" s="92"/>
    </row>
    <row r="216" spans="2:4" ht="20.100000000000001" customHeight="1" x14ac:dyDescent="0.25">
      <c r="B216"/>
      <c r="C216"/>
    </row>
    <row r="217" spans="2:4" ht="20.100000000000001" customHeight="1" x14ac:dyDescent="0.25">
      <c r="B217"/>
      <c r="C217"/>
    </row>
    <row r="218" spans="2:4" ht="20.100000000000001" customHeight="1" x14ac:dyDescent="0.25">
      <c r="B218"/>
      <c r="C218"/>
    </row>
    <row r="219" spans="2:4" ht="20.100000000000001" customHeight="1" x14ac:dyDescent="0.25">
      <c r="B219"/>
      <c r="C219"/>
    </row>
    <row r="220" spans="2:4" ht="20.100000000000001" customHeight="1" thickBot="1" x14ac:dyDescent="0.25">
      <c r="B220" s="4" t="s">
        <v>309</v>
      </c>
      <c r="C220" s="92"/>
    </row>
    <row r="221" spans="2:4" ht="20.100000000000001" customHeight="1" x14ac:dyDescent="0.25">
      <c r="B221"/>
      <c r="C221"/>
    </row>
    <row r="222" spans="2:4" ht="20.100000000000001" customHeight="1" x14ac:dyDescent="0.25">
      <c r="B222"/>
      <c r="C222"/>
    </row>
    <row r="223" spans="2:4" ht="20.100000000000001" customHeight="1" thickBot="1" x14ac:dyDescent="0.25">
      <c r="B223" s="4" t="s">
        <v>310</v>
      </c>
      <c r="C223" s="92"/>
    </row>
    <row r="224" spans="2:4" ht="20.100000000000001" customHeight="1" x14ac:dyDescent="0.25">
      <c r="B224"/>
      <c r="C224"/>
    </row>
    <row r="225" spans="2:3" ht="20.100000000000001" customHeight="1" x14ac:dyDescent="0.25">
      <c r="B225"/>
      <c r="C225"/>
    </row>
    <row r="226" spans="2:3" ht="20.100000000000001" customHeight="1" thickBot="1" x14ac:dyDescent="0.25">
      <c r="B226" s="4" t="s">
        <v>311</v>
      </c>
      <c r="C226" s="92"/>
    </row>
  </sheetData>
  <mergeCells count="9">
    <mergeCell ref="B113:D113"/>
    <mergeCell ref="B114:D114"/>
    <mergeCell ref="B150:C150"/>
    <mergeCell ref="C2:C3"/>
    <mergeCell ref="D2:E2"/>
    <mergeCell ref="C4:C5"/>
    <mergeCell ref="D4:E4"/>
    <mergeCell ref="D5:E5"/>
    <mergeCell ref="A11:B11"/>
  </mergeCells>
  <conditionalFormatting sqref="A34:A35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2024-04-02T13:48:09Z</cp:lastPrinted>
  <dcterms:created xsi:type="dcterms:W3CDTF">2024-04-02T13:35:00Z</dcterms:created>
  <dcterms:modified xsi:type="dcterms:W3CDTF">2024-04-02T13:50:40Z</dcterms:modified>
</cp:coreProperties>
</file>