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0" i="1" l="1"/>
  <c r="G319" i="1"/>
  <c r="G318" i="1"/>
  <c r="G315" i="1"/>
  <c r="G316" i="1"/>
  <c r="G314" i="1"/>
  <c r="G308" i="1"/>
  <c r="G309" i="1"/>
  <c r="G310" i="1"/>
  <c r="G311" i="1"/>
  <c r="G312" i="1"/>
  <c r="G307" i="1"/>
  <c r="G301" i="1"/>
  <c r="G302" i="1"/>
  <c r="G303" i="1"/>
  <c r="G304" i="1"/>
  <c r="G305" i="1"/>
  <c r="G300" i="1"/>
  <c r="G291" i="1"/>
  <c r="G292" i="1"/>
  <c r="G293" i="1"/>
  <c r="G294" i="1"/>
  <c r="G295" i="1"/>
  <c r="G296" i="1"/>
  <c r="G297" i="1"/>
  <c r="G298" i="1"/>
  <c r="G290" i="1"/>
  <c r="G281" i="1"/>
  <c r="G282" i="1"/>
  <c r="G283" i="1"/>
  <c r="G284" i="1"/>
  <c r="G285" i="1"/>
  <c r="G286" i="1"/>
  <c r="G287" i="1"/>
  <c r="G288" i="1"/>
  <c r="G280" i="1"/>
  <c r="G273" i="1"/>
  <c r="G274" i="1"/>
  <c r="G275" i="1"/>
  <c r="G276" i="1"/>
  <c r="G277" i="1"/>
  <c r="G272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54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39" i="1"/>
  <c r="G230" i="1"/>
  <c r="G231" i="1"/>
  <c r="G232" i="1"/>
  <c r="G233" i="1"/>
  <c r="G234" i="1"/>
  <c r="G235" i="1"/>
  <c r="G236" i="1"/>
  <c r="G237" i="1"/>
  <c r="G229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12" i="1"/>
  <c r="G210" i="1"/>
  <c r="G207" i="1"/>
  <c r="G208" i="1"/>
  <c r="G206" i="1"/>
  <c r="G194" i="1"/>
  <c r="G195" i="1"/>
  <c r="G196" i="1"/>
  <c r="G197" i="1"/>
  <c r="G198" i="1"/>
  <c r="G199" i="1"/>
  <c r="G200" i="1"/>
  <c r="G201" i="1"/>
  <c r="G202" i="1"/>
  <c r="G203" i="1"/>
  <c r="G204" i="1"/>
  <c r="G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74" i="1"/>
  <c r="B379" i="1" l="1"/>
  <c r="B338" i="1" l="1"/>
  <c r="G172" i="1" l="1"/>
  <c r="G168" i="1"/>
  <c r="G169" i="1"/>
  <c r="G170" i="1"/>
  <c r="D94" i="1"/>
  <c r="D72" i="1"/>
  <c r="D66" i="1"/>
  <c r="D49" i="1"/>
  <c r="D39" i="1"/>
  <c r="D32" i="1"/>
  <c r="G158" i="1" l="1"/>
  <c r="G125" i="1"/>
  <c r="G126" i="1"/>
  <c r="G50" i="1"/>
  <c r="G40" i="1"/>
  <c r="G167" i="1" l="1"/>
  <c r="G166" i="1"/>
  <c r="G165" i="1"/>
  <c r="G164" i="1"/>
  <c r="G163" i="1"/>
  <c r="G162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1" i="1" l="1"/>
  <c r="G92" i="1"/>
  <c r="G93" i="1"/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1" i="1"/>
  <c r="G48" i="1"/>
  <c r="G47" i="1"/>
  <c r="G46" i="1"/>
  <c r="G45" i="1"/>
  <c r="G44" i="1"/>
  <c r="G43" i="1"/>
  <c r="G42" i="1"/>
  <c r="G41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<sst xmlns="http://schemas.openxmlformats.org/spreadsheetml/2006/main" count="898" uniqueCount="796">
  <si>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</si>
  <si>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</si>
  <si>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</si>
  <si>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</si>
  <si>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</si>
  <si>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</si>
  <si>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</si>
  <si>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</si>
  <si>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</si>
  <si>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</si>
  <si>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</si>
  <si>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</si>
  <si>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</si>
  <si>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</si>
  <si>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</si>
  <si>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</si>
  <si>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</si>
  <si>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</si>
  <si>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</si>
  <si>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</si>
  <si>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</si>
  <si>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</si>
  <si>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</si>
  <si>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</si>
  <si>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</si>
  <si>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</si>
  <si>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</si>
  <si>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</si>
  <si>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</si>
  <si>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</si>
  <si>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</si>
  <si>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</si>
  <si>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</si>
  <si>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</si>
  <si>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</si>
  <si>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</si>
  <si>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</si>
  <si>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</si>
  <si>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</si>
  <si>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</si>
  <si>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</si>
  <si>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</si>
  <si>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</si>
  <si>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</si>
  <si>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</si>
  <si>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</si>
  <si>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</si>
  <si>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</si>
  <si>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</si>
  <si>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DISTAL FIBULA PLATE RIGHT 3H</t>
  </si>
  <si>
    <t>35V-DLF2-004-R</t>
  </si>
  <si>
    <t>DISTAL FIBULA PLATE RIGHT 4H</t>
  </si>
  <si>
    <t>35V-DLF2-005-R</t>
  </si>
  <si>
    <t>DISTAL FIBULA PLATE RIGHT 5H</t>
  </si>
  <si>
    <t>35V-DLF2-006-R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</si>
  <si>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</si>
  <si>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</si>
  <si>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</si>
  <si>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</si>
  <si>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</si>
  <si>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</si>
  <si>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</si>
  <si>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DISTAL FIBULA PLATE LEFT 3H</t>
  </si>
  <si>
    <t>35V-DLF2-004-L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</si>
  <si>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</si>
  <si>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</si>
  <si>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</si>
  <si>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</si>
  <si>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</si>
  <si>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</si>
  <si>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</si>
  <si>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</si>
  <si>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</si>
  <si>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</si>
  <si>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</si>
  <si>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</si>
  <si>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</si>
  <si>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</si>
  <si>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</si>
  <si>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</si>
  <si>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</si>
  <si>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</si>
  <si>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</si>
  <si>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</si>
  <si>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</si>
  <si>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</si>
  <si>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</si>
  <si>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</si>
  <si>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</si>
  <si>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</si>
  <si>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</si>
  <si>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</si>
  <si>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</si>
  <si>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</si>
  <si>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</si>
  <si>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</si>
  <si>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</si>
  <si>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</si>
  <si>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</si>
  <si>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</si>
  <si>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</si>
  <si>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</si>
  <si>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</si>
  <si>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</si>
  <si>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</si>
  <si>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</si>
  <si>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</si>
  <si>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</si>
  <si>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</si>
  <si>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</si>
  <si>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</si>
  <si>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</si>
  <si>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</si>
  <si>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</si>
  <si>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J230905-L018</t>
  </si>
  <si>
    <t>28L-SO-L16-TA</t>
  </si>
  <si>
    <t>28L-SO-L18-TA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</si>
  <si>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</si>
  <si>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</si>
  <si>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</si>
  <si>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</si>
  <si>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</si>
  <si>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</si>
  <si>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</si>
  <si>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</si>
  <si>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</si>
  <si>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</si>
  <si>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</si>
  <si>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</si>
  <si>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</si>
  <si>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</si>
  <si>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</si>
  <si>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</si>
  <si>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</si>
  <si>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</si>
  <si>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</si>
  <si>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</si>
  <si>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</si>
  <si>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</si>
  <si>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</si>
  <si>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</si>
  <si>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</si>
  <si>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</si>
  <si>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</si>
  <si>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</si>
  <si>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NON LOCKING CORTICAL SILVER STARIX 3.5*28mm</t>
  </si>
  <si>
    <t>35-SO-L30-T</t>
  </si>
  <si>
    <t>35-SO-L32-T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</si>
  <si>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</si>
  <si>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</si>
  <si>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</si>
  <si>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</si>
  <si>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</si>
  <si>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</si>
  <si>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</si>
  <si>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</si>
  <si>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</si>
  <si>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</si>
  <si>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</si>
  <si>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</si>
  <si>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</si>
  <si>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</si>
  <si>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</si>
  <si>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TOTAL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</si>
  <si>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</si>
  <si>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</si>
  <si>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</si>
  <si>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</si>
  <si>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</si>
  <si>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</si>
  <si>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</si>
  <si>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</si>
  <si>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</si>
  <si>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</si>
  <si>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</si>
  <si>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</si>
  <si>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</si>
  <si>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</si>
  <si>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</si>
  <si>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</si>
  <si>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</si>
  <si>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</si>
  <si>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</si>
  <si>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</si>
  <si>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</si>
  <si>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</si>
  <si>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</si>
  <si>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</si>
  <si>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</si>
  <si>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</si>
  <si>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</si>
  <si>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</si>
  <si>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</si>
  <si>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</si>
  <si>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</si>
  <si>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</si>
  <si>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</si>
  <si>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</si>
  <si>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</si>
  <si>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</si>
  <si>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</si>
  <si>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</si>
  <si>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</si>
  <si>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</si>
  <si>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</si>
  <si>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</si>
  <si>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</si>
  <si>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</si>
  <si>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</si>
  <si>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FIDEICOMIZO TITULARIZACION OMNIHOSPITAL</t>
  </si>
  <si>
    <t>AV. ROMEO CASTILLO S/N Y AV. JUAN TANCCA MARENGO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</si>
  <si>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</si>
  <si>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</si>
  <si>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</si>
  <si>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</si>
  <si>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</si>
  <si>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</si>
  <si>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</si>
  <si>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</si>
  <si>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</si>
  <si>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</si>
  <si>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</si>
  <si>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</si>
  <si>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</si>
  <si>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</si>
  <si>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</si>
  <si>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</si>
  <si>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</si>
  <si>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</si>
  <si>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</si>
  <si>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</si>
  <si>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</si>
  <si>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</si>
  <si>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</si>
  <si>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</si>
  <si>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</si>
  <si>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</si>
  <si>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</si>
  <si>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</si>
  <si>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</si>
  <si>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</si>
  <si>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</si>
  <si>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</si>
  <si>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</si>
  <si>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</si>
  <si>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</si>
  <si>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</si>
  <si>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</si>
  <si>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</si>
  <si>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</si>
  <si>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</si>
  <si>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</si>
  <si>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</si>
  <si>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</si>
  <si>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</si>
  <si>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</si>
  <si>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</si>
  <si>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</si>
  <si>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</si>
  <si>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</si>
  <si>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</si>
  <si>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</si>
  <si>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</si>
  <si>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</si>
  <si>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</si>
  <si>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</si>
  <si>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</si>
  <si>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</si>
  <si>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</si>
  <si>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</si>
  <si>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</si>
  <si>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</si>
  <si>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</si>
  <si>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</si>
  <si>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</si>
  <si>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</si>
  <si>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</si>
  <si>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</si>
  <si>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</si>
  <si>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</si>
  <si>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</si>
  <si>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</si>
  <si>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</si>
  <si>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</si>
  <si>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</si>
  <si>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</si>
  <si>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</si>
  <si>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</si>
  <si>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</si>
  <si>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</si>
  <si>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</si>
  <si>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</si>
  <si>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</si>
  <si>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</si>
  <si>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</si>
  <si>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</si>
  <si>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</si>
  <si>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</si>
  <si>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</si>
  <si>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</si>
  <si>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</si>
  <si>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</si>
  <si>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</si>
  <si>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</si>
  <si>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</si>
  <si>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</si>
  <si>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</si>
  <si>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</si>
  <si>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</si>
  <si>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</si>
  <si>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</si>
  <si>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</si>
  <si>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</si>
  <si>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</si>
  <si>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</si>
  <si>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</si>
  <si>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</si>
  <si>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</si>
  <si>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</si>
  <si>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</si>
  <si>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</si>
  <si>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</si>
  <si>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</si>
  <si>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</si>
  <si>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</si>
  <si>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</si>
  <si>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</si>
  <si>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</si>
  <si>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</si>
  <si>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</si>
  <si>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</si>
  <si>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</si>
  <si>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</si>
  <si>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</si>
  <si>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</si>
  <si>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</si>
  <si>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</si>
  <si>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</si>
  <si>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</si>
  <si>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</si>
  <si>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</si>
  <si>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</si>
  <si>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</si>
  <si>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</si>
  <si>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</si>
  <si>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</si>
  <si>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</si>
  <si>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</si>
  <si>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</si>
  <si>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</si>
  <si>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</si>
  <si>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</si>
  <si>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</si>
  <si>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</si>
  <si>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</si>
  <si>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</si>
  <si>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</si>
  <si>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</si>
  <si>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</si>
  <si>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</si>
  <si>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</si>
  <si>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</si>
  <si>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</si>
  <si>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</si>
  <si>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</si>
  <si>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</si>
  <si>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</si>
  <si>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</si>
  <si>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</si>
  <si>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</si>
  <si>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</si>
  <si>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</si>
  <si>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</si>
  <si>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</si>
  <si>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</si>
  <si>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</si>
  <si>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</si>
  <si>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</si>
  <si>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</si>
  <si>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</si>
  <si>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</si>
  <si>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</si>
  <si>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</si>
  <si>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</si>
  <si>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</si>
  <si>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</si>
  <si>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</si>
  <si>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</si>
  <si>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</si>
  <si>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</si>
  <si>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</si>
  <si>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</si>
  <si>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</si>
  <si>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</si>
  <si>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</si>
  <si>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</si>
  <si>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</si>
  <si>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</si>
  <si>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</si>
  <si>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 xml:space="preserve">RECIBIDO </t>
  </si>
  <si>
    <t xml:space="preserve">ENTREGADO </t>
  </si>
  <si>
    <t xml:space="preserve">VERIFICADO </t>
  </si>
  <si>
    <t>0992426187001</t>
  </si>
  <si>
    <t>J221226-L110</t>
  </si>
  <si>
    <t>J210121-L005</t>
  </si>
  <si>
    <t>J180305-L063</t>
  </si>
  <si>
    <t>J210907-L104</t>
  </si>
  <si>
    <t>J210907-L105</t>
  </si>
  <si>
    <t>J210907-L106</t>
  </si>
  <si>
    <t>INTERCAMBIADOR DE BATERIA</t>
  </si>
  <si>
    <t xml:space="preserve">CONTENEDOR </t>
  </si>
  <si>
    <t>MOTOR AUXEN # 2</t>
  </si>
  <si>
    <t xml:space="preserve">DR. BARREDO </t>
  </si>
  <si>
    <t xml:space="preserve">07:00 AM </t>
  </si>
  <si>
    <t>J220831-L047</t>
  </si>
  <si>
    <t>J221215-L053</t>
  </si>
  <si>
    <t xml:space="preserve">171027-A2651 </t>
  </si>
  <si>
    <t>J230907-L028/230711-A3251</t>
  </si>
  <si>
    <t>J211223-L031</t>
  </si>
  <si>
    <t>J221226-L109</t>
  </si>
  <si>
    <t>J230407-L094/220915-A1751</t>
  </si>
  <si>
    <t/>
  </si>
  <si>
    <t>J230721-L004</t>
  </si>
  <si>
    <t>J211223-L123</t>
  </si>
  <si>
    <t>J230130-L020</t>
  </si>
  <si>
    <t>J230630-L041</t>
  </si>
  <si>
    <t>J230222-L059</t>
  </si>
  <si>
    <t>J220714-L086</t>
  </si>
  <si>
    <t>Locking Body Screw 2.8*10mm</t>
  </si>
  <si>
    <t>Locking Body Screw 2.8*12mm</t>
  </si>
  <si>
    <t>Locking Body Screw 2.8*14mm</t>
  </si>
  <si>
    <t>Locking Body Screw 2.8*16mm</t>
  </si>
  <si>
    <t>Locking Body Screw 2.8*18mm</t>
  </si>
  <si>
    <t>NON LOCKING CORTICAL SILVER STARIX 3.5*30mm</t>
  </si>
  <si>
    <t>NON LOCKING CORTICAL SILVER STARIX 3.5*32mm</t>
  </si>
  <si>
    <t>35-SO-L34-T</t>
  </si>
  <si>
    <t>J210907-L107</t>
  </si>
  <si>
    <t>NON LOCKING CORTICAL SILVER STARIX 3.5*34mm</t>
  </si>
  <si>
    <t>H2106897</t>
  </si>
  <si>
    <t>55903565YN</t>
  </si>
  <si>
    <t>55903570YN</t>
  </si>
  <si>
    <t>2100017399</t>
  </si>
  <si>
    <t>2300019346</t>
  </si>
  <si>
    <t>T500935044</t>
  </si>
  <si>
    <t>M180400715</t>
  </si>
  <si>
    <t>TORNILLO DE BLOQUEO 3.5*44mm TITANIO</t>
  </si>
  <si>
    <t>T500935045</t>
  </si>
  <si>
    <t>2300036847</t>
  </si>
  <si>
    <t>G180400701</t>
  </si>
  <si>
    <t>2100024931</t>
  </si>
  <si>
    <t>040030025</t>
  </si>
  <si>
    <t>K200400304</t>
  </si>
  <si>
    <t xml:space="preserve">TORNILLO ESPONJOSO 4.0*25mm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</si>
  <si>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</si>
  <si>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</si>
  <si>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</si>
  <si>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</si>
  <si>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</si>
  <si>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</si>
  <si>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</si>
  <si>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</si>
  <si>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</si>
  <si>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</si>
  <si>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</si>
  <si>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</si>
  <si>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</si>
  <si>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</si>
  <si>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</si>
  <si>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</si>
  <si>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</si>
  <si>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</si>
  <si>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</si>
  <si>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</si>
  <si>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</si>
  <si>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</si>
  <si>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</si>
  <si>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</si>
  <si>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</si>
  <si>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</si>
  <si>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</si>
  <si>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</si>
  <si>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</si>
  <si>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</si>
  <si>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</si>
  <si>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</si>
  <si>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</si>
  <si>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</si>
  <si>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</si>
  <si>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</si>
  <si>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</si>
  <si>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</si>
  <si>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</si>
  <si>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</si>
  <si>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</si>
  <si>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</si>
  <si>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</si>
  <si>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</si>
  <si>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</si>
  <si>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</si>
  <si>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</si>
  <si>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</si>
  <si>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</si>
  <si>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</si>
  <si>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</si>
  <si>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</si>
  <si>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</si>
  <si>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</si>
  <si>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</si>
  <si>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</si>
  <si>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</si>
  <si>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</si>
  <si>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</si>
  <si>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</si>
  <si>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</si>
  <si>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</si>
  <si>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</si>
  <si>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</si>
  <si>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</si>
  <si>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</si>
  <si>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</si>
  <si>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</si>
  <si>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</si>
  <si>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</si>
  <si>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</si>
  <si>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</si>
  <si>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</si>
  <si>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</si>
  <si>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</si>
  <si>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</si>
  <si>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</si>
  <si>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</si>
  <si>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</si>
  <si>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</si>
  <si>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</si>
  <si>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</si>
  <si>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</si>
  <si>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</si>
  <si>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</si>
  <si>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</si>
  <si>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</si>
  <si>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</si>
  <si>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</si>
  <si>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</si>
  <si>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</si>
  <si>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</si>
  <si>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</si>
  <si>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</si>
  <si>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</si>
  <si>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</si>
  <si>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</si>
  <si>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</si>
  <si>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</si>
  <si>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</si>
  <si>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</si>
  <si>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</si>
  <si>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</si>
  <si>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</si>
  <si>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</si>
  <si>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</si>
  <si>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</si>
  <si>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</si>
  <si>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</si>
  <si>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</si>
  <si>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</si>
  <si>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</si>
  <si>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</si>
  <si>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</si>
  <si>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</si>
  <si>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</si>
  <si>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</si>
  <si>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</si>
  <si>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</si>
  <si>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</si>
  <si>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</si>
  <si>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</si>
  <si>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</si>
  <si>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</si>
  <si>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</si>
  <si>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</si>
  <si>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</si>
  <si>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</si>
  <si>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</si>
  <si>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</si>
  <si>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</si>
  <si>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</si>
  <si>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</si>
  <si>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</si>
  <si>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</si>
  <si>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</si>
  <si>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</si>
  <si>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</si>
  <si>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</si>
  <si>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</si>
  <si>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</si>
  <si>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</si>
  <si>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</si>
  <si>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</si>
  <si>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</si>
  <si>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</si>
  <si>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</si>
  <si>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</si>
  <si>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</si>
  <si>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</si>
  <si>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TC50102408</t>
  </si>
  <si>
    <t xml:space="preserve">TORNILLO DE BLOQUEO 2.4*08mm TITANIO 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</si>
  <si>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</si>
  <si>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</si>
  <si>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</si>
  <si>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</si>
  <si>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</si>
  <si>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</si>
  <si>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</si>
  <si>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</si>
  <si>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</si>
  <si>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</si>
  <si>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</si>
  <si>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</si>
  <si>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</si>
  <si>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</si>
  <si>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</si>
  <si>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</si>
  <si>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</si>
  <si>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</si>
  <si>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TC50102708</t>
  </si>
  <si>
    <t xml:space="preserve">TORNILLO DE BLOQUEO 2.7*08mm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</si>
  <si>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</si>
  <si>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</si>
  <si>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</si>
  <si>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</si>
  <si>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</si>
  <si>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</si>
  <si>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</si>
  <si>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</si>
  <si>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</si>
  <si>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</si>
  <si>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</si>
  <si>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</si>
  <si>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</si>
  <si>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</si>
  <si>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</si>
  <si>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</si>
  <si>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</si>
  <si>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</si>
  <si>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</si>
  <si>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</si>
  <si>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</si>
  <si>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</si>
  <si>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 xml:space="preserve">TORNILLO DE BLOQUEO 2.7*28mm TITANIO </t>
  </si>
  <si>
    <t>TC50102730</t>
  </si>
  <si>
    <t>TORNILLO DE BLOQUEO 2.7*30mm TITANIO</t>
  </si>
  <si>
    <t>TC50102732</t>
  </si>
  <si>
    <t>TORNILLO DE BLOQUEO 2.7*32mm TITANIO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</si>
  <si>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</si>
  <si>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</si>
  <si>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</si>
  <si>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</si>
  <si>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</si>
  <si>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</si>
  <si>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</si>
  <si>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20G07256</t>
  </si>
  <si>
    <t>PLACA BLOQ. 1/3 CAÑA 3.5mm*08 ORIF. TIT.</t>
  </si>
  <si>
    <t>TI-702.309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</si>
  <si>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</si>
  <si>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</si>
  <si>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</si>
  <si>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</si>
  <si>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</si>
  <si>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</si>
  <si>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</si>
  <si>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</si>
  <si>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</si>
  <si>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</si>
  <si>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</si>
  <si>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</si>
  <si>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</si>
  <si>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</si>
  <si>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</si>
  <si>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</si>
  <si>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</si>
  <si>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</si>
  <si>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</si>
  <si>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</si>
  <si>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</si>
  <si>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</si>
  <si>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</si>
  <si>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</si>
  <si>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</si>
  <si>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</si>
  <si>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</si>
  <si>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</si>
  <si>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</si>
  <si>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A93670486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</si>
  <si>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</si>
  <si>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</si>
  <si>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</si>
  <si>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</si>
  <si>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</si>
  <si>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</si>
  <si>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</si>
  <si>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</si>
  <si>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</si>
  <si>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</si>
  <si>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</si>
  <si>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</si>
  <si>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</si>
  <si>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</si>
  <si>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</si>
  <si>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</si>
  <si>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</si>
  <si>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</si>
  <si>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</si>
  <si>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</si>
  <si>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</si>
  <si>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</si>
  <si>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</si>
  <si>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</si>
  <si>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</si>
  <si>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</si>
  <si>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</si>
  <si>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</si>
  <si>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</si>
  <si>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</si>
  <si>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</si>
  <si>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</si>
  <si>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</si>
  <si>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</si>
  <si>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</si>
  <si>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</si>
  <si>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</si>
  <si>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</si>
  <si>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</si>
  <si>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</si>
  <si>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</si>
  <si>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</si>
  <si>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</si>
  <si>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</si>
  <si>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</si>
  <si>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</si>
  <si>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</si>
  <si>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</si>
  <si>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</si>
  <si>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</si>
  <si>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</si>
  <si>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</si>
  <si>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</si>
  <si>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</si>
  <si>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</si>
  <si>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</si>
  <si>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</si>
  <si>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</si>
  <si>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</si>
  <si>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</si>
  <si>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</si>
  <si>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</si>
  <si>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</si>
  <si>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</si>
  <si>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</si>
  <si>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</si>
  <si>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</si>
  <si>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</si>
  <si>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</si>
  <si>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</si>
  <si>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</si>
  <si>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</si>
  <si>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</si>
  <si>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</si>
  <si>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</si>
  <si>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</si>
  <si>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</si>
  <si>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</si>
  <si>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</si>
  <si>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</si>
  <si>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</si>
  <si>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</si>
  <si>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</si>
  <si>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</si>
  <si>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</si>
  <si>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</si>
  <si>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</si>
  <si>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INSTRUMENTAL ARIX Ankle System 2.8 / 3.5 Lateral Distal Fibula Plate # 1</t>
  </si>
  <si>
    <t xml:space="preserve">111-206 </t>
  </si>
  <si>
    <t>DRILL GUIA DE ANGULO VARIABLE  2.8</t>
  </si>
  <si>
    <t xml:space="preserve">111-157 </t>
  </si>
  <si>
    <t>DRILL GUIA DE ANGULO VARIABLE  3.5</t>
  </si>
  <si>
    <t xml:space="preserve">111-266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</si>
  <si>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</si>
  <si>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</si>
  <si>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</si>
  <si>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</si>
  <si>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</si>
  <si>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MANCHUELO ANCLAJE RAPIDO  (TARRAJA)</t>
  </si>
  <si>
    <t>DESPERIO FINO</t>
  </si>
  <si>
    <t xml:space="preserve">ATORNILLADOR MANGO CAFÉ L 3.5 CON CAMISA </t>
  </si>
  <si>
    <t>BATERIAS ROJAS # 3 # 4</t>
  </si>
  <si>
    <t>SUBTOTAL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</si>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</sst>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* #,##0.00_ ;_ * \-#,##0.00_ ;_ * &quot;-&quot;??_ ;_ @_ "/>
    <numFmt numFmtId="174" formatCode="_ &quot;$&quot;* #,##0.00_ ;_ &quot;$&quot;* \-#,##0.00_ ;_ &quot;$&quot;* &quot;-&quot;??_ ;_ @_ "/>
    <numFmt numFmtId="175" formatCode="_ [$$-300A]* #,##0.00_ ;_ [$$-300A]* \-#,##0.00_ ;_ [$$-300A]* &quot;-&quot;??_ ;_ @_ "/>
    <numFmt numFmtId="177" formatCode="_-* #,##0\ &quot;€&quot;_-;\-* #,##0\ &quot;€&quot;_-;_-* &quot;-&quot;\ &quot;€&quot;_-;_-@_-"/>
    <numFmt numFmtId="178" formatCode="_-[$$-300A]\ * #,##0.00_ ;_-[$$-300A]\ * \-#,##0.00\ ;_-[$$-300A]\ * &quot;-&quot;??_ ;_-@_ 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333333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7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30" fillId="0" borderId="0"/>
    <xf numFmtId="174" fontId="1" fillId="0" borderId="0" applyFont="0" applyFill="0" applyBorder="0" applyAlignment="0" applyProtection="0"/>
    <xf numFmtId="0" fontId="24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166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4" fillId="0" borderId="0" xfId="0" applyFont="1" applyAlignment="1">
      <alignment horizontal="center"/>
    </xf>
    <xf numFmtId="0" fontId="18" fillId="0" borderId="0" xfId="0" applyFont="1"/>
    <xf numFmtId="0" fontId="4" fillId="0" borderId="12" xfId="0" applyFont="1" applyBorder="1"/>
    <xf numFmtId="0" fontId="5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12" xfId="0" applyNumberFormat="1" applyFont="1" applyBorder="1"/>
    <xf numFmtId="0" fontId="4" fillId="0" borderId="0" xfId="0" applyFont="1" applyBorder="1"/>
    <xf numFmtId="0" fontId="20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3" fillId="0" borderId="0" xfId="0" applyFont="1"/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19" fillId="7" borderId="0" xfId="0" applyFont="1" applyFill="1" applyAlignment="1">
      <alignment horizontal="center"/>
    </xf>
    <xf numFmtId="49" fontId="12" fillId="0" borderId="12" xfId="0" applyNumberFormat="1" applyFont="1" applyBorder="1" applyAlignment="1">
      <alignment vertical="center"/>
    </xf>
    <xf numFmtId="0" fontId="4" fillId="0" borderId="12" xfId="0" applyFont="1" applyBorder="1" applyAlignment="1">
      <alignment horizontal="left"/>
    </xf>
    <xf numFmtId="166" fontId="4" fillId="0" borderId="12" xfId="0" applyNumberFormat="1" applyFont="1" applyBorder="1"/>
    <xf numFmtId="0" fontId="4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" fontId="4" fillId="0" borderId="12" xfId="0" applyNumberFormat="1" applyFont="1" applyBorder="1"/>
    <xf numFmtId="0" fontId="4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6" borderId="12" xfId="0" applyFont="1" applyFill="1" applyBorder="1" applyAlignment="1">
      <alignment horizontal="left"/>
    </xf>
    <xf numFmtId="1" fontId="23" fillId="6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168" fontId="3" fillId="6" borderId="12" xfId="4" applyNumberFormat="1" applyFont="1" applyFill="1" applyBorder="1" applyAlignment="1">
      <alignment horizontal="center"/>
    </xf>
    <xf numFmtId="0" fontId="17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12" xfId="0" applyFont="1" applyBorder="1"/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0" fontId="4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4" fillId="2" borderId="12" xfId="0" applyNumberFormat="1" applyFont="1" applyFill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3" fillId="2" borderId="12" xfId="0" applyFont="1" applyFill="1" applyBorder="1"/>
    <xf numFmtId="0" fontId="3" fillId="6" borderId="12" xfId="0" applyFont="1" applyFill="1" applyBorder="1"/>
    <xf numFmtId="0" fontId="3" fillId="0" borderId="12" xfId="0" applyFont="1" applyBorder="1"/>
    <xf numFmtId="49" fontId="0" fillId="0" borderId="12" xfId="0" applyNumberFormat="1" applyBorder="1" applyAlignment="1">
      <alignment horizontal="center"/>
    </xf>
    <xf numFmtId="0" fontId="18" fillId="0" borderId="12" xfId="0" applyFont="1" applyBorder="1"/>
    <xf numFmtId="174" fontId="18" fillId="0" borderId="12" xfId="36" applyFont="1" applyBorder="1" applyAlignment="1" applyProtection="1">
      <alignment horizontal="center" vertical="center"/>
      <protection locked="0"/>
    </xf>
    <xf numFmtId="0" fontId="19" fillId="2" borderId="12" xfId="0" applyFont="1" applyFill="1" applyBorder="1" applyAlignment="1">
      <alignment horizontal="center"/>
    </xf>
    <xf numFmtId="49" fontId="17" fillId="0" borderId="18" xfId="0" applyNumberFormat="1" applyFont="1" applyBorder="1" applyAlignment="1">
      <alignment horizontal="center"/>
    </xf>
    <xf numFmtId="1" fontId="16" fillId="0" borderId="19" xfId="0" applyNumberFormat="1" applyFont="1" applyBorder="1" applyAlignment="1">
      <alignment horizontal="center"/>
    </xf>
    <xf numFmtId="44" fontId="18" fillId="0" borderId="12" xfId="0" applyNumberFormat="1" applyFont="1" applyBorder="1"/>
    <xf numFmtId="0" fontId="19" fillId="2" borderId="12" xfId="0" applyFont="1" applyFill="1" applyBorder="1" applyAlignment="1">
      <alignment horizontal="center"/>
    </xf>
    <xf numFmtId="0" fontId="0" fillId="0" borderId="0" xfId="0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4" fillId="0" borderId="12" xfId="2" applyFont="1" applyBorder="1" applyAlignment="1" applyProtection="1">
      <alignment readingOrder="1"/>
      <protection locked="0"/>
    </xf>
    <xf numFmtId="1" fontId="5" fillId="0" borderId="12" xfId="0" applyNumberFormat="1" applyFont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49" fontId="4" fillId="0" borderId="20" xfId="2" quotePrefix="1" applyNumberFormat="1" applyFont="1" applyBorder="1" applyAlignment="1" applyProtection="1">
      <alignment horizontal="center" readingOrder="1"/>
      <protection locked="0"/>
    </xf>
    <xf numFmtId="49" fontId="4" fillId="0" borderId="21" xfId="2" quotePrefix="1" applyNumberFormat="1" applyFont="1" applyBorder="1" applyAlignment="1" applyProtection="1">
      <alignment horizontal="left" readingOrder="1"/>
      <protection locked="0"/>
    </xf>
    <xf numFmtId="1" fontId="4" fillId="0" borderId="1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8" fillId="3" borderId="15" xfId="0" applyFont="1" applyFill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3" fillId="0" borderId="12" xfId="0" applyFont="1" applyBorder="1" applyAlignment="1">
      <alignment horizontal="center" readingOrder="1"/>
    </xf>
    <xf numFmtId="0" fontId="4" fillId="0" borderId="1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3" fillId="0" borderId="12" xfId="0" applyFont="1" applyBorder="1" applyAlignment="1">
      <alignment wrapText="1"/>
    </xf>
    <xf numFmtId="0" fontId="4" fillId="9" borderId="12" xfId="0" applyFont="1" applyFill="1" applyBorder="1" applyAlignment="1">
      <alignment horizontal="center"/>
    </xf>
    <xf numFmtId="0" fontId="29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3" fillId="0" borderId="12" xfId="0" applyFont="1" applyBorder="1"/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1" fontId="16" fillId="0" borderId="12" xfId="0" applyNumberFormat="1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3" fillId="0" borderId="12" xfId="0" applyFont="1" applyBorder="1" applyAlignment="1">
      <alignment horizontal="center" readingOrder="1"/>
    </xf>
    <xf numFmtId="1" fontId="5" fillId="0" borderId="12" xfId="2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3" fillId="2" borderId="12" xfId="0" applyFont="1" applyFill="1" applyBorder="1" applyAlignment="1">
      <alignment horizontal="center" readingOrder="1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23" fillId="0" borderId="12" xfId="0" applyFont="1" applyBorder="1"/>
    <xf numFmtId="0" fontId="20" fillId="0" borderId="12" xfId="0" applyFont="1" applyBorder="1" applyAlignment="1">
      <alignment horizont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6" borderId="12" xfId="0" applyFont="1" applyFill="1" applyBorder="1" applyAlignment="1">
      <alignment horizontal="left"/>
    </xf>
    <xf numFmtId="1" fontId="23" fillId="6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3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44" fontId="27" fillId="0" borderId="12" xfId="4" applyFont="1" applyFill="1" applyBorder="1" applyAlignment="1" applyProtection="1">
      <alignment horizontal="center" vertical="center"/>
      <protection locked="0"/>
    </xf>
    <xf numFmtId="4" fontId="18" fillId="0" borderId="12" xfId="0" applyNumberFormat="1" applyFont="1" applyBorder="1"/>
    <xf numFmtId="178" fontId="4" fillId="0" borderId="12" xfId="0" applyNumberFormat="1" applyFont="1" applyBorder="1" applyAlignment="1">
      <alignment horizontal="center" vertical="center"/>
    </xf>
    <xf numFmtId="175" fontId="18" fillId="0" borderId="12" xfId="0" applyNumberFormat="1" applyFont="1" applyBorder="1"/>
    <xf numFmtId="44" fontId="18" fillId="0" borderId="12" xfId="4" applyFont="1" applyBorder="1" applyAlignment="1" applyProtection="1">
      <alignment horizontal="center" vertical="center"/>
      <protection locked="0"/>
    </xf>
    <xf numFmtId="174" fontId="4" fillId="0" borderId="12" xfId="51" applyFont="1" applyFill="1" applyBorder="1" applyAlignment="1"/>
    <xf numFmtId="174" fontId="4" fillId="0" borderId="12" xfId="51" applyFont="1" applyFill="1" applyBorder="1" applyAlignment="1"/>
    <xf numFmtId="174" fontId="4" fillId="0" borderId="12" xfId="51" applyFont="1" applyFill="1" applyBorder="1" applyAlignment="1"/>
    <xf numFmtId="0" fontId="18" fillId="0" borderId="12" xfId="0" applyFont="1" applyBorder="1"/>
    <xf numFmtId="4" fontId="3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4" fillId="0" borderId="12" xfId="1" applyNumberFormat="1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4" fontId="4" fillId="0" borderId="12" xfId="1" applyNumberFormat="1" applyFont="1" applyBorder="1" applyAlignment="1">
      <alignment horizontal="right"/>
    </xf>
    <xf numFmtId="44" fontId="4" fillId="0" borderId="12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167" fontId="4" fillId="0" borderId="0" xfId="0" applyNumberFormat="1" applyFont="1" applyBorder="1"/>
  </cellXfs>
  <cellStyles count="287">
    <cellStyle name="Millares 2" xfId="90"/>
    <cellStyle name="Millares 2 2" xfId="164"/>
    <cellStyle name="Millares 2 2 2" xfId="255"/>
    <cellStyle name="Millares 2 3" xfId="209"/>
    <cellStyle name="Moneda" xfId="1" builtinId="4"/>
    <cellStyle name="Moneda [0] 2" xfId="3"/>
    <cellStyle name="Moneda [0] 2 2" xfId="15"/>
    <cellStyle name="Moneda [0] 2 2 2" xfId="33"/>
    <cellStyle name="Moneda [0] 2 2 2 2" xfId="226"/>
    <cellStyle name="Moneda [0] 2 2 2 3" xfId="135"/>
    <cellStyle name="Moneda [0] 2 2 3" xfId="176"/>
    <cellStyle name="Moneda [0] 2 2 4" xfId="272"/>
    <cellStyle name="Moneda [0] 2 2 5" xfId="55"/>
    <cellStyle name="Moneda [0] 2 3" xfId="10"/>
    <cellStyle name="Moneda [0] 2 3 2" xfId="28"/>
    <cellStyle name="Moneda [0] 2 3 2 2" xfId="245"/>
    <cellStyle name="Moneda [0] 2 3 2 3" xfId="154"/>
    <cellStyle name="Moneda [0] 2 3 3" xfId="173"/>
    <cellStyle name="Moneda [0] 2 3 4" xfId="268"/>
    <cellStyle name="Moneda [0] 2 3 5" xfId="75"/>
    <cellStyle name="Moneda [0] 2 4" xfId="7"/>
    <cellStyle name="Moneda [0] 2 4 2" xfId="122"/>
    <cellStyle name="Moneda [0] 2 4 2 2" xfId="217"/>
    <cellStyle name="Moneda [0] 2 4 3" xfId="114"/>
    <cellStyle name="Moneda [0] 2 5" xfId="25"/>
    <cellStyle name="Moneda [0] 2 5 2" xfId="218"/>
    <cellStyle name="Moneda [0] 2 5 3" xfId="127"/>
    <cellStyle name="Moneda [0] 2 6" xfId="41"/>
    <cellStyle name="Moneda [0] 2 7" xfId="264"/>
    <cellStyle name="Moneda [0] 3" xfId="14"/>
    <cellStyle name="Moneda [0] 3 2" xfId="32"/>
    <cellStyle name="Moneda [0] 3 2 2" xfId="225"/>
    <cellStyle name="Moneda [0] 3 2 3" xfId="134"/>
    <cellStyle name="Moneda [0] 3 3" xfId="46"/>
    <cellStyle name="Moneda [0] 3 4" xfId="271"/>
    <cellStyle name="Moneda [0] 4" xfId="9"/>
    <cellStyle name="Moneda [0] 4 2" xfId="27"/>
    <cellStyle name="Moneda [0] 4 2 2" xfId="70"/>
    <cellStyle name="Moneda [0] 4 2 2 2" xfId="96"/>
    <cellStyle name="Moneda [0] 4 2 2 2 2" xfId="116"/>
    <cellStyle name="Moneda [0] 4 2 2 3" xfId="109"/>
    <cellStyle name="Moneda [0] 4 2 3" xfId="95"/>
    <cellStyle name="Moneda [0] 4 2 3 2" xfId="115"/>
    <cellStyle name="Moneda [0] 4 2 4" xfId="108"/>
    <cellStyle name="Moneda [0] 4 2 5" xfId="64"/>
    <cellStyle name="Moneda [0] 4 3" xfId="131"/>
    <cellStyle name="Moneda [0] 4 3 2" xfId="221"/>
    <cellStyle name="Moneda [0] 4 4" xfId="172"/>
    <cellStyle name="Moneda [0] 4 5" xfId="267"/>
    <cellStyle name="Moneda [0] 4 6" xfId="54"/>
    <cellStyle name="Moneda [0] 5" xfId="53"/>
    <cellStyle name="Moneda [0] 5 2" xfId="130"/>
    <cellStyle name="Moneda [0] 5 2 2" xfId="220"/>
    <cellStyle name="Moneda [0] 5 3" xfId="192"/>
    <cellStyle name="Moneda 10" xfId="4"/>
    <cellStyle name="Moneda 10 2" xfId="141"/>
    <cellStyle name="Moneda 10 2 2" xfId="232"/>
    <cellStyle name="Moneda 10 3" xfId="181"/>
    <cellStyle name="Moneda 10 4" xfId="277"/>
    <cellStyle name="Moneda 10 5" xfId="61"/>
    <cellStyle name="Moneda 11" xfId="6"/>
    <cellStyle name="Moneda 11 2" xfId="142"/>
    <cellStyle name="Moneda 11 2 2" xfId="233"/>
    <cellStyle name="Moneda 11 3" xfId="182"/>
    <cellStyle name="Moneda 11 4" xfId="278"/>
    <cellStyle name="Moneda 11 5" xfId="62"/>
    <cellStyle name="Moneda 12" xfId="22"/>
    <cellStyle name="Moneda 12 2" xfId="144"/>
    <cellStyle name="Moneda 12 2 2" xfId="235"/>
    <cellStyle name="Moneda 12 3" xfId="183"/>
    <cellStyle name="Moneda 12 4" xfId="279"/>
    <cellStyle name="Moneda 12 5" xfId="66"/>
    <cellStyle name="Moneda 13" xfId="23"/>
    <cellStyle name="Moneda 13 2" xfId="143"/>
    <cellStyle name="Moneda 13 2 2" xfId="234"/>
    <cellStyle name="Moneda 13 3" xfId="184"/>
    <cellStyle name="Moneda 13 4" xfId="280"/>
    <cellStyle name="Moneda 13 5" xfId="65"/>
    <cellStyle name="Moneda 14" xfId="24"/>
    <cellStyle name="Moneda 14 2" xfId="146"/>
    <cellStyle name="Moneda 14 2 2" xfId="237"/>
    <cellStyle name="Moneda 14 3" xfId="179"/>
    <cellStyle name="Moneda 14 4" xfId="275"/>
    <cellStyle name="Moneda 14 5" xfId="67"/>
    <cellStyle name="Moneda 15" xfId="36"/>
    <cellStyle name="Moneda 15 2" xfId="145"/>
    <cellStyle name="Moneda 15 2 2" xfId="236"/>
    <cellStyle name="Moneda 15 3" xfId="185"/>
    <cellStyle name="Moneda 15 4" xfId="281"/>
    <cellStyle name="Moneda 16" xfId="39"/>
    <cellStyle name="Moneda 16 2" xfId="147"/>
    <cellStyle name="Moneda 16 2 2" xfId="238"/>
    <cellStyle name="Moneda 16 3" xfId="186"/>
    <cellStyle name="Moneda 16 4" xfId="282"/>
    <cellStyle name="Moneda 17" xfId="44"/>
    <cellStyle name="Moneda 17 2" xfId="148"/>
    <cellStyle name="Moneda 17 2 2" xfId="239"/>
    <cellStyle name="Moneda 17 3" xfId="187"/>
    <cellStyle name="Moneda 17 4" xfId="283"/>
    <cellStyle name="Moneda 18" xfId="69"/>
    <cellStyle name="Moneda 18 2" xfId="149"/>
    <cellStyle name="Moneda 18 2 2" xfId="240"/>
    <cellStyle name="Moneda 18 3" xfId="188"/>
    <cellStyle name="Moneda 18 4" xfId="284"/>
    <cellStyle name="Moneda 19" xfId="71"/>
    <cellStyle name="Moneda 19 2" xfId="101"/>
    <cellStyle name="Moneda 19 2 2" xfId="121"/>
    <cellStyle name="Moneda 19 3" xfId="105"/>
    <cellStyle name="Moneda 19 4" xfId="150"/>
    <cellStyle name="Moneda 19 4 2" xfId="241"/>
    <cellStyle name="Moneda 19 5" xfId="196"/>
    <cellStyle name="Moneda 2" xfId="13"/>
    <cellStyle name="Moneda 2 2" xfId="16"/>
    <cellStyle name="Moneda 2 2 2" xfId="34"/>
    <cellStyle name="Moneda 2 2 2 2" xfId="107"/>
    <cellStyle name="Moneda 2 2 2 2 2" xfId="216"/>
    <cellStyle name="Moneda 2 2 3" xfId="56"/>
    <cellStyle name="Moneda 2 2 3 2" xfId="193"/>
    <cellStyle name="Moneda 2 2 4" xfId="136"/>
    <cellStyle name="Moneda 2 2 4 2" xfId="227"/>
    <cellStyle name="Moneda 2 2 5" xfId="177"/>
    <cellStyle name="Moneda 2 2 6" xfId="273"/>
    <cellStyle name="Moneda 2 3" xfId="31"/>
    <cellStyle name="Moneda 2 3 2" xfId="175"/>
    <cellStyle name="Moneda 2 3 3" xfId="128"/>
    <cellStyle name="Moneda 2 4" xfId="40"/>
    <cellStyle name="Moneda 2 4 2" xfId="262"/>
    <cellStyle name="Moneda 2 5" xfId="45"/>
    <cellStyle name="Moneda 20" xfId="72"/>
    <cellStyle name="Moneda 20 2" xfId="151"/>
    <cellStyle name="Moneda 20 2 2" xfId="242"/>
    <cellStyle name="Moneda 20 3" xfId="197"/>
    <cellStyle name="Moneda 20 4" xfId="260"/>
    <cellStyle name="Moneda 21" xfId="76"/>
    <cellStyle name="Moneda 21 2" xfId="155"/>
    <cellStyle name="Moneda 21 2 2" xfId="246"/>
    <cellStyle name="Moneda 21 3" xfId="200"/>
    <cellStyle name="Moneda 22" xfId="73"/>
    <cellStyle name="Moneda 22 2" xfId="152"/>
    <cellStyle name="Moneda 22 2 2" xfId="243"/>
    <cellStyle name="Moneda 22 3" xfId="198"/>
    <cellStyle name="Moneda 23" xfId="74"/>
    <cellStyle name="Moneda 23 2" xfId="153"/>
    <cellStyle name="Moneda 23 2 2" xfId="244"/>
    <cellStyle name="Moneda 23 3" xfId="199"/>
    <cellStyle name="Moneda 24" xfId="77"/>
    <cellStyle name="Moneda 24 2" xfId="156"/>
    <cellStyle name="Moneda 24 2 2" xfId="247"/>
    <cellStyle name="Moneda 24 3" xfId="201"/>
    <cellStyle name="Moneda 25" xfId="78"/>
    <cellStyle name="Moneda 25 2" xfId="157"/>
    <cellStyle name="Moneda 25 2 2" xfId="248"/>
    <cellStyle name="Moneda 25 3" xfId="202"/>
    <cellStyle name="Moneda 26" xfId="79"/>
    <cellStyle name="Moneda 26 2" xfId="158"/>
    <cellStyle name="Moneda 26 2 2" xfId="249"/>
    <cellStyle name="Moneda 26 3" xfId="203"/>
    <cellStyle name="Moneda 27" xfId="83"/>
    <cellStyle name="Moneda 27 2" xfId="161"/>
    <cellStyle name="Moneda 27 2 2" xfId="252"/>
    <cellStyle name="Moneda 27 3" xfId="206"/>
    <cellStyle name="Moneda 28" xfId="81"/>
    <cellStyle name="Moneda 28 2" xfId="159"/>
    <cellStyle name="Moneda 28 2 2" xfId="250"/>
    <cellStyle name="Moneda 28 3" xfId="204"/>
    <cellStyle name="Moneda 29" xfId="82"/>
    <cellStyle name="Moneda 29 2" xfId="160"/>
    <cellStyle name="Moneda 29 2 2" xfId="251"/>
    <cellStyle name="Moneda 29 3" xfId="205"/>
    <cellStyle name="Moneda 3" xfId="12"/>
    <cellStyle name="Moneda 3 2" xfId="30"/>
    <cellStyle name="Moneda 3 2 2" xfId="38"/>
    <cellStyle name="Moneda 3 2 2 2" xfId="49"/>
    <cellStyle name="Moneda 3 2 2 2 2" xfId="80"/>
    <cellStyle name="Moneda 3 2 2 3" xfId="129"/>
    <cellStyle name="Moneda 3 2 2 3 2" xfId="219"/>
    <cellStyle name="Moneda 3 2 2 4" xfId="195"/>
    <cellStyle name="Moneda 3 2 3" xfId="47"/>
    <cellStyle name="Moneda 3 2 3 2" xfId="106"/>
    <cellStyle name="Moneda 3 2 3 2 2" xfId="167"/>
    <cellStyle name="Moneda 3 2 3 2 2 2" xfId="258"/>
    <cellStyle name="Moneda 3 2 3 2 3" xfId="215"/>
    <cellStyle name="Moneda 3 2 3 3" xfId="63"/>
    <cellStyle name="Moneda 3 2 3 4" xfId="191"/>
    <cellStyle name="Moneda 3 3" xfId="51"/>
    <cellStyle name="Moneda 3 3 2" xfId="224"/>
    <cellStyle name="Moneda 3 4" xfId="174"/>
    <cellStyle name="Moneda 3 5" xfId="261"/>
    <cellStyle name="Moneda 30" xfId="84"/>
    <cellStyle name="Moneda 30 2" xfId="97"/>
    <cellStyle name="Moneda 30 2 2" xfId="117"/>
    <cellStyle name="Moneda 30 3" xfId="110"/>
    <cellStyle name="Moneda 31" xfId="85"/>
    <cellStyle name="Moneda 31 2" xfId="98"/>
    <cellStyle name="Moneda 31 2 2" xfId="118"/>
    <cellStyle name="Moneda 31 3" xfId="111"/>
    <cellStyle name="Moneda 32" xfId="86"/>
    <cellStyle name="Moneda 32 2" xfId="99"/>
    <cellStyle name="Moneda 32 2 2" xfId="119"/>
    <cellStyle name="Moneda 32 3" xfId="112"/>
    <cellStyle name="Moneda 33" xfId="87"/>
    <cellStyle name="Moneda 33 2" xfId="100"/>
    <cellStyle name="Moneda 33 2 2" xfId="120"/>
    <cellStyle name="Moneda 33 3" xfId="113"/>
    <cellStyle name="Moneda 34" xfId="88"/>
    <cellStyle name="Moneda 34 2" xfId="162"/>
    <cellStyle name="Moneda 34 2 2" xfId="253"/>
    <cellStyle name="Moneda 34 3" xfId="207"/>
    <cellStyle name="Moneda 35" xfId="89"/>
    <cellStyle name="Moneda 35 2" xfId="163"/>
    <cellStyle name="Moneda 35 2 2" xfId="254"/>
    <cellStyle name="Moneda 35 3" xfId="208"/>
    <cellStyle name="Moneda 36" xfId="92"/>
    <cellStyle name="Moneda 36 2" xfId="166"/>
    <cellStyle name="Moneda 36 2 2" xfId="257"/>
    <cellStyle name="Moneda 36 3" xfId="211"/>
    <cellStyle name="Moneda 37" xfId="91"/>
    <cellStyle name="Moneda 37 2" xfId="165"/>
    <cellStyle name="Moneda 37 2 2" xfId="256"/>
    <cellStyle name="Moneda 37 3" xfId="210"/>
    <cellStyle name="Moneda 38" xfId="93"/>
    <cellStyle name="Moneda 38 2" xfId="212"/>
    <cellStyle name="Moneda 39" xfId="94"/>
    <cellStyle name="Moneda 39 2" xfId="213"/>
    <cellStyle name="Moneda 4" xfId="17"/>
    <cellStyle name="Moneda 4 2" xfId="35"/>
    <cellStyle name="Moneda 4 2 2" xfId="103"/>
    <cellStyle name="Moneda 4 3" xfId="137"/>
    <cellStyle name="Moneda 4 3 2" xfId="228"/>
    <cellStyle name="Moneda 4 4" xfId="178"/>
    <cellStyle name="Moneda 4 5" xfId="274"/>
    <cellStyle name="Moneda 4 6" xfId="57"/>
    <cellStyle name="Moneda 40" xfId="102"/>
    <cellStyle name="Moneda 40 2" xfId="214"/>
    <cellStyle name="Moneda 41" xfId="125"/>
    <cellStyle name="Moneda 42" xfId="126"/>
    <cellStyle name="Moneda 43" xfId="171"/>
    <cellStyle name="Moneda 44" xfId="170"/>
    <cellStyle name="Moneda 45" xfId="190"/>
    <cellStyle name="Moneda 46" xfId="189"/>
    <cellStyle name="Moneda 47" xfId="259"/>
    <cellStyle name="Moneda 48" xfId="263"/>
    <cellStyle name="Moneda 49" xfId="43"/>
    <cellStyle name="Moneda 5" xfId="8"/>
    <cellStyle name="Moneda 5 2" xfId="26"/>
    <cellStyle name="Moneda 5 2 2" xfId="222"/>
    <cellStyle name="Moneda 5 2 3" xfId="132"/>
    <cellStyle name="Moneda 5 3" xfId="48"/>
    <cellStyle name="Moneda 5 4" xfId="266"/>
    <cellStyle name="Moneda 50" xfId="42"/>
    <cellStyle name="Moneda 51" xfId="286"/>
    <cellStyle name="Moneda 52" xfId="285"/>
    <cellStyle name="Moneda 6" xfId="19"/>
    <cellStyle name="Moneda 6 2" xfId="124"/>
    <cellStyle name="Moneda 6 3" xfId="138"/>
    <cellStyle name="Moneda 6 3 2" xfId="229"/>
    <cellStyle name="Moneda 6 4" xfId="168"/>
    <cellStyle name="Moneda 6 5" xfId="265"/>
    <cellStyle name="Moneda 6 6" xfId="58"/>
    <cellStyle name="Moneda 7" xfId="18"/>
    <cellStyle name="Moneda 7 2" xfId="123"/>
    <cellStyle name="Moneda 7 3" xfId="139"/>
    <cellStyle name="Moneda 7 3 2" xfId="230"/>
    <cellStyle name="Moneda 7 4" xfId="169"/>
    <cellStyle name="Moneda 7 5" xfId="269"/>
    <cellStyle name="Moneda 7 6" xfId="59"/>
    <cellStyle name="Moneda 8" xfId="11"/>
    <cellStyle name="Moneda 8 2" xfId="29"/>
    <cellStyle name="Moneda 8 2 2" xfId="223"/>
    <cellStyle name="Moneda 8 2 3" xfId="133"/>
    <cellStyle name="Moneda 8 3" xfId="37"/>
    <cellStyle name="Moneda 8 4" xfId="270"/>
    <cellStyle name="Moneda 9" xfId="5"/>
    <cellStyle name="Moneda 9 2" xfId="140"/>
    <cellStyle name="Moneda 9 2 2" xfId="231"/>
    <cellStyle name="Moneda 9 3" xfId="180"/>
    <cellStyle name="Moneda 9 4" xfId="276"/>
    <cellStyle name="Moneda 9 5" xfId="60"/>
    <cellStyle name="Normal" xfId="0" builtinId="0"/>
    <cellStyle name="Normal 2" xfId="2"/>
    <cellStyle name="Normal 3" xfId="20"/>
    <cellStyle name="Normal 3 2" xfId="21"/>
    <cellStyle name="Normal 3 3" xfId="52"/>
    <cellStyle name="Normal 3 4" xfId="194"/>
    <cellStyle name="Normal 4" xfId="68"/>
    <cellStyle name="Porcentaje 2" xfId="104"/>
    <cellStyle name="常规 4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EEFCB0-89CF-4791-9937-C254F89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4"/>
  <sheetViews>
    <sheetView tabSelected="1" view="pageBreakPreview" zoomScale="59" zoomScaleNormal="73" zoomScaleSheetLayoutView="59" workbookViewId="0">
      <selection activeCell="E7" sqref="E7"/>
    </sheetView>
  </sheetViews>
  <sheetFormatPr baseColWidth="10" defaultColWidth="17.54296875" defaultRowHeight="25" customHeight="1"/>
  <cols>
    <col min="1" max="1" width="27.81640625" style="4" customWidth="1"/>
    <col min="2" max="2" width="33" style="4" customWidth="1"/>
    <col min="3" max="3" width="68.453125" style="4" customWidth="1"/>
    <col min="4" max="4" width="21.7265625" style="35" customWidth="1"/>
    <col min="5" max="5" width="27.08984375" style="35" bestFit="1" customWidth="1"/>
    <col min="6" max="6" width="21.26953125" style="4" bestFit="1" customWidth="1"/>
    <col min="7" max="7" width="17.81640625" style="4" bestFit="1" customWidth="1"/>
    <col min="8" max="8" width="8.26953125" style="4" customWidth="1"/>
    <col min="9" max="9" width="0.54296875" style="4" customWidth="1"/>
    <col min="10" max="10" width="57.2695312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82" t="s">
        <v>0</v>
      </c>
      <c r="D2" s="84" t="s">
        <v>1</v>
      </c>
      <c r="E2" s="85"/>
    </row>
    <row r="3" spans="1:5" ht="25" customHeight="1" thickBot="1">
      <c r="A3" s="7"/>
      <c r="B3" s="8"/>
      <c r="C3" s="83"/>
      <c r="D3" s="9" t="s">
        <v>2</v>
      </c>
      <c r="E3" s="10"/>
    </row>
    <row r="4" spans="1:5" ht="25" customHeight="1" thickBot="1">
      <c r="A4" s="7"/>
      <c r="B4" s="8"/>
      <c r="C4" s="86" t="s">
        <v>3</v>
      </c>
      <c r="D4" s="88" t="s">
        <v>4</v>
      </c>
      <c r="E4" s="89"/>
    </row>
    <row r="5" spans="1:5" ht="25" customHeight="1" thickBot="1">
      <c r="A5" s="11"/>
      <c r="B5" s="12"/>
      <c r="C5" s="87"/>
      <c r="D5" s="90" t="s">
        <v>5</v>
      </c>
      <c r="E5" s="91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45391</v>
      </c>
      <c r="D7" s="14" t="s">
        <v>7</v>
      </c>
      <c r="E7" s="16">
        <v>20240400511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20" t="s">
        <v>209</v>
      </c>
      <c r="D9" s="18" t="s">
        <v>9</v>
      </c>
      <c r="E9" s="19" t="s">
        <v>402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80" t="s">
        <v>10</v>
      </c>
      <c r="B11" s="81"/>
      <c r="C11" s="20" t="s">
        <v>209</v>
      </c>
      <c r="D11" s="18" t="s">
        <v>11</v>
      </c>
      <c r="E11" s="21"/>
    </row>
    <row r="12" spans="1:5" ht="25" customHeight="1">
      <c r="A12" s="17"/>
      <c r="B12" s="17"/>
      <c r="C12" s="17"/>
      <c r="D12" s="17"/>
      <c r="E12" s="17"/>
    </row>
    <row r="13" spans="1:5" ht="25" customHeight="1">
      <c r="A13" s="14" t="s">
        <v>12</v>
      </c>
      <c r="B13" s="14"/>
      <c r="C13" s="22" t="s">
        <v>210</v>
      </c>
      <c r="D13" s="18" t="s">
        <v>13</v>
      </c>
      <c r="E13" s="20" t="s">
        <v>14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15</v>
      </c>
      <c r="B15" s="14"/>
      <c r="C15" s="15">
        <v>45392</v>
      </c>
      <c r="D15" s="18" t="s">
        <v>16</v>
      </c>
      <c r="E15" s="59" t="s">
        <v>413</v>
      </c>
    </row>
    <row r="16" spans="1:5" ht="25" customHeight="1">
      <c r="A16" s="17"/>
      <c r="B16" s="17"/>
      <c r="C16" s="17"/>
      <c r="D16" s="17"/>
      <c r="E16" s="17"/>
    </row>
    <row r="17" spans="1:10" ht="25" customHeight="1">
      <c r="A17" s="14" t="s">
        <v>17</v>
      </c>
      <c r="B17" s="14"/>
      <c r="C17" s="20" t="s">
        <v>412</v>
      </c>
      <c r="D17" s="24"/>
      <c r="E17" s="25"/>
    </row>
    <row r="18" spans="1:10" ht="25" customHeight="1">
      <c r="A18" s="17"/>
      <c r="B18" s="17"/>
      <c r="C18" s="17"/>
      <c r="D18" s="17"/>
      <c r="E18" s="17"/>
    </row>
    <row r="19" spans="1:10" ht="25" customHeight="1">
      <c r="A19" s="14" t="s">
        <v>18</v>
      </c>
      <c r="B19" s="14"/>
      <c r="C19" s="20"/>
      <c r="D19" s="18" t="s">
        <v>19</v>
      </c>
      <c r="E19" s="23"/>
    </row>
    <row r="20" spans="1:10" ht="25" customHeight="1">
      <c r="A20" s="17"/>
      <c r="B20" s="17"/>
      <c r="C20" s="17"/>
      <c r="D20" s="17"/>
      <c r="E20" s="17"/>
    </row>
    <row r="21" spans="1:10" ht="25" customHeight="1">
      <c r="A21" s="14" t="s">
        <v>20</v>
      </c>
      <c r="B21" s="14"/>
      <c r="C21" s="26"/>
      <c r="D21" s="27"/>
      <c r="E21" s="28"/>
    </row>
    <row r="23" spans="1:10" s="1" customFormat="1" ht="28.5" customHeight="1">
      <c r="A23" s="29" t="s">
        <v>21</v>
      </c>
      <c r="B23" s="29" t="s">
        <v>22</v>
      </c>
      <c r="C23" s="29" t="s">
        <v>23</v>
      </c>
      <c r="D23" s="29" t="s">
        <v>24</v>
      </c>
      <c r="E23" s="30" t="s">
        <v>25</v>
      </c>
      <c r="F23" s="31" t="s">
        <v>26</v>
      </c>
      <c r="G23" s="31" t="s">
        <v>27</v>
      </c>
    </row>
    <row r="24" spans="1:10" ht="25" customHeight="1">
      <c r="A24" s="62" t="s">
        <v>28</v>
      </c>
      <c r="B24" s="71" t="s">
        <v>29</v>
      </c>
      <c r="C24" s="60" t="s">
        <v>30</v>
      </c>
      <c r="D24" s="71">
        <v>1</v>
      </c>
      <c r="E24" s="32"/>
      <c r="F24" s="33">
        <v>756</v>
      </c>
      <c r="G24" s="34">
        <f t="shared" ref="G24:G87" si="0">D24*F24</f>
        <v>756</v>
      </c>
      <c r="I24" s="1"/>
      <c r="J24" s="1"/>
    </row>
    <row r="25" spans="1:10" ht="25" customHeight="1">
      <c r="A25" s="62" t="s">
        <v>31</v>
      </c>
      <c r="B25" s="71" t="s">
        <v>32</v>
      </c>
      <c r="C25" s="60" t="s">
        <v>33</v>
      </c>
      <c r="D25" s="71">
        <v>1</v>
      </c>
      <c r="E25" s="32"/>
      <c r="F25" s="33">
        <v>756</v>
      </c>
      <c r="G25" s="34">
        <f t="shared" si="0"/>
        <v>756</v>
      </c>
      <c r="I25" s="1"/>
      <c r="J25" s="1"/>
    </row>
    <row r="26" spans="1:10" ht="25" customHeight="1">
      <c r="A26" s="62" t="s">
        <v>34</v>
      </c>
      <c r="B26" s="71" t="s">
        <v>414</v>
      </c>
      <c r="C26" s="60" t="s">
        <v>35</v>
      </c>
      <c r="D26" s="71">
        <v>1</v>
      </c>
      <c r="E26" s="32"/>
      <c r="F26" s="33">
        <v>756</v>
      </c>
      <c r="G26" s="34">
        <f t="shared" si="0"/>
        <v>756</v>
      </c>
      <c r="I26" s="1"/>
      <c r="J26" s="1"/>
    </row>
    <row r="27" spans="1:10" ht="25" customHeight="1">
      <c r="A27" s="62" t="s">
        <v>36</v>
      </c>
      <c r="B27" s="71" t="s">
        <v>415</v>
      </c>
      <c r="C27" s="60" t="s">
        <v>37</v>
      </c>
      <c r="D27" s="71">
        <v>1</v>
      </c>
      <c r="E27" s="32"/>
      <c r="F27" s="33">
        <v>756</v>
      </c>
      <c r="G27" s="34">
        <f t="shared" si="0"/>
        <v>756</v>
      </c>
      <c r="I27" s="1"/>
      <c r="J27" s="1"/>
    </row>
    <row r="28" spans="1:10" ht="25" customHeight="1">
      <c r="A28" s="62" t="s">
        <v>38</v>
      </c>
      <c r="B28" s="71" t="s">
        <v>39</v>
      </c>
      <c r="C28" s="60" t="s">
        <v>40</v>
      </c>
      <c r="D28" s="71">
        <v>1</v>
      </c>
      <c r="E28" s="32"/>
      <c r="F28" s="33">
        <v>756</v>
      </c>
      <c r="G28" s="34">
        <f t="shared" si="0"/>
        <v>756</v>
      </c>
      <c r="I28" s="1"/>
      <c r="J28" s="1"/>
    </row>
    <row r="29" spans="1:10" ht="25" customHeight="1">
      <c r="A29" s="62" t="s">
        <v>41</v>
      </c>
      <c r="B29" s="71" t="s">
        <v>416</v>
      </c>
      <c r="C29" s="60" t="s">
        <v>42</v>
      </c>
      <c r="D29" s="71">
        <v>1</v>
      </c>
      <c r="E29" s="32"/>
      <c r="F29" s="33">
        <v>756</v>
      </c>
      <c r="G29" s="34">
        <f t="shared" si="0"/>
        <v>756</v>
      </c>
      <c r="I29" s="1"/>
      <c r="J29" s="1"/>
    </row>
    <row r="30" spans="1:10" ht="25" customHeight="1">
      <c r="A30" s="62" t="s">
        <v>43</v>
      </c>
      <c r="B30" s="71" t="s">
        <v>44</v>
      </c>
      <c r="C30" s="60" t="s">
        <v>45</v>
      </c>
      <c r="D30" s="71">
        <v>1</v>
      </c>
      <c r="E30" s="32"/>
      <c r="F30" s="33">
        <v>756</v>
      </c>
      <c r="G30" s="34">
        <f t="shared" si="0"/>
        <v>756</v>
      </c>
      <c r="I30" s="1"/>
      <c r="J30" s="1"/>
    </row>
    <row r="31" spans="1:10" ht="25" customHeight="1">
      <c r="A31" s="62" t="s">
        <v>46</v>
      </c>
      <c r="B31" s="71" t="s">
        <v>417</v>
      </c>
      <c r="C31" s="60" t="s">
        <v>47</v>
      </c>
      <c r="D31" s="71">
        <v>1</v>
      </c>
      <c r="E31" s="32"/>
      <c r="F31" s="33">
        <v>756</v>
      </c>
      <c r="G31" s="34">
        <f t="shared" si="0"/>
        <v>756</v>
      </c>
      <c r="I31" s="1"/>
      <c r="J31" s="1"/>
    </row>
    <row r="32" spans="1:10" ht="25" customHeight="1">
      <c r="A32" s="62"/>
      <c r="B32" s="71"/>
      <c r="C32" s="60"/>
      <c r="D32" s="63">
        <f>SUM(D24:D31)</f>
        <v>8</v>
      </c>
      <c r="E32" s="32"/>
      <c r="F32" s="33"/>
      <c r="G32" s="34"/>
      <c r="I32" s="1"/>
      <c r="J32" s="1"/>
    </row>
    <row r="33" spans="1:10" ht="25" customHeight="1">
      <c r="A33" s="69" t="s">
        <v>48</v>
      </c>
      <c r="B33" s="69" t="s">
        <v>418</v>
      </c>
      <c r="C33" s="60" t="s">
        <v>49</v>
      </c>
      <c r="D33" s="71">
        <v>2</v>
      </c>
      <c r="E33" s="32"/>
      <c r="F33" s="33">
        <v>1134</v>
      </c>
      <c r="G33" s="34">
        <f t="shared" si="0"/>
        <v>2268</v>
      </c>
      <c r="I33" s="1"/>
      <c r="J33" s="1"/>
    </row>
    <row r="34" spans="1:10" ht="25" customHeight="1">
      <c r="A34" s="68" t="s">
        <v>50</v>
      </c>
      <c r="B34" s="68" t="s">
        <v>419</v>
      </c>
      <c r="C34" s="60" t="s">
        <v>51</v>
      </c>
      <c r="D34" s="71">
        <v>1</v>
      </c>
      <c r="E34" s="32"/>
      <c r="F34" s="33">
        <v>1134</v>
      </c>
      <c r="G34" s="34">
        <f t="shared" si="0"/>
        <v>1134</v>
      </c>
      <c r="I34" s="1"/>
      <c r="J34" s="1"/>
    </row>
    <row r="35" spans="1:10" ht="25" customHeight="1">
      <c r="A35" s="69" t="s">
        <v>52</v>
      </c>
      <c r="B35" s="71" t="s">
        <v>403</v>
      </c>
      <c r="C35" s="60" t="s">
        <v>53</v>
      </c>
      <c r="D35" s="71">
        <v>1</v>
      </c>
      <c r="E35" s="32"/>
      <c r="F35" s="33">
        <v>1134</v>
      </c>
      <c r="G35" s="34">
        <f t="shared" si="0"/>
        <v>1134</v>
      </c>
      <c r="I35" s="1"/>
      <c r="J35" s="1"/>
    </row>
    <row r="36" spans="1:10" ht="25" customHeight="1">
      <c r="A36" s="92" t="s">
        <v>54</v>
      </c>
      <c r="B36" s="93" t="s">
        <v>420</v>
      </c>
      <c r="C36" s="60" t="s">
        <v>55</v>
      </c>
      <c r="D36" s="71">
        <v>1</v>
      </c>
      <c r="E36" s="32"/>
      <c r="F36" s="33">
        <v>1134</v>
      </c>
      <c r="G36" s="34">
        <f t="shared" si="0"/>
        <v>1134</v>
      </c>
      <c r="I36" s="1"/>
      <c r="J36" s="1"/>
    </row>
    <row r="37" spans="1:10" ht="25" customHeight="1">
      <c r="A37" s="68" t="s">
        <v>56</v>
      </c>
      <c r="B37" s="68" t="s">
        <v>57</v>
      </c>
      <c r="C37" s="60" t="s">
        <v>58</v>
      </c>
      <c r="D37" s="71">
        <v>2</v>
      </c>
      <c r="E37" s="32"/>
      <c r="F37" s="33">
        <v>1134</v>
      </c>
      <c r="G37" s="34">
        <f t="shared" si="0"/>
        <v>2268</v>
      </c>
      <c r="I37" s="1"/>
      <c r="J37" s="1"/>
    </row>
    <row r="38" spans="1:10" ht="25" customHeight="1">
      <c r="A38" s="69" t="s">
        <v>59</v>
      </c>
      <c r="B38" s="69" t="s">
        <v>57</v>
      </c>
      <c r="C38" s="60" t="s">
        <v>60</v>
      </c>
      <c r="D38" s="71">
        <v>2</v>
      </c>
      <c r="E38" s="32"/>
      <c r="F38" s="33">
        <v>1134</v>
      </c>
      <c r="G38" s="34">
        <f t="shared" si="0"/>
        <v>2268</v>
      </c>
      <c r="I38" s="1"/>
      <c r="J38" s="1"/>
    </row>
    <row r="39" spans="1:10" ht="25" customHeight="1">
      <c r="A39" s="69"/>
      <c r="B39" s="69" t="s">
        <v>421</v>
      </c>
      <c r="C39" s="60"/>
      <c r="D39" s="63">
        <f>SUM(D33:D38)</f>
        <v>9</v>
      </c>
      <c r="E39" s="32"/>
      <c r="F39" s="33"/>
      <c r="G39" s="34"/>
      <c r="I39" s="1"/>
      <c r="J39" s="1"/>
    </row>
    <row r="40" spans="1:10" ht="25" customHeight="1">
      <c r="A40" s="68" t="s">
        <v>61</v>
      </c>
      <c r="B40" s="68" t="s">
        <v>422</v>
      </c>
      <c r="C40" s="60" t="s">
        <v>62</v>
      </c>
      <c r="D40" s="71">
        <v>2</v>
      </c>
      <c r="E40" s="32"/>
      <c r="F40" s="61">
        <v>1134</v>
      </c>
      <c r="G40" s="34">
        <f t="shared" si="0"/>
        <v>2268</v>
      </c>
      <c r="I40" s="1"/>
      <c r="J40" s="1"/>
    </row>
    <row r="41" spans="1:10" ht="25" customHeight="1">
      <c r="A41" s="69" t="s">
        <v>63</v>
      </c>
      <c r="B41" s="69" t="s">
        <v>423</v>
      </c>
      <c r="C41" s="60" t="s">
        <v>64</v>
      </c>
      <c r="D41" s="71">
        <v>1</v>
      </c>
      <c r="E41" s="32"/>
      <c r="F41" s="33">
        <v>1134</v>
      </c>
      <c r="G41" s="34">
        <f t="shared" si="0"/>
        <v>1134</v>
      </c>
      <c r="I41" s="1"/>
      <c r="J41" s="1"/>
    </row>
    <row r="42" spans="1:10" ht="25" customHeight="1">
      <c r="A42" s="69" t="s">
        <v>63</v>
      </c>
      <c r="B42" s="69" t="s">
        <v>424</v>
      </c>
      <c r="C42" s="60" t="s">
        <v>64</v>
      </c>
      <c r="D42" s="71">
        <v>1</v>
      </c>
      <c r="E42" s="32"/>
      <c r="F42" s="61">
        <v>1134</v>
      </c>
      <c r="G42" s="34">
        <f t="shared" si="0"/>
        <v>1134</v>
      </c>
      <c r="I42" s="1"/>
      <c r="J42" s="1"/>
    </row>
    <row r="43" spans="1:10" ht="25" customHeight="1">
      <c r="A43" s="68" t="s">
        <v>65</v>
      </c>
      <c r="B43" s="68" t="s">
        <v>425</v>
      </c>
      <c r="C43" s="60" t="s">
        <v>66</v>
      </c>
      <c r="D43" s="71">
        <v>1</v>
      </c>
      <c r="E43" s="32"/>
      <c r="F43" s="33">
        <v>1134</v>
      </c>
      <c r="G43" s="34">
        <f t="shared" si="0"/>
        <v>1134</v>
      </c>
      <c r="I43" s="1"/>
      <c r="J43" s="1"/>
    </row>
    <row r="44" spans="1:10" ht="25" customHeight="1">
      <c r="A44" s="68" t="s">
        <v>65</v>
      </c>
      <c r="B44" s="68" t="s">
        <v>67</v>
      </c>
      <c r="C44" s="60" t="s">
        <v>66</v>
      </c>
      <c r="D44" s="71">
        <v>1</v>
      </c>
      <c r="E44" s="32"/>
      <c r="F44" s="33">
        <v>1134</v>
      </c>
      <c r="G44" s="34">
        <f t="shared" si="0"/>
        <v>1134</v>
      </c>
      <c r="I44" s="1"/>
      <c r="J44" s="1"/>
    </row>
    <row r="45" spans="1:10" ht="25" customHeight="1">
      <c r="A45" s="92" t="s">
        <v>68</v>
      </c>
      <c r="B45" s="93" t="s">
        <v>69</v>
      </c>
      <c r="C45" s="60" t="s">
        <v>70</v>
      </c>
      <c r="D45" s="71">
        <v>2</v>
      </c>
      <c r="E45" s="32"/>
      <c r="F45" s="33">
        <v>1134</v>
      </c>
      <c r="G45" s="34">
        <f t="shared" si="0"/>
        <v>2268</v>
      </c>
      <c r="I45" s="1"/>
      <c r="J45" s="1"/>
    </row>
    <row r="46" spans="1:10" ht="25" customHeight="1">
      <c r="A46" s="69" t="s">
        <v>71</v>
      </c>
      <c r="B46" s="69" t="s">
        <v>72</v>
      </c>
      <c r="C46" s="60" t="s">
        <v>73</v>
      </c>
      <c r="D46" s="71">
        <v>2</v>
      </c>
      <c r="E46" s="32"/>
      <c r="F46" s="33">
        <v>1134</v>
      </c>
      <c r="G46" s="34">
        <f t="shared" si="0"/>
        <v>2268</v>
      </c>
      <c r="I46" s="1"/>
      <c r="J46" s="1"/>
    </row>
    <row r="47" spans="1:10" ht="25" customHeight="1">
      <c r="A47" s="62" t="s">
        <v>74</v>
      </c>
      <c r="B47" s="71" t="s">
        <v>75</v>
      </c>
      <c r="C47" s="60" t="s">
        <v>76</v>
      </c>
      <c r="D47" s="71">
        <v>1</v>
      </c>
      <c r="E47" s="32"/>
      <c r="F47" s="33">
        <v>1134</v>
      </c>
      <c r="G47" s="34">
        <f t="shared" si="0"/>
        <v>1134</v>
      </c>
      <c r="I47" s="1"/>
      <c r="J47" s="1"/>
    </row>
    <row r="48" spans="1:10" ht="25" customHeight="1">
      <c r="A48" s="62" t="s">
        <v>74</v>
      </c>
      <c r="B48" s="71" t="s">
        <v>426</v>
      </c>
      <c r="C48" s="60" t="s">
        <v>76</v>
      </c>
      <c r="D48" s="71">
        <v>1</v>
      </c>
      <c r="E48" s="32"/>
      <c r="F48" s="33">
        <v>1134</v>
      </c>
      <c r="G48" s="34">
        <f t="shared" si="0"/>
        <v>1134</v>
      </c>
      <c r="I48" s="1"/>
      <c r="J48" s="1"/>
    </row>
    <row r="49" spans="1:10" ht="25" customHeight="1">
      <c r="A49" s="62"/>
      <c r="B49" s="71"/>
      <c r="C49" s="60"/>
      <c r="D49" s="63">
        <f>SUM(D40:D48)</f>
        <v>12</v>
      </c>
      <c r="E49" s="32"/>
      <c r="F49" s="33"/>
      <c r="G49" s="34"/>
      <c r="I49" s="1"/>
      <c r="J49" s="1"/>
    </row>
    <row r="50" spans="1:10" ht="25" customHeight="1">
      <c r="A50" s="73" t="s">
        <v>77</v>
      </c>
      <c r="B50" s="73" t="s">
        <v>404</v>
      </c>
      <c r="C50" s="72" t="s">
        <v>78</v>
      </c>
      <c r="D50" s="64">
        <v>1</v>
      </c>
      <c r="E50" s="32"/>
      <c r="F50" s="61">
        <v>1134</v>
      </c>
      <c r="G50" s="34">
        <f t="shared" ref="G50:G51" si="1">D50*F50</f>
        <v>1134</v>
      </c>
      <c r="I50" s="1"/>
      <c r="J50" s="1"/>
    </row>
    <row r="51" spans="1:10" ht="25" customHeight="1">
      <c r="A51" s="94" t="s">
        <v>79</v>
      </c>
      <c r="B51" s="71" t="s">
        <v>80</v>
      </c>
      <c r="C51" s="72" t="s">
        <v>81</v>
      </c>
      <c r="D51" s="64">
        <v>1</v>
      </c>
      <c r="E51" s="32"/>
      <c r="F51" s="33">
        <v>1134</v>
      </c>
      <c r="G51" s="34">
        <f t="shared" si="1"/>
        <v>1134</v>
      </c>
      <c r="I51" s="1"/>
      <c r="J51" s="1"/>
    </row>
    <row r="52" spans="1:10" ht="25" customHeight="1">
      <c r="A52" s="94"/>
      <c r="B52" s="71"/>
      <c r="C52" s="72"/>
      <c r="D52" s="65">
        <v>2</v>
      </c>
      <c r="E52" s="32"/>
      <c r="F52" s="33"/>
      <c r="G52" s="34"/>
      <c r="I52" s="1"/>
      <c r="J52" s="1"/>
    </row>
    <row r="53" spans="1:10" ht="25" customHeight="1">
      <c r="A53" s="66" t="s">
        <v>82</v>
      </c>
      <c r="B53" s="66" t="s">
        <v>83</v>
      </c>
      <c r="C53" s="67" t="s">
        <v>84</v>
      </c>
      <c r="D53" s="71">
        <v>2</v>
      </c>
      <c r="E53" s="32"/>
      <c r="F53" s="61">
        <v>88.2</v>
      </c>
      <c r="G53" s="61">
        <v>1134</v>
      </c>
      <c r="I53" s="1"/>
      <c r="J53" s="1"/>
    </row>
    <row r="54" spans="1:10" ht="25" customHeight="1">
      <c r="A54" s="66" t="s">
        <v>82</v>
      </c>
      <c r="B54" s="66" t="s">
        <v>405</v>
      </c>
      <c r="C54" s="67" t="s">
        <v>84</v>
      </c>
      <c r="D54" s="71">
        <v>8</v>
      </c>
      <c r="E54" s="32"/>
      <c r="F54" s="61">
        <v>88.2</v>
      </c>
      <c r="G54" s="34">
        <f t="shared" si="0"/>
        <v>705.6</v>
      </c>
      <c r="I54" s="1"/>
      <c r="J54" s="1"/>
    </row>
    <row r="55" spans="1:10" ht="25" customHeight="1">
      <c r="A55" s="66" t="s">
        <v>85</v>
      </c>
      <c r="B55" s="66" t="s">
        <v>86</v>
      </c>
      <c r="C55" s="67" t="s">
        <v>87</v>
      </c>
      <c r="D55" s="71">
        <v>2</v>
      </c>
      <c r="E55" s="32"/>
      <c r="F55" s="61">
        <v>88.2</v>
      </c>
      <c r="G55" s="34">
        <f t="shared" si="0"/>
        <v>176.4</v>
      </c>
      <c r="I55" s="1"/>
      <c r="J55" s="1"/>
    </row>
    <row r="56" spans="1:10" ht="25" customHeight="1">
      <c r="A56" s="66" t="s">
        <v>85</v>
      </c>
      <c r="B56" s="66" t="s">
        <v>83</v>
      </c>
      <c r="C56" s="67" t="s">
        <v>87</v>
      </c>
      <c r="D56" s="71">
        <v>3</v>
      </c>
      <c r="E56" s="32"/>
      <c r="F56" s="61">
        <v>88.2</v>
      </c>
      <c r="G56" s="34">
        <f t="shared" si="0"/>
        <v>264.60000000000002</v>
      </c>
      <c r="I56" s="1"/>
      <c r="J56" s="1"/>
    </row>
    <row r="57" spans="1:10" ht="25" customHeight="1">
      <c r="A57" s="66" t="s">
        <v>88</v>
      </c>
      <c r="B57" s="66" t="s">
        <v>90</v>
      </c>
      <c r="C57" s="67" t="s">
        <v>89</v>
      </c>
      <c r="D57" s="71">
        <v>5</v>
      </c>
      <c r="E57" s="32"/>
      <c r="F57" s="61">
        <v>88.2</v>
      </c>
      <c r="G57" s="34">
        <f t="shared" si="0"/>
        <v>441</v>
      </c>
      <c r="I57" s="1"/>
      <c r="J57" s="1"/>
    </row>
    <row r="58" spans="1:10" ht="25" customHeight="1">
      <c r="A58" s="66" t="s">
        <v>88</v>
      </c>
      <c r="B58" s="66" t="s">
        <v>427</v>
      </c>
      <c r="C58" s="67" t="s">
        <v>89</v>
      </c>
      <c r="D58" s="71">
        <v>10</v>
      </c>
      <c r="E58" s="32"/>
      <c r="F58" s="61">
        <v>88.2</v>
      </c>
      <c r="G58" s="34">
        <f t="shared" si="0"/>
        <v>882</v>
      </c>
      <c r="I58" s="1"/>
      <c r="J58" s="1"/>
    </row>
    <row r="59" spans="1:10" ht="25" customHeight="1">
      <c r="A59" s="66" t="s">
        <v>91</v>
      </c>
      <c r="B59" s="95" t="s">
        <v>92</v>
      </c>
      <c r="C59" s="67" t="s">
        <v>93</v>
      </c>
      <c r="D59" s="71">
        <v>7</v>
      </c>
      <c r="E59" s="32"/>
      <c r="F59" s="61">
        <v>88.2</v>
      </c>
      <c r="G59" s="34">
        <f t="shared" si="0"/>
        <v>617.4</v>
      </c>
      <c r="I59" s="1"/>
      <c r="J59" s="1"/>
    </row>
    <row r="60" spans="1:10" ht="25" customHeight="1">
      <c r="A60" s="66" t="s">
        <v>91</v>
      </c>
      <c r="B60" s="95" t="s">
        <v>94</v>
      </c>
      <c r="C60" s="67" t="s">
        <v>93</v>
      </c>
      <c r="D60" s="71">
        <v>8</v>
      </c>
      <c r="E60" s="32"/>
      <c r="F60" s="61">
        <v>88.2</v>
      </c>
      <c r="G60" s="34">
        <f t="shared" si="0"/>
        <v>705.6</v>
      </c>
      <c r="I60" s="1"/>
      <c r="J60" s="1"/>
    </row>
    <row r="61" spans="1:10" ht="25" customHeight="1">
      <c r="A61" s="66" t="s">
        <v>95</v>
      </c>
      <c r="B61" s="68" t="s">
        <v>97</v>
      </c>
      <c r="C61" s="67" t="s">
        <v>96</v>
      </c>
      <c r="D61" s="71">
        <v>10</v>
      </c>
      <c r="E61" s="32"/>
      <c r="F61" s="61">
        <v>88.2</v>
      </c>
      <c r="G61" s="34">
        <f t="shared" si="0"/>
        <v>882</v>
      </c>
      <c r="I61" s="1"/>
      <c r="J61" s="1"/>
    </row>
    <row r="62" spans="1:10" ht="25" customHeight="1">
      <c r="A62" s="66" t="s">
        <v>98</v>
      </c>
      <c r="B62" s="69" t="s">
        <v>99</v>
      </c>
      <c r="C62" s="67" t="s">
        <v>100</v>
      </c>
      <c r="D62" s="71">
        <v>10</v>
      </c>
      <c r="E62" s="32"/>
      <c r="F62" s="61">
        <v>88.2</v>
      </c>
      <c r="G62" s="34">
        <f t="shared" si="0"/>
        <v>882</v>
      </c>
      <c r="I62" s="1"/>
      <c r="J62" s="1"/>
    </row>
    <row r="63" spans="1:10" ht="25" customHeight="1">
      <c r="A63" s="66" t="s">
        <v>101</v>
      </c>
      <c r="B63" s="68" t="s">
        <v>102</v>
      </c>
      <c r="C63" s="67" t="s">
        <v>103</v>
      </c>
      <c r="D63" s="71">
        <v>10</v>
      </c>
      <c r="E63" s="32"/>
      <c r="F63" s="61">
        <v>88.2</v>
      </c>
      <c r="G63" s="34">
        <f t="shared" si="0"/>
        <v>882</v>
      </c>
      <c r="I63" s="1"/>
      <c r="J63" s="1"/>
    </row>
    <row r="64" spans="1:10" ht="25" customHeight="1">
      <c r="A64" s="66" t="s">
        <v>104</v>
      </c>
      <c r="B64" s="69" t="s">
        <v>105</v>
      </c>
      <c r="C64" s="67" t="s">
        <v>106</v>
      </c>
      <c r="D64" s="71">
        <v>10</v>
      </c>
      <c r="E64" s="32"/>
      <c r="F64" s="61">
        <v>88.2</v>
      </c>
      <c r="G64" s="34">
        <f t="shared" si="0"/>
        <v>882</v>
      </c>
      <c r="I64" s="1"/>
      <c r="J64" s="1"/>
    </row>
    <row r="65" spans="1:10" ht="25" customHeight="1">
      <c r="A65" s="66" t="s">
        <v>107</v>
      </c>
      <c r="B65" s="68" t="s">
        <v>105</v>
      </c>
      <c r="C65" s="67" t="s">
        <v>108</v>
      </c>
      <c r="D65" s="71">
        <v>5</v>
      </c>
      <c r="E65" s="32"/>
      <c r="F65" s="61">
        <v>88.2</v>
      </c>
      <c r="G65" s="34">
        <f t="shared" si="0"/>
        <v>441</v>
      </c>
      <c r="I65" s="1"/>
      <c r="J65" s="1"/>
    </row>
    <row r="66" spans="1:10" ht="25" customHeight="1">
      <c r="A66" s="66"/>
      <c r="B66" s="68" t="s">
        <v>421</v>
      </c>
      <c r="C66" s="67"/>
      <c r="D66" s="63">
        <f>SUM(D53:D65)</f>
        <v>90</v>
      </c>
      <c r="E66" s="32"/>
      <c r="F66" s="61"/>
      <c r="G66" s="34"/>
      <c r="I66" s="1"/>
      <c r="J66" s="1"/>
    </row>
    <row r="67" spans="1:10" ht="25" customHeight="1">
      <c r="A67" s="62" t="s">
        <v>109</v>
      </c>
      <c r="B67" s="71" t="s">
        <v>110</v>
      </c>
      <c r="C67" s="60" t="s">
        <v>428</v>
      </c>
      <c r="D67" s="71">
        <v>10</v>
      </c>
      <c r="E67" s="32"/>
      <c r="F67" s="33">
        <v>88.2</v>
      </c>
      <c r="G67" s="34">
        <f t="shared" si="0"/>
        <v>882</v>
      </c>
      <c r="I67" s="1"/>
      <c r="J67" s="1"/>
    </row>
    <row r="68" spans="1:10" ht="25" customHeight="1">
      <c r="A68" s="62" t="s">
        <v>111</v>
      </c>
      <c r="B68" s="71" t="s">
        <v>112</v>
      </c>
      <c r="C68" s="60" t="s">
        <v>429</v>
      </c>
      <c r="D68" s="71">
        <v>10</v>
      </c>
      <c r="E68" s="32"/>
      <c r="F68" s="33">
        <v>88.2</v>
      </c>
      <c r="G68" s="34">
        <f t="shared" si="0"/>
        <v>882</v>
      </c>
      <c r="I68" s="1"/>
      <c r="J68" s="1"/>
    </row>
    <row r="69" spans="1:10" ht="25" customHeight="1">
      <c r="A69" s="62" t="s">
        <v>113</v>
      </c>
      <c r="B69" s="71" t="s">
        <v>114</v>
      </c>
      <c r="C69" s="60" t="s">
        <v>430</v>
      </c>
      <c r="D69" s="71">
        <v>0</v>
      </c>
      <c r="E69" s="32"/>
      <c r="F69" s="33">
        <v>88.2</v>
      </c>
      <c r="G69" s="34">
        <f t="shared" si="0"/>
        <v>0</v>
      </c>
      <c r="I69" s="1"/>
      <c r="J69" s="1"/>
    </row>
    <row r="70" spans="1:10" ht="25" customHeight="1">
      <c r="A70" s="62" t="s">
        <v>115</v>
      </c>
      <c r="B70" s="71"/>
      <c r="C70" s="60" t="s">
        <v>431</v>
      </c>
      <c r="D70" s="71">
        <v>0</v>
      </c>
      <c r="E70" s="32"/>
      <c r="F70" s="61">
        <v>88.2</v>
      </c>
      <c r="G70" s="34">
        <f t="shared" si="0"/>
        <v>0</v>
      </c>
      <c r="I70" s="1"/>
      <c r="J70" s="1"/>
    </row>
    <row r="71" spans="1:10" ht="25" customHeight="1">
      <c r="A71" s="62" t="s">
        <v>116</v>
      </c>
      <c r="B71" s="71" t="s">
        <v>117</v>
      </c>
      <c r="C71" s="60" t="s">
        <v>432</v>
      </c>
      <c r="D71" s="71">
        <v>2</v>
      </c>
      <c r="E71" s="32"/>
      <c r="F71" s="61">
        <v>88.2</v>
      </c>
      <c r="G71" s="34">
        <f t="shared" si="0"/>
        <v>176.4</v>
      </c>
      <c r="I71" s="1"/>
      <c r="J71" s="1"/>
    </row>
    <row r="72" spans="1:10" ht="25" customHeight="1">
      <c r="A72" s="62"/>
      <c r="B72" s="71"/>
      <c r="C72" s="60"/>
      <c r="D72" s="63">
        <f>SUM(D67:D71)</f>
        <v>22</v>
      </c>
      <c r="E72" s="32"/>
      <c r="F72" s="61"/>
      <c r="G72" s="34"/>
      <c r="I72" s="1"/>
      <c r="J72" s="1"/>
    </row>
    <row r="73" spans="1:10" ht="25" customHeight="1">
      <c r="A73" s="69" t="s">
        <v>118</v>
      </c>
      <c r="B73" s="69" t="s">
        <v>83</v>
      </c>
      <c r="C73" s="67" t="s">
        <v>119</v>
      </c>
      <c r="D73" s="71">
        <v>4</v>
      </c>
      <c r="E73" s="32"/>
      <c r="F73" s="61">
        <v>75.599999999999994</v>
      </c>
      <c r="G73" s="34">
        <f t="shared" si="0"/>
        <v>302.39999999999998</v>
      </c>
      <c r="I73" s="1"/>
      <c r="J73" s="1"/>
    </row>
    <row r="74" spans="1:10" ht="25" customHeight="1">
      <c r="A74" s="68" t="s">
        <v>120</v>
      </c>
      <c r="B74" s="68" t="s">
        <v>121</v>
      </c>
      <c r="C74" s="67" t="s">
        <v>122</v>
      </c>
      <c r="D74" s="71">
        <v>4</v>
      </c>
      <c r="E74" s="32"/>
      <c r="F74" s="61">
        <v>75.599999999999994</v>
      </c>
      <c r="G74" s="34"/>
      <c r="I74" s="1"/>
      <c r="J74" s="1"/>
    </row>
    <row r="75" spans="1:10" ht="25" customHeight="1">
      <c r="A75" s="69" t="s">
        <v>123</v>
      </c>
      <c r="B75" s="69" t="s">
        <v>124</v>
      </c>
      <c r="C75" s="67" t="s">
        <v>125</v>
      </c>
      <c r="D75" s="71">
        <v>4</v>
      </c>
      <c r="E75" s="32"/>
      <c r="F75" s="61">
        <v>75.599999999999994</v>
      </c>
      <c r="G75" s="34">
        <f t="shared" si="0"/>
        <v>302.39999999999998</v>
      </c>
      <c r="I75" s="1"/>
      <c r="J75" s="1"/>
    </row>
    <row r="76" spans="1:10" ht="25" customHeight="1">
      <c r="A76" s="68" t="s">
        <v>126</v>
      </c>
      <c r="B76" s="68" t="s">
        <v>127</v>
      </c>
      <c r="C76" s="67" t="s">
        <v>128</v>
      </c>
      <c r="D76" s="71">
        <v>4</v>
      </c>
      <c r="E76" s="32"/>
      <c r="F76" s="61">
        <v>75.599999999999994</v>
      </c>
      <c r="G76" s="34">
        <f t="shared" si="0"/>
        <v>302.39999999999998</v>
      </c>
      <c r="I76" s="1"/>
      <c r="J76" s="1"/>
    </row>
    <row r="77" spans="1:10" ht="25" customHeight="1">
      <c r="A77" s="69" t="s">
        <v>129</v>
      </c>
      <c r="B77" s="69" t="s">
        <v>130</v>
      </c>
      <c r="C77" s="67" t="s">
        <v>131</v>
      </c>
      <c r="D77" s="71">
        <v>2</v>
      </c>
      <c r="E77" s="32"/>
      <c r="F77" s="61">
        <v>75.599999999999994</v>
      </c>
      <c r="G77" s="34">
        <f t="shared" si="0"/>
        <v>151.19999999999999</v>
      </c>
      <c r="I77" s="1"/>
      <c r="J77" s="1"/>
    </row>
    <row r="78" spans="1:10" ht="25" customHeight="1">
      <c r="A78" s="69" t="s">
        <v>129</v>
      </c>
      <c r="B78" s="69" t="s">
        <v>132</v>
      </c>
      <c r="C78" s="67" t="s">
        <v>131</v>
      </c>
      <c r="D78" s="71">
        <v>2</v>
      </c>
      <c r="E78" s="32"/>
      <c r="F78" s="61">
        <v>75.599999999999994</v>
      </c>
      <c r="G78" s="34">
        <f t="shared" si="0"/>
        <v>151.19999999999999</v>
      </c>
      <c r="I78" s="1"/>
      <c r="J78" s="1"/>
    </row>
    <row r="79" spans="1:10" ht="25" customHeight="1">
      <c r="A79" s="68" t="s">
        <v>133</v>
      </c>
      <c r="B79" s="68" t="s">
        <v>134</v>
      </c>
      <c r="C79" s="67" t="s">
        <v>135</v>
      </c>
      <c r="D79" s="71">
        <v>4</v>
      </c>
      <c r="E79" s="32"/>
      <c r="F79" s="61">
        <v>75.599999999999994</v>
      </c>
      <c r="G79" s="34">
        <f t="shared" si="0"/>
        <v>302.39999999999998</v>
      </c>
      <c r="I79" s="1"/>
      <c r="J79" s="1"/>
    </row>
    <row r="80" spans="1:10" ht="25" customHeight="1">
      <c r="A80" s="69" t="s">
        <v>136</v>
      </c>
      <c r="B80" s="69" t="s">
        <v>137</v>
      </c>
      <c r="C80" s="67" t="s">
        <v>138</v>
      </c>
      <c r="D80" s="71">
        <v>3</v>
      </c>
      <c r="E80" s="32"/>
      <c r="F80" s="61">
        <v>75.599999999999994</v>
      </c>
      <c r="G80" s="34">
        <f t="shared" si="0"/>
        <v>226.79999999999998</v>
      </c>
      <c r="I80" s="1"/>
      <c r="J80" s="1"/>
    </row>
    <row r="81" spans="1:10" ht="25" customHeight="1">
      <c r="A81" s="69" t="s">
        <v>136</v>
      </c>
      <c r="B81" s="69" t="s">
        <v>137</v>
      </c>
      <c r="C81" s="67" t="s">
        <v>138</v>
      </c>
      <c r="D81" s="71">
        <v>1</v>
      </c>
      <c r="E81" s="32"/>
      <c r="F81" s="61">
        <v>75.599999999999994</v>
      </c>
      <c r="G81" s="34">
        <f t="shared" si="0"/>
        <v>75.599999999999994</v>
      </c>
      <c r="I81" s="1"/>
      <c r="J81" s="1"/>
    </row>
    <row r="82" spans="1:10" ht="25" customHeight="1">
      <c r="A82" s="68" t="s">
        <v>139</v>
      </c>
      <c r="B82" s="68" t="s">
        <v>137</v>
      </c>
      <c r="C82" s="67" t="s">
        <v>140</v>
      </c>
      <c r="D82" s="71">
        <v>3</v>
      </c>
      <c r="E82" s="32"/>
      <c r="F82" s="61">
        <v>75.599999999999994</v>
      </c>
      <c r="G82" s="34">
        <f t="shared" si="0"/>
        <v>226.79999999999998</v>
      </c>
      <c r="I82" s="1"/>
      <c r="J82" s="1"/>
    </row>
    <row r="83" spans="1:10" ht="25" customHeight="1">
      <c r="A83" s="68" t="s">
        <v>139</v>
      </c>
      <c r="B83" s="68" t="s">
        <v>141</v>
      </c>
      <c r="C83" s="67" t="s">
        <v>140</v>
      </c>
      <c r="D83" s="71">
        <v>1</v>
      </c>
      <c r="E83" s="32"/>
      <c r="F83" s="61">
        <v>75.599999999999994</v>
      </c>
      <c r="G83" s="34">
        <f t="shared" si="0"/>
        <v>75.599999999999994</v>
      </c>
      <c r="I83" s="1"/>
      <c r="J83" s="1"/>
    </row>
    <row r="84" spans="1:10" ht="25" customHeight="1">
      <c r="A84" s="68" t="s">
        <v>142</v>
      </c>
      <c r="B84" s="68" t="s">
        <v>137</v>
      </c>
      <c r="C84" s="67" t="s">
        <v>143</v>
      </c>
      <c r="D84" s="71">
        <v>0</v>
      </c>
      <c r="E84" s="32"/>
      <c r="F84" s="61">
        <v>75.599999999999994</v>
      </c>
      <c r="G84" s="34">
        <f t="shared" si="0"/>
        <v>0</v>
      </c>
      <c r="I84" s="1"/>
      <c r="J84" s="1"/>
    </row>
    <row r="85" spans="1:10" ht="25" customHeight="1">
      <c r="A85" s="68" t="s">
        <v>144</v>
      </c>
      <c r="B85" s="68" t="s">
        <v>406</v>
      </c>
      <c r="C85" s="67" t="s">
        <v>145</v>
      </c>
      <c r="D85" s="71">
        <v>0</v>
      </c>
      <c r="E85" s="32"/>
      <c r="F85" s="61">
        <v>75.599999999999994</v>
      </c>
      <c r="G85" s="34">
        <f t="shared" si="0"/>
        <v>0</v>
      </c>
      <c r="I85" s="1"/>
      <c r="J85" s="1"/>
    </row>
    <row r="86" spans="1:10" ht="25" customHeight="1">
      <c r="A86" s="68" t="s">
        <v>146</v>
      </c>
      <c r="B86" s="68" t="s">
        <v>407</v>
      </c>
      <c r="C86" s="67" t="s">
        <v>433</v>
      </c>
      <c r="D86" s="71">
        <v>0</v>
      </c>
      <c r="E86" s="32"/>
      <c r="F86" s="61">
        <v>75.599999999999994</v>
      </c>
      <c r="G86" s="34">
        <f t="shared" si="0"/>
        <v>0</v>
      </c>
      <c r="I86" s="1"/>
      <c r="J86" s="1"/>
    </row>
    <row r="87" spans="1:10" ht="25" customHeight="1">
      <c r="A87" s="68" t="s">
        <v>147</v>
      </c>
      <c r="B87" s="68" t="s">
        <v>408</v>
      </c>
      <c r="C87" s="67" t="s">
        <v>434</v>
      </c>
      <c r="D87" s="71">
        <v>0</v>
      </c>
      <c r="E87" s="32"/>
      <c r="F87" s="61">
        <v>75.599999999999994</v>
      </c>
      <c r="G87" s="34">
        <f t="shared" si="0"/>
        <v>0</v>
      </c>
      <c r="I87" s="1"/>
      <c r="J87" s="1"/>
    </row>
    <row r="88" spans="1:10" ht="25" customHeight="1">
      <c r="A88" s="68" t="s">
        <v>435</v>
      </c>
      <c r="B88" s="68" t="s">
        <v>436</v>
      </c>
      <c r="C88" s="67" t="s">
        <v>437</v>
      </c>
      <c r="D88" s="71">
        <v>0</v>
      </c>
      <c r="E88" s="32"/>
      <c r="F88" s="61">
        <v>75.599999999999994</v>
      </c>
      <c r="G88" s="34">
        <f t="shared" ref="G88:G93" si="2">D88*F88</f>
        <v>0</v>
      </c>
      <c r="I88" s="1"/>
      <c r="J88" s="1"/>
    </row>
    <row r="89" spans="1:10" ht="25" customHeight="1">
      <c r="A89" s="62" t="s">
        <v>148</v>
      </c>
      <c r="B89" s="71" t="s">
        <v>149</v>
      </c>
      <c r="C89" s="67" t="s">
        <v>150</v>
      </c>
      <c r="D89" s="71">
        <v>0</v>
      </c>
      <c r="E89" s="32"/>
      <c r="F89" s="61">
        <v>75.599999999999994</v>
      </c>
      <c r="G89" s="34">
        <f t="shared" si="2"/>
        <v>0</v>
      </c>
      <c r="I89" s="1"/>
      <c r="J89" s="1"/>
    </row>
    <row r="90" spans="1:10" ht="25" customHeight="1">
      <c r="A90" s="62" t="s">
        <v>151</v>
      </c>
      <c r="B90" s="71" t="s">
        <v>152</v>
      </c>
      <c r="C90" s="67" t="s">
        <v>153</v>
      </c>
      <c r="D90" s="71">
        <v>4</v>
      </c>
      <c r="E90" s="32"/>
      <c r="F90" s="61">
        <v>75.599999999999994</v>
      </c>
      <c r="G90" s="34">
        <f t="shared" si="2"/>
        <v>302.39999999999998</v>
      </c>
      <c r="I90" s="1"/>
      <c r="J90" s="1"/>
    </row>
    <row r="91" spans="1:10" ht="25" customHeight="1">
      <c r="A91" s="62" t="s">
        <v>154</v>
      </c>
      <c r="B91" s="71" t="s">
        <v>155</v>
      </c>
      <c r="C91" s="67" t="s">
        <v>156</v>
      </c>
      <c r="D91" s="71">
        <v>4</v>
      </c>
      <c r="E91" s="32"/>
      <c r="F91" s="61">
        <v>75.599999999999994</v>
      </c>
      <c r="G91" s="34">
        <f t="shared" si="2"/>
        <v>302.39999999999998</v>
      </c>
      <c r="I91" s="1"/>
      <c r="J91" s="1"/>
    </row>
    <row r="92" spans="1:10" ht="25" customHeight="1">
      <c r="A92" s="62" t="s">
        <v>157</v>
      </c>
      <c r="B92" s="71" t="s">
        <v>158</v>
      </c>
      <c r="C92" s="67" t="s">
        <v>159</v>
      </c>
      <c r="D92" s="71">
        <v>4</v>
      </c>
      <c r="E92" s="32"/>
      <c r="F92" s="61">
        <v>75.599999999999994</v>
      </c>
      <c r="G92" s="34">
        <f t="shared" si="2"/>
        <v>302.39999999999998</v>
      </c>
      <c r="I92" s="1"/>
      <c r="J92" s="1"/>
    </row>
    <row r="93" spans="1:10" ht="25" customHeight="1">
      <c r="A93" s="62" t="s">
        <v>160</v>
      </c>
      <c r="B93" s="71" t="s">
        <v>161</v>
      </c>
      <c r="C93" s="67" t="s">
        <v>162</v>
      </c>
      <c r="D93" s="71">
        <v>4</v>
      </c>
      <c r="E93" s="32"/>
      <c r="F93" s="61">
        <v>75.599999999999994</v>
      </c>
      <c r="G93" s="34">
        <f t="shared" si="2"/>
        <v>302.39999999999998</v>
      </c>
      <c r="I93" s="1"/>
      <c r="J93" s="1"/>
    </row>
    <row r="94" spans="1:10" ht="25" customHeight="1">
      <c r="A94" s="62"/>
      <c r="B94" s="71"/>
      <c r="C94" s="60"/>
      <c r="D94" s="63">
        <f>SUM(D73:D93)</f>
        <v>48</v>
      </c>
      <c r="E94" s="32"/>
      <c r="F94" s="33"/>
      <c r="G94" s="34"/>
      <c r="I94" s="1"/>
      <c r="J94" s="1"/>
    </row>
    <row r="95" spans="1:10" ht="25" customHeight="1">
      <c r="A95" s="104" t="s">
        <v>211</v>
      </c>
      <c r="B95" s="103">
        <v>200112210</v>
      </c>
      <c r="C95" s="111" t="s">
        <v>212</v>
      </c>
      <c r="D95" s="101">
        <v>3</v>
      </c>
      <c r="E95" s="37"/>
      <c r="F95" s="48">
        <v>60.48</v>
      </c>
      <c r="G95" s="48">
        <f>+D95*F95</f>
        <v>181.44</v>
      </c>
      <c r="I95" s="1"/>
      <c r="J95" s="1"/>
    </row>
    <row r="96" spans="1:10" ht="25" customHeight="1">
      <c r="A96" s="104" t="s">
        <v>211</v>
      </c>
      <c r="B96" s="103">
        <v>220142153</v>
      </c>
      <c r="C96" s="111" t="s">
        <v>212</v>
      </c>
      <c r="D96" s="101">
        <v>1</v>
      </c>
      <c r="E96" s="37"/>
      <c r="F96" s="48">
        <v>60.48</v>
      </c>
      <c r="G96" s="48">
        <f t="shared" ref="G96:G123" si="3">+D96*F96</f>
        <v>60.48</v>
      </c>
      <c r="I96" s="1"/>
      <c r="J96" s="1"/>
    </row>
    <row r="97" spans="1:10" ht="25" customHeight="1">
      <c r="A97" s="104" t="s">
        <v>213</v>
      </c>
      <c r="B97" s="103">
        <v>220647543</v>
      </c>
      <c r="C97" s="111" t="s">
        <v>214</v>
      </c>
      <c r="D97" s="101">
        <v>2</v>
      </c>
      <c r="E97" s="37"/>
      <c r="F97" s="48">
        <v>60.48</v>
      </c>
      <c r="G97" s="48">
        <f t="shared" si="3"/>
        <v>120.96</v>
      </c>
      <c r="I97" s="1"/>
      <c r="J97" s="1"/>
    </row>
    <row r="98" spans="1:10" ht="25" customHeight="1">
      <c r="A98" s="104" t="s">
        <v>213</v>
      </c>
      <c r="B98" s="103">
        <v>220142153</v>
      </c>
      <c r="C98" s="111" t="s">
        <v>214</v>
      </c>
      <c r="D98" s="101">
        <v>1</v>
      </c>
      <c r="E98" s="37"/>
      <c r="F98" s="48">
        <v>60.48</v>
      </c>
      <c r="G98" s="48">
        <f t="shared" si="3"/>
        <v>60.48</v>
      </c>
      <c r="I98" s="1"/>
      <c r="J98" s="1"/>
    </row>
    <row r="99" spans="1:10" ht="25" customHeight="1">
      <c r="A99" s="104" t="s">
        <v>213</v>
      </c>
      <c r="B99" s="103">
        <v>2300000114</v>
      </c>
      <c r="C99" s="111" t="s">
        <v>214</v>
      </c>
      <c r="D99" s="101">
        <v>1</v>
      </c>
      <c r="E99" s="37"/>
      <c r="F99" s="48">
        <v>60.48</v>
      </c>
      <c r="G99" s="48">
        <f t="shared" si="3"/>
        <v>60.48</v>
      </c>
      <c r="I99" s="1"/>
      <c r="J99" s="1"/>
    </row>
    <row r="100" spans="1:10" ht="25" customHeight="1">
      <c r="A100" s="104" t="s">
        <v>215</v>
      </c>
      <c r="B100" s="103">
        <v>2300021659</v>
      </c>
      <c r="C100" s="111" t="s">
        <v>216</v>
      </c>
      <c r="D100" s="101">
        <v>4</v>
      </c>
      <c r="E100" s="37"/>
      <c r="F100" s="48">
        <v>60.48</v>
      </c>
      <c r="G100" s="48">
        <f t="shared" si="3"/>
        <v>241.92</v>
      </c>
      <c r="I100" s="1"/>
      <c r="J100" s="1"/>
    </row>
    <row r="101" spans="1:10" ht="25" customHeight="1">
      <c r="A101" s="104" t="s">
        <v>217</v>
      </c>
      <c r="B101" s="103">
        <v>200112212</v>
      </c>
      <c r="C101" s="111" t="s">
        <v>218</v>
      </c>
      <c r="D101" s="101">
        <v>4</v>
      </c>
      <c r="E101" s="37"/>
      <c r="F101" s="48">
        <v>60.48</v>
      </c>
      <c r="G101" s="48">
        <f t="shared" si="3"/>
        <v>241.92</v>
      </c>
      <c r="I101" s="1"/>
      <c r="J101" s="1"/>
    </row>
    <row r="102" spans="1:10" ht="25" customHeight="1">
      <c r="A102" s="104" t="s">
        <v>219</v>
      </c>
      <c r="B102" s="103">
        <v>200112212</v>
      </c>
      <c r="C102" s="111" t="s">
        <v>220</v>
      </c>
      <c r="D102" s="101">
        <v>4</v>
      </c>
      <c r="E102" s="37"/>
      <c r="F102" s="48">
        <v>60.48</v>
      </c>
      <c r="G102" s="48">
        <f>+D102*F102</f>
        <v>241.92</v>
      </c>
      <c r="I102" s="1"/>
      <c r="J102" s="1"/>
    </row>
    <row r="103" spans="1:10" ht="25" customHeight="1">
      <c r="A103" s="104" t="s">
        <v>221</v>
      </c>
      <c r="B103" s="103">
        <v>200112213</v>
      </c>
      <c r="C103" s="111" t="s">
        <v>222</v>
      </c>
      <c r="D103" s="101">
        <v>4</v>
      </c>
      <c r="E103" s="37"/>
      <c r="F103" s="48">
        <v>60.48</v>
      </c>
      <c r="G103" s="48">
        <f t="shared" si="3"/>
        <v>241.92</v>
      </c>
      <c r="I103" s="1"/>
      <c r="J103" s="1"/>
    </row>
    <row r="104" spans="1:10" ht="25" customHeight="1">
      <c r="A104" s="104" t="s">
        <v>223</v>
      </c>
      <c r="B104" s="103">
        <v>200112214</v>
      </c>
      <c r="C104" s="111" t="s">
        <v>224</v>
      </c>
      <c r="D104" s="101">
        <v>4</v>
      </c>
      <c r="E104" s="37"/>
      <c r="F104" s="48">
        <v>60.48</v>
      </c>
      <c r="G104" s="48">
        <f t="shared" si="3"/>
        <v>241.92</v>
      </c>
      <c r="I104" s="1"/>
      <c r="J104" s="1"/>
    </row>
    <row r="105" spans="1:10" ht="25" customHeight="1">
      <c r="A105" s="104" t="s">
        <v>225</v>
      </c>
      <c r="B105" s="103">
        <v>191211231</v>
      </c>
      <c r="C105" s="111" t="s">
        <v>226</v>
      </c>
      <c r="D105" s="101">
        <v>1</v>
      </c>
      <c r="E105" s="37"/>
      <c r="F105" s="48">
        <v>60.48</v>
      </c>
      <c r="G105" s="48">
        <f t="shared" si="3"/>
        <v>60.48</v>
      </c>
      <c r="I105" s="1"/>
      <c r="J105" s="1"/>
    </row>
    <row r="106" spans="1:10" ht="25" customHeight="1">
      <c r="A106" s="104" t="s">
        <v>225</v>
      </c>
      <c r="B106" s="103">
        <v>2300038499</v>
      </c>
      <c r="C106" s="111" t="s">
        <v>226</v>
      </c>
      <c r="D106" s="101">
        <v>3</v>
      </c>
      <c r="E106" s="37"/>
      <c r="F106" s="48">
        <v>60.48</v>
      </c>
      <c r="G106" s="48">
        <f t="shared" si="3"/>
        <v>181.44</v>
      </c>
      <c r="I106" s="1"/>
      <c r="J106" s="1"/>
    </row>
    <row r="107" spans="1:10" ht="25" customHeight="1">
      <c r="A107" s="104" t="s">
        <v>227</v>
      </c>
      <c r="B107" s="103">
        <v>200112216</v>
      </c>
      <c r="C107" s="111" t="s">
        <v>228</v>
      </c>
      <c r="D107" s="101">
        <v>4</v>
      </c>
      <c r="E107" s="37"/>
      <c r="F107" s="48">
        <v>60.48</v>
      </c>
      <c r="G107" s="48">
        <f t="shared" si="3"/>
        <v>241.92</v>
      </c>
      <c r="I107" s="1"/>
      <c r="J107" s="1"/>
    </row>
    <row r="108" spans="1:10" ht="25" customHeight="1">
      <c r="A108" s="104" t="s">
        <v>229</v>
      </c>
      <c r="B108" s="103">
        <v>200112216</v>
      </c>
      <c r="C108" s="111" t="s">
        <v>230</v>
      </c>
      <c r="D108" s="101">
        <v>2</v>
      </c>
      <c r="E108" s="37"/>
      <c r="F108" s="48">
        <v>60.48</v>
      </c>
      <c r="G108" s="48">
        <f t="shared" si="3"/>
        <v>120.96</v>
      </c>
      <c r="I108" s="1"/>
      <c r="J108" s="1"/>
    </row>
    <row r="109" spans="1:10" ht="25" customHeight="1">
      <c r="A109" s="104" t="s">
        <v>229</v>
      </c>
      <c r="B109" s="103" t="s">
        <v>438</v>
      </c>
      <c r="C109" s="111" t="s">
        <v>230</v>
      </c>
      <c r="D109" s="101">
        <v>1</v>
      </c>
      <c r="E109" s="37"/>
      <c r="F109" s="48">
        <v>60.48</v>
      </c>
      <c r="G109" s="48">
        <f t="shared" si="3"/>
        <v>60.48</v>
      </c>
      <c r="I109" s="1"/>
      <c r="J109" s="1"/>
    </row>
    <row r="110" spans="1:10" ht="25" customHeight="1">
      <c r="A110" s="104" t="s">
        <v>229</v>
      </c>
      <c r="B110" s="103">
        <v>220243166</v>
      </c>
      <c r="C110" s="111" t="s">
        <v>230</v>
      </c>
      <c r="D110" s="101">
        <v>1</v>
      </c>
      <c r="E110" s="37"/>
      <c r="F110" s="48">
        <v>60.48</v>
      </c>
      <c r="G110" s="48">
        <f t="shared" si="3"/>
        <v>60.48</v>
      </c>
      <c r="I110" s="1"/>
      <c r="J110" s="1"/>
    </row>
    <row r="111" spans="1:10" ht="25" customHeight="1">
      <c r="A111" s="104" t="s">
        <v>231</v>
      </c>
      <c r="B111" s="103">
        <v>200112217</v>
      </c>
      <c r="C111" s="111" t="s">
        <v>232</v>
      </c>
      <c r="D111" s="101">
        <v>4</v>
      </c>
      <c r="E111" s="37"/>
      <c r="F111" s="48">
        <v>60.48</v>
      </c>
      <c r="G111" s="48">
        <f t="shared" si="3"/>
        <v>241.92</v>
      </c>
      <c r="I111" s="1"/>
      <c r="J111" s="1"/>
    </row>
    <row r="112" spans="1:10" ht="25" customHeight="1">
      <c r="A112" s="104" t="s">
        <v>233</v>
      </c>
      <c r="B112" s="103">
        <v>200112217</v>
      </c>
      <c r="C112" s="111" t="s">
        <v>234</v>
      </c>
      <c r="D112" s="101">
        <v>2</v>
      </c>
      <c r="E112" s="37"/>
      <c r="F112" s="48">
        <v>60.48</v>
      </c>
      <c r="G112" s="48">
        <f t="shared" si="3"/>
        <v>120.96</v>
      </c>
      <c r="I112" s="1"/>
      <c r="J112" s="1"/>
    </row>
    <row r="113" spans="1:10" ht="25" customHeight="1">
      <c r="A113" s="104" t="s">
        <v>233</v>
      </c>
      <c r="B113" s="103">
        <v>210835158</v>
      </c>
      <c r="C113" s="111" t="s">
        <v>234</v>
      </c>
      <c r="D113" s="101">
        <v>2</v>
      </c>
      <c r="E113" s="37"/>
      <c r="F113" s="48">
        <v>60.48</v>
      </c>
      <c r="G113" s="48">
        <f t="shared" si="3"/>
        <v>120.96</v>
      </c>
      <c r="I113" s="1"/>
      <c r="J113" s="1"/>
    </row>
    <row r="114" spans="1:10" ht="25" customHeight="1">
      <c r="A114" s="104" t="s">
        <v>235</v>
      </c>
      <c r="B114" s="103">
        <v>200112217</v>
      </c>
      <c r="C114" s="111" t="s">
        <v>236</v>
      </c>
      <c r="D114" s="101">
        <v>2</v>
      </c>
      <c r="E114" s="37"/>
      <c r="F114" s="48">
        <v>60.48</v>
      </c>
      <c r="G114" s="48">
        <f t="shared" si="3"/>
        <v>120.96</v>
      </c>
      <c r="I114" s="1"/>
      <c r="J114" s="1"/>
    </row>
    <row r="115" spans="1:10" ht="25" customHeight="1">
      <c r="A115" s="104" t="s">
        <v>235</v>
      </c>
      <c r="B115" s="103">
        <v>2300059818</v>
      </c>
      <c r="C115" s="111" t="s">
        <v>236</v>
      </c>
      <c r="D115" s="101">
        <v>2</v>
      </c>
      <c r="E115" s="37"/>
      <c r="F115" s="48">
        <v>60.48</v>
      </c>
      <c r="G115" s="48">
        <f t="shared" si="3"/>
        <v>120.96</v>
      </c>
      <c r="I115" s="1"/>
      <c r="J115" s="1"/>
    </row>
    <row r="116" spans="1:10" ht="25" customHeight="1">
      <c r="A116" s="104" t="s">
        <v>237</v>
      </c>
      <c r="B116" s="103">
        <v>200112217</v>
      </c>
      <c r="C116" s="111" t="s">
        <v>238</v>
      </c>
      <c r="D116" s="101">
        <v>3</v>
      </c>
      <c r="E116" s="37"/>
      <c r="F116" s="48">
        <v>60.48</v>
      </c>
      <c r="G116" s="48">
        <f t="shared" si="3"/>
        <v>181.44</v>
      </c>
      <c r="I116" s="1"/>
      <c r="J116" s="1"/>
    </row>
    <row r="117" spans="1:10" ht="25" customHeight="1">
      <c r="A117" s="104" t="s">
        <v>237</v>
      </c>
      <c r="B117" s="103">
        <v>2300007346</v>
      </c>
      <c r="C117" s="111" t="s">
        <v>238</v>
      </c>
      <c r="D117" s="101">
        <v>1</v>
      </c>
      <c r="E117" s="37"/>
      <c r="F117" s="48">
        <v>60.48</v>
      </c>
      <c r="G117" s="48">
        <f t="shared" si="3"/>
        <v>60.48</v>
      </c>
      <c r="I117" s="1"/>
      <c r="J117" s="1"/>
    </row>
    <row r="118" spans="1:10" ht="25" customHeight="1">
      <c r="A118" s="104" t="s">
        <v>239</v>
      </c>
      <c r="B118" s="103">
        <v>200112217</v>
      </c>
      <c r="C118" s="111" t="s">
        <v>240</v>
      </c>
      <c r="D118" s="101">
        <v>4</v>
      </c>
      <c r="E118" s="37"/>
      <c r="F118" s="48">
        <v>60.48</v>
      </c>
      <c r="G118" s="48">
        <f t="shared" si="3"/>
        <v>241.92</v>
      </c>
      <c r="I118" s="1"/>
      <c r="J118" s="1"/>
    </row>
    <row r="119" spans="1:10" ht="25" customHeight="1">
      <c r="A119" s="104" t="s">
        <v>241</v>
      </c>
      <c r="B119" s="103">
        <v>220647532</v>
      </c>
      <c r="C119" s="111" t="s">
        <v>242</v>
      </c>
      <c r="D119" s="101">
        <v>2</v>
      </c>
      <c r="E119" s="37"/>
      <c r="F119" s="48">
        <v>60.48</v>
      </c>
      <c r="G119" s="48">
        <f t="shared" si="3"/>
        <v>120.96</v>
      </c>
      <c r="I119" s="1"/>
      <c r="J119" s="1"/>
    </row>
    <row r="120" spans="1:10" ht="25" customHeight="1">
      <c r="A120" s="104" t="s">
        <v>243</v>
      </c>
      <c r="B120" s="103">
        <v>200112216</v>
      </c>
      <c r="C120" s="111" t="s">
        <v>244</v>
      </c>
      <c r="D120" s="101">
        <v>2</v>
      </c>
      <c r="E120" s="37"/>
      <c r="F120" s="48">
        <v>60.48</v>
      </c>
      <c r="G120" s="48">
        <f t="shared" si="3"/>
        <v>120.96</v>
      </c>
      <c r="I120" s="1"/>
      <c r="J120" s="1"/>
    </row>
    <row r="121" spans="1:10" ht="25" customHeight="1">
      <c r="A121" s="104" t="s">
        <v>245</v>
      </c>
      <c r="B121" s="103">
        <v>200112216</v>
      </c>
      <c r="C121" s="111" t="s">
        <v>246</v>
      </c>
      <c r="D121" s="101">
        <v>2</v>
      </c>
      <c r="E121" s="37"/>
      <c r="F121" s="48">
        <v>60.48</v>
      </c>
      <c r="G121" s="48">
        <f t="shared" si="3"/>
        <v>120.96</v>
      </c>
      <c r="I121" s="1"/>
      <c r="J121" s="1"/>
    </row>
    <row r="122" spans="1:10" ht="25" customHeight="1">
      <c r="A122" s="104" t="s">
        <v>247</v>
      </c>
      <c r="B122" s="103" t="s">
        <v>248</v>
      </c>
      <c r="C122" s="111" t="s">
        <v>249</v>
      </c>
      <c r="D122" s="101">
        <v>2</v>
      </c>
      <c r="E122" s="37"/>
      <c r="F122" s="48">
        <v>60.48</v>
      </c>
      <c r="G122" s="48">
        <f t="shared" si="3"/>
        <v>120.96</v>
      </c>
      <c r="I122" s="1"/>
      <c r="J122" s="1"/>
    </row>
    <row r="123" spans="1:10" ht="25" customHeight="1">
      <c r="A123" s="104" t="s">
        <v>250</v>
      </c>
      <c r="B123" s="103">
        <v>220242605</v>
      </c>
      <c r="C123" s="111" t="s">
        <v>251</v>
      </c>
      <c r="D123" s="101">
        <v>4</v>
      </c>
      <c r="E123" s="37"/>
      <c r="F123" s="48">
        <v>60.48</v>
      </c>
      <c r="G123" s="48">
        <f t="shared" si="3"/>
        <v>241.92</v>
      </c>
      <c r="I123" s="1"/>
      <c r="J123" s="1"/>
    </row>
    <row r="124" spans="1:10" ht="25" customHeight="1">
      <c r="A124" s="104" t="s">
        <v>252</v>
      </c>
      <c r="B124" s="103" t="s">
        <v>253</v>
      </c>
      <c r="C124" s="111" t="s">
        <v>254</v>
      </c>
      <c r="D124" s="101">
        <v>4</v>
      </c>
      <c r="E124" s="37"/>
      <c r="F124" s="102">
        <v>60.48</v>
      </c>
      <c r="G124" s="48"/>
      <c r="I124" s="1"/>
      <c r="J124" s="1"/>
    </row>
    <row r="125" spans="1:10" ht="25" customHeight="1">
      <c r="A125" s="104" t="s">
        <v>255</v>
      </c>
      <c r="B125" s="103" t="s">
        <v>256</v>
      </c>
      <c r="C125" s="111" t="s">
        <v>257</v>
      </c>
      <c r="D125" s="101">
        <v>4</v>
      </c>
      <c r="E125" s="37"/>
      <c r="F125" s="102">
        <v>60.48</v>
      </c>
      <c r="G125" s="70">
        <f>+D125*F125</f>
        <v>241.92</v>
      </c>
      <c r="I125" s="1"/>
      <c r="J125" s="1"/>
    </row>
    <row r="126" spans="1:10" ht="25" customHeight="1">
      <c r="A126" s="104" t="s">
        <v>439</v>
      </c>
      <c r="B126" s="103" t="s">
        <v>258</v>
      </c>
      <c r="C126" s="111" t="s">
        <v>259</v>
      </c>
      <c r="D126" s="101">
        <v>4</v>
      </c>
      <c r="E126" s="37"/>
      <c r="F126" s="102">
        <v>60.48</v>
      </c>
      <c r="G126" s="48">
        <f>+D126*F126</f>
        <v>241.92</v>
      </c>
      <c r="I126" s="1"/>
      <c r="J126" s="1"/>
    </row>
    <row r="127" spans="1:10" ht="25" customHeight="1">
      <c r="A127" s="104" t="s">
        <v>440</v>
      </c>
      <c r="B127" s="103" t="s">
        <v>260</v>
      </c>
      <c r="C127" s="111" t="s">
        <v>261</v>
      </c>
      <c r="D127" s="101">
        <v>4</v>
      </c>
      <c r="E127" s="37"/>
      <c r="F127" s="102">
        <v>60.48</v>
      </c>
      <c r="G127" s="48">
        <f t="shared" ref="G127:G170" si="4">+D127*F127</f>
        <v>241.92</v>
      </c>
      <c r="I127" s="1"/>
      <c r="J127" s="1"/>
    </row>
    <row r="128" spans="1:10" ht="25" customHeight="1">
      <c r="A128" s="104"/>
      <c r="B128" s="103"/>
      <c r="C128" s="111"/>
      <c r="D128" s="110">
        <v>88</v>
      </c>
      <c r="E128" s="37"/>
      <c r="F128" s="48"/>
      <c r="G128" s="48"/>
      <c r="I128" s="1"/>
      <c r="J128" s="1"/>
    </row>
    <row r="129" spans="1:10" ht="25" customHeight="1">
      <c r="A129" s="106" t="s">
        <v>262</v>
      </c>
      <c r="B129" s="106">
        <v>2100004807</v>
      </c>
      <c r="C129" s="112" t="s">
        <v>263</v>
      </c>
      <c r="D129" s="101">
        <v>6</v>
      </c>
      <c r="E129" s="37"/>
      <c r="F129" s="48">
        <v>75.599999999999994</v>
      </c>
      <c r="G129" s="48">
        <f t="shared" si="4"/>
        <v>453.59999999999997</v>
      </c>
      <c r="I129" s="1"/>
      <c r="J129" s="1"/>
    </row>
    <row r="130" spans="1:10" ht="25" customHeight="1">
      <c r="A130" s="107" t="s">
        <v>264</v>
      </c>
      <c r="B130" s="107">
        <v>2100010641</v>
      </c>
      <c r="C130" s="113" t="s">
        <v>265</v>
      </c>
      <c r="D130" s="101">
        <v>6</v>
      </c>
      <c r="E130" s="37"/>
      <c r="F130" s="48">
        <v>75.599999999999994</v>
      </c>
      <c r="G130" s="48">
        <f t="shared" si="4"/>
        <v>453.59999999999997</v>
      </c>
      <c r="I130" s="1"/>
      <c r="J130" s="1"/>
    </row>
    <row r="131" spans="1:10" ht="25" customHeight="1">
      <c r="A131" s="106" t="s">
        <v>266</v>
      </c>
      <c r="B131" s="106" t="s">
        <v>441</v>
      </c>
      <c r="C131" s="112" t="s">
        <v>267</v>
      </c>
      <c r="D131" s="101">
        <v>1</v>
      </c>
      <c r="E131" s="37"/>
      <c r="F131" s="48">
        <v>75.599999999999994</v>
      </c>
      <c r="G131" s="48">
        <f t="shared" si="4"/>
        <v>75.599999999999994</v>
      </c>
      <c r="I131" s="1"/>
      <c r="J131" s="1"/>
    </row>
    <row r="132" spans="1:10" ht="25" customHeight="1">
      <c r="A132" s="106" t="s">
        <v>266</v>
      </c>
      <c r="B132" s="106" t="s">
        <v>268</v>
      </c>
      <c r="C132" s="112" t="s">
        <v>267</v>
      </c>
      <c r="D132" s="101">
        <v>5</v>
      </c>
      <c r="E132" s="37"/>
      <c r="F132" s="48">
        <v>75.599999999999994</v>
      </c>
      <c r="G132" s="48">
        <f t="shared" si="4"/>
        <v>378</v>
      </c>
      <c r="I132" s="1"/>
      <c r="J132" s="1"/>
    </row>
    <row r="133" spans="1:10" ht="25" customHeight="1">
      <c r="A133" s="107" t="s">
        <v>269</v>
      </c>
      <c r="B133" s="107" t="s">
        <v>270</v>
      </c>
      <c r="C133" s="113" t="s">
        <v>271</v>
      </c>
      <c r="D133" s="101">
        <v>6</v>
      </c>
      <c r="E133" s="37"/>
      <c r="F133" s="48">
        <v>75.599999999999994</v>
      </c>
      <c r="G133" s="48">
        <f t="shared" si="4"/>
        <v>453.59999999999997</v>
      </c>
      <c r="I133" s="1"/>
      <c r="J133" s="1"/>
    </row>
    <row r="134" spans="1:10" ht="25" customHeight="1">
      <c r="A134" s="106" t="s">
        <v>272</v>
      </c>
      <c r="B134" s="106">
        <v>2100017484</v>
      </c>
      <c r="C134" s="112" t="s">
        <v>273</v>
      </c>
      <c r="D134" s="101">
        <v>6</v>
      </c>
      <c r="E134" s="37"/>
      <c r="F134" s="48">
        <v>75.599999999999994</v>
      </c>
      <c r="G134" s="48">
        <f t="shared" si="4"/>
        <v>453.59999999999997</v>
      </c>
      <c r="I134" s="1"/>
      <c r="J134" s="1"/>
    </row>
    <row r="135" spans="1:10" ht="25" customHeight="1">
      <c r="A135" s="107" t="s">
        <v>274</v>
      </c>
      <c r="B135" s="107" t="s">
        <v>275</v>
      </c>
      <c r="C135" s="113" t="s">
        <v>276</v>
      </c>
      <c r="D135" s="101">
        <v>6</v>
      </c>
      <c r="E135" s="37"/>
      <c r="F135" s="48">
        <v>75.599999999999994</v>
      </c>
      <c r="G135" s="48">
        <f t="shared" si="4"/>
        <v>453.59999999999997</v>
      </c>
      <c r="I135" s="1"/>
      <c r="J135" s="1"/>
    </row>
    <row r="136" spans="1:10" ht="25" customHeight="1">
      <c r="A136" s="106" t="s">
        <v>277</v>
      </c>
      <c r="B136" s="106" t="s">
        <v>275</v>
      </c>
      <c r="C136" s="112" t="s">
        <v>278</v>
      </c>
      <c r="D136" s="101">
        <v>6</v>
      </c>
      <c r="E136" s="37"/>
      <c r="F136" s="48">
        <v>75.599999999999994</v>
      </c>
      <c r="G136" s="48">
        <f t="shared" si="4"/>
        <v>453.59999999999997</v>
      </c>
      <c r="I136" s="1"/>
      <c r="J136" s="1"/>
    </row>
    <row r="137" spans="1:10" ht="25" customHeight="1">
      <c r="A137" s="107" t="s">
        <v>279</v>
      </c>
      <c r="B137" s="107" t="s">
        <v>280</v>
      </c>
      <c r="C137" s="113" t="s">
        <v>281</v>
      </c>
      <c r="D137" s="101">
        <v>6</v>
      </c>
      <c r="E137" s="37"/>
      <c r="F137" s="48">
        <v>75.599999999999994</v>
      </c>
      <c r="G137" s="48">
        <f t="shared" si="4"/>
        <v>453.59999999999997</v>
      </c>
      <c r="I137" s="1"/>
      <c r="J137" s="1"/>
    </row>
    <row r="138" spans="1:10" ht="25" customHeight="1">
      <c r="A138" s="106" t="s">
        <v>282</v>
      </c>
      <c r="B138" s="106" t="s">
        <v>283</v>
      </c>
      <c r="C138" s="112" t="s">
        <v>284</v>
      </c>
      <c r="D138" s="101">
        <v>6</v>
      </c>
      <c r="E138" s="37"/>
      <c r="F138" s="48">
        <v>75.599999999999994</v>
      </c>
      <c r="G138" s="48">
        <f t="shared" si="4"/>
        <v>453.59999999999997</v>
      </c>
      <c r="I138" s="1"/>
      <c r="J138" s="1"/>
    </row>
    <row r="139" spans="1:10" ht="25" customHeight="1">
      <c r="A139" s="107" t="s">
        <v>285</v>
      </c>
      <c r="B139" s="107" t="s">
        <v>286</v>
      </c>
      <c r="C139" s="113" t="s">
        <v>287</v>
      </c>
      <c r="D139" s="101">
        <v>6</v>
      </c>
      <c r="E139" s="37"/>
      <c r="F139" s="48">
        <v>75.599999999999994</v>
      </c>
      <c r="G139" s="48">
        <f t="shared" si="4"/>
        <v>453.59999999999997</v>
      </c>
      <c r="I139" s="1"/>
      <c r="J139" s="1"/>
    </row>
    <row r="140" spans="1:10" ht="25" customHeight="1">
      <c r="A140" s="106" t="s">
        <v>288</v>
      </c>
      <c r="B140" s="106" t="s">
        <v>289</v>
      </c>
      <c r="C140" s="112" t="s">
        <v>290</v>
      </c>
      <c r="D140" s="101">
        <v>6</v>
      </c>
      <c r="E140" s="37"/>
      <c r="F140" s="48">
        <v>75.599999999999994</v>
      </c>
      <c r="G140" s="48">
        <f t="shared" si="4"/>
        <v>453.59999999999997</v>
      </c>
      <c r="I140" s="1"/>
      <c r="J140" s="1"/>
    </row>
    <row r="141" spans="1:10" ht="25" customHeight="1">
      <c r="A141" s="107" t="s">
        <v>291</v>
      </c>
      <c r="B141" s="107" t="s">
        <v>292</v>
      </c>
      <c r="C141" s="113" t="s">
        <v>293</v>
      </c>
      <c r="D141" s="101">
        <v>6</v>
      </c>
      <c r="E141" s="37"/>
      <c r="F141" s="48">
        <v>75.599999999999994</v>
      </c>
      <c r="G141" s="48">
        <f t="shared" si="4"/>
        <v>453.59999999999997</v>
      </c>
      <c r="I141" s="1"/>
      <c r="J141" s="1"/>
    </row>
    <row r="142" spans="1:10" ht="25" customHeight="1">
      <c r="A142" s="106" t="s">
        <v>294</v>
      </c>
      <c r="B142" s="106" t="s">
        <v>295</v>
      </c>
      <c r="C142" s="112" t="s">
        <v>296</v>
      </c>
      <c r="D142" s="101">
        <v>5</v>
      </c>
      <c r="E142" s="37"/>
      <c r="F142" s="48">
        <v>75.599999999999994</v>
      </c>
      <c r="G142" s="48">
        <f t="shared" si="4"/>
        <v>378</v>
      </c>
      <c r="I142" s="1"/>
      <c r="J142" s="1"/>
    </row>
    <row r="143" spans="1:10" ht="25" customHeight="1">
      <c r="A143" s="106" t="s">
        <v>294</v>
      </c>
      <c r="B143" s="106" t="s">
        <v>442</v>
      </c>
      <c r="C143" s="112" t="s">
        <v>296</v>
      </c>
      <c r="D143" s="101">
        <v>1</v>
      </c>
      <c r="E143" s="37"/>
      <c r="F143" s="48">
        <v>75.599999999999994</v>
      </c>
      <c r="G143" s="48">
        <f t="shared" si="4"/>
        <v>75.599999999999994</v>
      </c>
      <c r="I143" s="1"/>
      <c r="J143" s="1"/>
    </row>
    <row r="144" spans="1:10" ht="25" customHeight="1">
      <c r="A144" s="107" t="s">
        <v>297</v>
      </c>
      <c r="B144" s="107" t="s">
        <v>298</v>
      </c>
      <c r="C144" s="113" t="s">
        <v>299</v>
      </c>
      <c r="D144" s="101">
        <v>5</v>
      </c>
      <c r="E144" s="37"/>
      <c r="F144" s="48">
        <v>75.599999999999994</v>
      </c>
      <c r="G144" s="48">
        <f t="shared" si="4"/>
        <v>378</v>
      </c>
      <c r="I144" s="1"/>
      <c r="J144" s="1"/>
    </row>
    <row r="145" spans="1:10" ht="25" customHeight="1">
      <c r="A145" s="106" t="s">
        <v>300</v>
      </c>
      <c r="B145" s="106" t="s">
        <v>301</v>
      </c>
      <c r="C145" s="112" t="s">
        <v>302</v>
      </c>
      <c r="D145" s="101">
        <v>2</v>
      </c>
      <c r="E145" s="37"/>
      <c r="F145" s="48">
        <v>75.599999999999994</v>
      </c>
      <c r="G145" s="48">
        <f t="shared" si="4"/>
        <v>151.19999999999999</v>
      </c>
      <c r="I145" s="1"/>
      <c r="J145" s="1"/>
    </row>
    <row r="146" spans="1:10" ht="25" customHeight="1">
      <c r="A146" s="106" t="s">
        <v>300</v>
      </c>
      <c r="B146" s="106" t="s">
        <v>303</v>
      </c>
      <c r="C146" s="112" t="s">
        <v>302</v>
      </c>
      <c r="D146" s="101">
        <v>4</v>
      </c>
      <c r="E146" s="37"/>
      <c r="F146" s="48">
        <v>75.599999999999994</v>
      </c>
      <c r="G146" s="48">
        <f t="shared" si="4"/>
        <v>302.39999999999998</v>
      </c>
      <c r="I146" s="1"/>
      <c r="J146" s="1"/>
    </row>
    <row r="147" spans="1:10" ht="25" customHeight="1">
      <c r="A147" s="107" t="s">
        <v>304</v>
      </c>
      <c r="B147" s="107" t="s">
        <v>305</v>
      </c>
      <c r="C147" s="113" t="s">
        <v>306</v>
      </c>
      <c r="D147" s="101">
        <v>2</v>
      </c>
      <c r="E147" s="37"/>
      <c r="F147" s="48">
        <v>75.599999999999994</v>
      </c>
      <c r="G147" s="48">
        <f t="shared" si="4"/>
        <v>151.19999999999999</v>
      </c>
      <c r="I147" s="1"/>
      <c r="J147" s="1"/>
    </row>
    <row r="148" spans="1:10" ht="25" customHeight="1">
      <c r="A148" s="107" t="s">
        <v>443</v>
      </c>
      <c r="B148" s="107" t="s">
        <v>444</v>
      </c>
      <c r="C148" s="113" t="s">
        <v>445</v>
      </c>
      <c r="D148" s="101">
        <v>2</v>
      </c>
      <c r="E148" s="37"/>
      <c r="F148" s="48">
        <v>75.599999999999994</v>
      </c>
      <c r="G148" s="48">
        <f t="shared" si="4"/>
        <v>151.19999999999999</v>
      </c>
      <c r="I148" s="1"/>
      <c r="J148" s="1"/>
    </row>
    <row r="149" spans="1:10" ht="25" customHeight="1">
      <c r="A149" s="106" t="s">
        <v>446</v>
      </c>
      <c r="B149" s="106" t="s">
        <v>447</v>
      </c>
      <c r="C149" s="112" t="s">
        <v>307</v>
      </c>
      <c r="D149" s="101">
        <v>5</v>
      </c>
      <c r="E149" s="37"/>
      <c r="F149" s="48">
        <v>75.599999999999994</v>
      </c>
      <c r="G149" s="48">
        <f t="shared" si="4"/>
        <v>378</v>
      </c>
      <c r="I149" s="1"/>
      <c r="J149" s="1"/>
    </row>
    <row r="150" spans="1:10" ht="25" customHeight="1">
      <c r="A150" s="107" t="s">
        <v>308</v>
      </c>
      <c r="B150" s="107" t="s">
        <v>309</v>
      </c>
      <c r="C150" s="113" t="s">
        <v>310</v>
      </c>
      <c r="D150" s="101">
        <v>2</v>
      </c>
      <c r="E150" s="37"/>
      <c r="F150" s="48">
        <v>75.599999999999994</v>
      </c>
      <c r="G150" s="48">
        <f t="shared" si="4"/>
        <v>151.19999999999999</v>
      </c>
      <c r="I150" s="1"/>
      <c r="J150" s="1"/>
    </row>
    <row r="151" spans="1:10" ht="25" customHeight="1">
      <c r="A151" s="106" t="s">
        <v>311</v>
      </c>
      <c r="B151" s="106" t="s">
        <v>312</v>
      </c>
      <c r="C151" s="112" t="s">
        <v>313</v>
      </c>
      <c r="D151" s="101">
        <v>2</v>
      </c>
      <c r="E151" s="37"/>
      <c r="F151" s="48">
        <v>75.599999999999994</v>
      </c>
      <c r="G151" s="48">
        <f t="shared" si="4"/>
        <v>151.19999999999999</v>
      </c>
      <c r="I151" s="1"/>
      <c r="J151" s="1"/>
    </row>
    <row r="152" spans="1:10" ht="25" customHeight="1">
      <c r="A152" s="107" t="s">
        <v>314</v>
      </c>
      <c r="B152" s="107" t="s">
        <v>315</v>
      </c>
      <c r="C152" s="113" t="s">
        <v>316</v>
      </c>
      <c r="D152" s="101">
        <v>6</v>
      </c>
      <c r="E152" s="37"/>
      <c r="F152" s="48">
        <v>75.599999999999994</v>
      </c>
      <c r="G152" s="48">
        <f t="shared" si="4"/>
        <v>453.59999999999997</v>
      </c>
      <c r="I152" s="1"/>
      <c r="J152" s="1"/>
    </row>
    <row r="153" spans="1:10" ht="25" customHeight="1">
      <c r="A153" s="106" t="s">
        <v>317</v>
      </c>
      <c r="B153" s="106" t="s">
        <v>448</v>
      </c>
      <c r="C153" s="112" t="s">
        <v>318</v>
      </c>
      <c r="D153" s="101">
        <v>6</v>
      </c>
      <c r="E153" s="37"/>
      <c r="F153" s="48">
        <v>75.599999999999994</v>
      </c>
      <c r="G153" s="48">
        <f t="shared" si="4"/>
        <v>453.59999999999997</v>
      </c>
      <c r="I153" s="1"/>
      <c r="J153" s="1"/>
    </row>
    <row r="154" spans="1:10" ht="25" customHeight="1">
      <c r="A154" s="106" t="s">
        <v>319</v>
      </c>
      <c r="B154" s="106">
        <v>2100007516</v>
      </c>
      <c r="C154" s="112" t="s">
        <v>320</v>
      </c>
      <c r="D154" s="101">
        <v>6</v>
      </c>
      <c r="E154" s="37"/>
      <c r="F154" s="48">
        <v>75.599999999999994</v>
      </c>
      <c r="G154" s="48">
        <f t="shared" si="4"/>
        <v>453.59999999999997</v>
      </c>
      <c r="I154" s="1"/>
      <c r="J154" s="1"/>
    </row>
    <row r="155" spans="1:10" ht="25" customHeight="1">
      <c r="A155" s="107" t="s">
        <v>321</v>
      </c>
      <c r="B155" s="107">
        <v>2100023365</v>
      </c>
      <c r="C155" s="113" t="s">
        <v>322</v>
      </c>
      <c r="D155" s="101">
        <v>4</v>
      </c>
      <c r="E155" s="37"/>
      <c r="F155" s="48">
        <v>75.599999999999994</v>
      </c>
      <c r="G155" s="48">
        <f t="shared" si="4"/>
        <v>302.39999999999998</v>
      </c>
      <c r="I155" s="1"/>
      <c r="J155" s="1"/>
    </row>
    <row r="156" spans="1:10" ht="25" customHeight="1">
      <c r="A156" s="108" t="s">
        <v>323</v>
      </c>
      <c r="B156" s="108">
        <v>2100007744</v>
      </c>
      <c r="C156" s="114" t="s">
        <v>324</v>
      </c>
      <c r="D156" s="101">
        <v>4</v>
      </c>
      <c r="E156" s="37"/>
      <c r="F156" s="102">
        <v>75.599999999999994</v>
      </c>
      <c r="G156" s="48">
        <f t="shared" si="4"/>
        <v>302.39999999999998</v>
      </c>
      <c r="I156" s="1"/>
      <c r="J156" s="1"/>
    </row>
    <row r="157" spans="1:10" ht="25" customHeight="1">
      <c r="A157" s="108" t="s">
        <v>325</v>
      </c>
      <c r="B157" s="108" t="s">
        <v>326</v>
      </c>
      <c r="C157" s="114" t="s">
        <v>327</v>
      </c>
      <c r="D157" s="101">
        <v>4</v>
      </c>
      <c r="E157" s="37"/>
      <c r="F157" s="48">
        <v>75.599999999999994</v>
      </c>
      <c r="G157" s="48">
        <f t="shared" si="4"/>
        <v>302.39999999999998</v>
      </c>
      <c r="I157" s="1"/>
      <c r="J157" s="1"/>
    </row>
    <row r="158" spans="1:10" ht="25" customHeight="1">
      <c r="A158" s="108" t="s">
        <v>328</v>
      </c>
      <c r="B158" s="108" t="s">
        <v>329</v>
      </c>
      <c r="C158" s="114" t="s">
        <v>330</v>
      </c>
      <c r="D158" s="101">
        <v>5</v>
      </c>
      <c r="E158" s="37"/>
      <c r="F158" s="70">
        <v>75.599999999999994</v>
      </c>
      <c r="G158" s="70">
        <f t="shared" si="4"/>
        <v>378</v>
      </c>
      <c r="I158" s="1"/>
      <c r="J158" s="1"/>
    </row>
    <row r="159" spans="1:10" ht="25" customHeight="1">
      <c r="A159" s="108" t="s">
        <v>331</v>
      </c>
      <c r="B159" s="108" t="s">
        <v>449</v>
      </c>
      <c r="C159" s="114" t="s">
        <v>332</v>
      </c>
      <c r="D159" s="101">
        <v>1</v>
      </c>
      <c r="E159" s="37"/>
      <c r="F159" s="48">
        <v>60.48</v>
      </c>
      <c r="G159" s="48">
        <f t="shared" si="4"/>
        <v>60.48</v>
      </c>
      <c r="I159" s="1"/>
      <c r="J159" s="1"/>
    </row>
    <row r="160" spans="1:10" ht="25" customHeight="1">
      <c r="A160" s="108" t="s">
        <v>331</v>
      </c>
      <c r="B160" s="108" t="s">
        <v>333</v>
      </c>
      <c r="C160" s="114" t="s">
        <v>332</v>
      </c>
      <c r="D160" s="101">
        <v>4</v>
      </c>
      <c r="E160" s="37"/>
      <c r="F160" s="48">
        <v>60.48</v>
      </c>
      <c r="G160" s="48">
        <f t="shared" si="4"/>
        <v>241.92</v>
      </c>
      <c r="I160" s="1"/>
      <c r="J160" s="1"/>
    </row>
    <row r="161" spans="1:10" ht="25" customHeight="1">
      <c r="A161" s="108"/>
      <c r="B161" s="108"/>
      <c r="C161" s="114"/>
      <c r="D161" s="110">
        <v>142</v>
      </c>
      <c r="E161" s="37"/>
      <c r="F161" s="48"/>
      <c r="G161" s="48"/>
      <c r="I161" s="1"/>
      <c r="J161" s="1"/>
    </row>
    <row r="162" spans="1:10" ht="25" customHeight="1">
      <c r="A162" s="104" t="s">
        <v>334</v>
      </c>
      <c r="B162" s="103" t="s">
        <v>335</v>
      </c>
      <c r="C162" s="105" t="s">
        <v>336</v>
      </c>
      <c r="D162" s="101">
        <v>2</v>
      </c>
      <c r="E162" s="37"/>
      <c r="F162" s="48">
        <v>60.48</v>
      </c>
      <c r="G162" s="48">
        <f t="shared" si="4"/>
        <v>120.96</v>
      </c>
      <c r="I162" s="1"/>
      <c r="J162" s="1"/>
    </row>
    <row r="163" spans="1:10" ht="25" customHeight="1">
      <c r="A163" s="104" t="s">
        <v>450</v>
      </c>
      <c r="B163" s="103" t="s">
        <v>451</v>
      </c>
      <c r="C163" s="105" t="s">
        <v>452</v>
      </c>
      <c r="D163" s="101">
        <v>2</v>
      </c>
      <c r="E163" s="37"/>
      <c r="F163" s="48">
        <v>60.48</v>
      </c>
      <c r="G163" s="48">
        <f t="shared" si="4"/>
        <v>120.96</v>
      </c>
      <c r="I163" s="1"/>
      <c r="J163" s="1"/>
    </row>
    <row r="164" spans="1:10" ht="25" customHeight="1">
      <c r="A164" s="104" t="s">
        <v>337</v>
      </c>
      <c r="B164" s="103" t="s">
        <v>338</v>
      </c>
      <c r="C164" s="105" t="s">
        <v>339</v>
      </c>
      <c r="D164" s="101">
        <v>2</v>
      </c>
      <c r="E164" s="37"/>
      <c r="F164" s="48">
        <v>60.48</v>
      </c>
      <c r="G164" s="48">
        <f t="shared" si="4"/>
        <v>120.96</v>
      </c>
      <c r="I164" s="1"/>
      <c r="J164" s="1"/>
    </row>
    <row r="165" spans="1:10" ht="25" customHeight="1">
      <c r="A165" s="104" t="s">
        <v>340</v>
      </c>
      <c r="B165" s="103" t="s">
        <v>341</v>
      </c>
      <c r="C165" s="105" t="s">
        <v>342</v>
      </c>
      <c r="D165" s="101">
        <v>2</v>
      </c>
      <c r="E165" s="37"/>
      <c r="F165" s="48">
        <v>60.48</v>
      </c>
      <c r="G165" s="48">
        <f t="shared" si="4"/>
        <v>120.96</v>
      </c>
      <c r="I165" s="1"/>
      <c r="J165" s="1"/>
    </row>
    <row r="166" spans="1:10" ht="25" customHeight="1">
      <c r="A166" s="104" t="s">
        <v>343</v>
      </c>
      <c r="B166" s="103" t="s">
        <v>344</v>
      </c>
      <c r="C166" s="105" t="s">
        <v>345</v>
      </c>
      <c r="D166" s="101">
        <v>2</v>
      </c>
      <c r="E166" s="37"/>
      <c r="F166" s="48">
        <v>60.48</v>
      </c>
      <c r="G166" s="48">
        <f t="shared" si="4"/>
        <v>120.96</v>
      </c>
      <c r="I166" s="1"/>
      <c r="J166" s="1"/>
    </row>
    <row r="167" spans="1:10" ht="25" customHeight="1">
      <c r="A167" s="104" t="s">
        <v>346</v>
      </c>
      <c r="B167" s="103" t="s">
        <v>347</v>
      </c>
      <c r="C167" s="105" t="s">
        <v>348</v>
      </c>
      <c r="D167" s="101">
        <v>2</v>
      </c>
      <c r="E167" s="37"/>
      <c r="F167" s="48">
        <v>60.48</v>
      </c>
      <c r="G167" s="48">
        <f t="shared" si="4"/>
        <v>120.96</v>
      </c>
      <c r="I167" s="1"/>
      <c r="J167" s="1"/>
    </row>
    <row r="168" spans="1:10" ht="25" customHeight="1">
      <c r="A168" s="104" t="s">
        <v>349</v>
      </c>
      <c r="B168" s="103" t="s">
        <v>350</v>
      </c>
      <c r="C168" s="105" t="s">
        <v>351</v>
      </c>
      <c r="D168" s="101">
        <v>2</v>
      </c>
      <c r="F168" s="102">
        <v>60.48</v>
      </c>
      <c r="G168" s="102">
        <f t="shared" si="4"/>
        <v>120.96</v>
      </c>
      <c r="I168" s="1"/>
      <c r="J168" s="1"/>
    </row>
    <row r="169" spans="1:10" ht="25" customHeight="1">
      <c r="A169" s="104" t="s">
        <v>352</v>
      </c>
      <c r="B169" s="103" t="s">
        <v>353</v>
      </c>
      <c r="C169" s="105" t="s">
        <v>354</v>
      </c>
      <c r="D169" s="101">
        <v>2</v>
      </c>
      <c r="F169" s="102">
        <v>60.48</v>
      </c>
      <c r="G169" s="102">
        <f t="shared" si="4"/>
        <v>120.96</v>
      </c>
      <c r="I169" s="1"/>
      <c r="J169" s="1"/>
    </row>
    <row r="170" spans="1:10" ht="25" customHeight="1">
      <c r="A170" s="104" t="s">
        <v>355</v>
      </c>
      <c r="B170" s="103" t="s">
        <v>356</v>
      </c>
      <c r="C170" s="105" t="s">
        <v>357</v>
      </c>
      <c r="D170" s="101">
        <v>2</v>
      </c>
      <c r="F170" s="102">
        <v>60.48</v>
      </c>
      <c r="G170" s="102">
        <f t="shared" si="4"/>
        <v>120.96</v>
      </c>
      <c r="I170" s="1"/>
      <c r="J170" s="1"/>
    </row>
    <row r="171" spans="1:10" ht="25" customHeight="1">
      <c r="A171" s="119"/>
      <c r="B171" s="97"/>
      <c r="C171" s="96"/>
      <c r="D171" s="120">
        <v>18</v>
      </c>
      <c r="I171" s="1"/>
      <c r="J171" s="1"/>
    </row>
    <row r="172" spans="1:10" ht="25" customHeight="1">
      <c r="A172" s="104" t="s">
        <v>358</v>
      </c>
      <c r="B172" s="103">
        <v>210228152</v>
      </c>
      <c r="C172" s="105" t="s">
        <v>359</v>
      </c>
      <c r="D172" s="101">
        <v>6</v>
      </c>
      <c r="E172" s="116"/>
      <c r="F172" s="117">
        <v>60.480000000000004</v>
      </c>
      <c r="G172" s="121">
        <f>F172*D172</f>
        <v>362.88</v>
      </c>
      <c r="I172" s="1"/>
      <c r="J172" s="1"/>
    </row>
    <row r="173" spans="1:10" ht="25" customHeight="1">
      <c r="A173" s="115"/>
      <c r="B173" s="122"/>
      <c r="C173" s="122"/>
      <c r="D173" s="122"/>
      <c r="E173" s="122"/>
      <c r="F173" s="116"/>
      <c r="G173" s="116"/>
      <c r="I173" s="1"/>
      <c r="J173" s="1"/>
    </row>
    <row r="174" spans="1:10" s="98" customFormat="1" ht="25" customHeight="1">
      <c r="A174" s="124" t="s">
        <v>453</v>
      </c>
      <c r="B174" s="124">
        <v>200214392</v>
      </c>
      <c r="C174" s="125" t="s">
        <v>454</v>
      </c>
      <c r="D174" s="124">
        <v>3</v>
      </c>
      <c r="E174" s="118"/>
      <c r="F174" s="195">
        <v>226.8</v>
      </c>
      <c r="G174" s="196">
        <f>F174*D174</f>
        <v>680.40000000000009</v>
      </c>
      <c r="I174" s="99"/>
      <c r="J174" s="99"/>
    </row>
    <row r="175" spans="1:10" s="98" customFormat="1" ht="25" customHeight="1">
      <c r="A175" s="124" t="s">
        <v>455</v>
      </c>
      <c r="B175" s="124">
        <v>200214393</v>
      </c>
      <c r="C175" s="125" t="s">
        <v>456</v>
      </c>
      <c r="D175" s="124">
        <v>3</v>
      </c>
      <c r="E175" s="118"/>
      <c r="F175" s="195">
        <v>226.8</v>
      </c>
      <c r="G175" s="196">
        <f t="shared" ref="G175:G191" si="5">F175*D175</f>
        <v>680.40000000000009</v>
      </c>
      <c r="I175" s="99"/>
      <c r="J175" s="99"/>
    </row>
    <row r="176" spans="1:10" s="98" customFormat="1" ht="25" customHeight="1">
      <c r="A176" s="124" t="s">
        <v>457</v>
      </c>
      <c r="B176" s="124">
        <v>200214393</v>
      </c>
      <c r="C176" s="125" t="s">
        <v>458</v>
      </c>
      <c r="D176" s="124">
        <v>0</v>
      </c>
      <c r="E176" s="118"/>
      <c r="F176" s="195">
        <v>226.8</v>
      </c>
      <c r="G176" s="196">
        <f t="shared" si="5"/>
        <v>0</v>
      </c>
      <c r="I176" s="99"/>
      <c r="J176" s="99"/>
    </row>
    <row r="177" spans="1:10" s="98" customFormat="1" ht="25" customHeight="1">
      <c r="A177" s="124" t="s">
        <v>459</v>
      </c>
      <c r="B177" s="124">
        <v>211140271</v>
      </c>
      <c r="C177" s="125" t="s">
        <v>460</v>
      </c>
      <c r="D177" s="124">
        <v>3</v>
      </c>
      <c r="E177" s="118"/>
      <c r="F177" s="195">
        <v>226.8</v>
      </c>
      <c r="G177" s="196">
        <f t="shared" si="5"/>
        <v>680.40000000000009</v>
      </c>
      <c r="I177" s="99"/>
      <c r="J177" s="99"/>
    </row>
    <row r="178" spans="1:10" s="98" customFormat="1" ht="25" customHeight="1">
      <c r="A178" s="124" t="s">
        <v>461</v>
      </c>
      <c r="B178" s="124">
        <v>190703834</v>
      </c>
      <c r="C178" s="125" t="s">
        <v>462</v>
      </c>
      <c r="D178" s="124">
        <v>0</v>
      </c>
      <c r="E178" s="118"/>
      <c r="F178" s="195">
        <v>226.8</v>
      </c>
      <c r="G178" s="196">
        <f t="shared" si="5"/>
        <v>0</v>
      </c>
      <c r="I178" s="99"/>
      <c r="J178" s="99"/>
    </row>
    <row r="179" spans="1:10" s="98" customFormat="1" ht="25" customHeight="1">
      <c r="A179" s="124" t="s">
        <v>463</v>
      </c>
      <c r="B179" s="124">
        <v>190703787</v>
      </c>
      <c r="C179" s="125" t="s">
        <v>464</v>
      </c>
      <c r="D179" s="124">
        <v>2</v>
      </c>
      <c r="E179" s="118"/>
      <c r="F179" s="195">
        <v>226.8</v>
      </c>
      <c r="G179" s="196">
        <f t="shared" si="5"/>
        <v>453.6</v>
      </c>
      <c r="I179" s="99"/>
      <c r="J179" s="99"/>
    </row>
    <row r="180" spans="1:10" s="98" customFormat="1" ht="25" customHeight="1">
      <c r="A180" s="124" t="s">
        <v>465</v>
      </c>
      <c r="B180" s="124">
        <v>220344116</v>
      </c>
      <c r="C180" s="125" t="s">
        <v>466</v>
      </c>
      <c r="D180" s="124">
        <v>1</v>
      </c>
      <c r="E180" s="118"/>
      <c r="F180" s="195">
        <v>226.8</v>
      </c>
      <c r="G180" s="196">
        <f t="shared" si="5"/>
        <v>226.8</v>
      </c>
      <c r="I180" s="99"/>
      <c r="J180" s="99"/>
    </row>
    <row r="181" spans="1:10" s="98" customFormat="1" ht="25" customHeight="1">
      <c r="A181" s="124" t="s">
        <v>467</v>
      </c>
      <c r="B181" s="128" t="s">
        <v>468</v>
      </c>
      <c r="C181" s="129" t="s">
        <v>469</v>
      </c>
      <c r="D181" s="124">
        <v>0</v>
      </c>
      <c r="E181" s="118"/>
      <c r="F181" s="195">
        <v>226.8</v>
      </c>
      <c r="G181" s="196">
        <f t="shared" si="5"/>
        <v>0</v>
      </c>
      <c r="I181" s="99"/>
      <c r="J181" s="99"/>
    </row>
    <row r="182" spans="1:10" s="98" customFormat="1" ht="25" customHeight="1">
      <c r="A182" s="124" t="s">
        <v>470</v>
      </c>
      <c r="B182" s="124" t="s">
        <v>471</v>
      </c>
      <c r="C182" s="125" t="s">
        <v>472</v>
      </c>
      <c r="D182" s="124">
        <v>0</v>
      </c>
      <c r="E182" s="118"/>
      <c r="F182" s="195">
        <v>226.8</v>
      </c>
      <c r="G182" s="196">
        <f t="shared" si="5"/>
        <v>0</v>
      </c>
      <c r="I182" s="99"/>
      <c r="J182" s="99"/>
    </row>
    <row r="183" spans="1:10" s="98" customFormat="1" ht="25" customHeight="1">
      <c r="A183" s="124" t="s">
        <v>473</v>
      </c>
      <c r="B183" s="128" t="s">
        <v>474</v>
      </c>
      <c r="C183" s="129" t="s">
        <v>475</v>
      </c>
      <c r="D183" s="124">
        <v>0</v>
      </c>
      <c r="E183" s="118"/>
      <c r="F183" s="195">
        <v>226.8</v>
      </c>
      <c r="G183" s="196">
        <f t="shared" si="5"/>
        <v>0</v>
      </c>
      <c r="I183" s="99"/>
      <c r="J183" s="99"/>
    </row>
    <row r="184" spans="1:10" s="98" customFormat="1" ht="25" customHeight="1">
      <c r="A184" s="124" t="s">
        <v>476</v>
      </c>
      <c r="B184" s="128">
        <v>190703839</v>
      </c>
      <c r="C184" s="129" t="s">
        <v>477</v>
      </c>
      <c r="D184" s="124">
        <v>0</v>
      </c>
      <c r="E184" s="118"/>
      <c r="F184" s="195">
        <v>226.8</v>
      </c>
      <c r="G184" s="196">
        <f t="shared" si="5"/>
        <v>0</v>
      </c>
      <c r="I184" s="99"/>
      <c r="J184" s="99"/>
    </row>
    <row r="185" spans="1:10" s="98" customFormat="1" ht="25" customHeight="1">
      <c r="A185" s="124" t="s">
        <v>478</v>
      </c>
      <c r="B185" s="128" t="s">
        <v>479</v>
      </c>
      <c r="C185" s="129" t="s">
        <v>480</v>
      </c>
      <c r="D185" s="124">
        <v>1</v>
      </c>
      <c r="E185" s="118"/>
      <c r="F185" s="195">
        <v>226.8</v>
      </c>
      <c r="G185" s="196">
        <f t="shared" si="5"/>
        <v>226.8</v>
      </c>
      <c r="I185" s="99"/>
      <c r="J185" s="99"/>
    </row>
    <row r="186" spans="1:10" s="98" customFormat="1" ht="25" customHeight="1">
      <c r="A186" s="124" t="s">
        <v>481</v>
      </c>
      <c r="B186" s="128" t="s">
        <v>482</v>
      </c>
      <c r="C186" s="129" t="s">
        <v>483</v>
      </c>
      <c r="D186" s="124">
        <v>0</v>
      </c>
      <c r="E186" s="118"/>
      <c r="F186" s="195">
        <v>226.8</v>
      </c>
      <c r="G186" s="196">
        <f t="shared" si="5"/>
        <v>0</v>
      </c>
      <c r="I186" s="99"/>
      <c r="J186" s="99"/>
    </row>
    <row r="187" spans="1:10" s="98" customFormat="1" ht="25" customHeight="1">
      <c r="A187" s="124" t="s">
        <v>484</v>
      </c>
      <c r="B187" s="128" t="s">
        <v>485</v>
      </c>
      <c r="C187" s="129" t="s">
        <v>486</v>
      </c>
      <c r="D187" s="124">
        <v>0</v>
      </c>
      <c r="E187" s="118"/>
      <c r="F187" s="195">
        <v>226.8</v>
      </c>
      <c r="G187" s="196">
        <f t="shared" si="5"/>
        <v>0</v>
      </c>
      <c r="I187" s="99"/>
      <c r="J187" s="99"/>
    </row>
    <row r="188" spans="1:10" s="98" customFormat="1" ht="25" customHeight="1">
      <c r="A188" s="124" t="s">
        <v>487</v>
      </c>
      <c r="B188" s="128" t="s">
        <v>488</v>
      </c>
      <c r="C188" s="129" t="s">
        <v>489</v>
      </c>
      <c r="D188" s="124">
        <v>1</v>
      </c>
      <c r="E188" s="118"/>
      <c r="F188" s="195">
        <v>226.8</v>
      </c>
      <c r="G188" s="196">
        <f t="shared" si="5"/>
        <v>226.8</v>
      </c>
      <c r="I188" s="99"/>
      <c r="J188" s="99"/>
    </row>
    <row r="189" spans="1:10" s="98" customFormat="1" ht="25" customHeight="1">
      <c r="A189" s="124" t="s">
        <v>490</v>
      </c>
      <c r="B189" s="128" t="s">
        <v>491</v>
      </c>
      <c r="C189" s="129" t="s">
        <v>492</v>
      </c>
      <c r="D189" s="124">
        <v>0</v>
      </c>
      <c r="E189" s="118"/>
      <c r="F189" s="195">
        <v>226.8</v>
      </c>
      <c r="G189" s="196">
        <f t="shared" si="5"/>
        <v>0</v>
      </c>
      <c r="I189" s="99"/>
      <c r="J189" s="99"/>
    </row>
    <row r="190" spans="1:10" s="98" customFormat="1" ht="25" customHeight="1">
      <c r="A190" s="124" t="s">
        <v>493</v>
      </c>
      <c r="B190" s="128" t="s">
        <v>494</v>
      </c>
      <c r="C190" s="129" t="s">
        <v>495</v>
      </c>
      <c r="D190" s="124">
        <v>3</v>
      </c>
      <c r="E190" s="118"/>
      <c r="F190" s="195">
        <v>226.8</v>
      </c>
      <c r="G190" s="196">
        <f t="shared" si="5"/>
        <v>680.40000000000009</v>
      </c>
      <c r="I190" s="99"/>
      <c r="J190" s="99"/>
    </row>
    <row r="191" spans="1:10" s="98" customFormat="1" ht="25" customHeight="1">
      <c r="A191" s="124" t="s">
        <v>496</v>
      </c>
      <c r="B191" s="128">
        <v>190703835</v>
      </c>
      <c r="C191" s="129" t="s">
        <v>497</v>
      </c>
      <c r="D191" s="124">
        <v>3</v>
      </c>
      <c r="E191" s="118"/>
      <c r="F191" s="195">
        <v>226.8</v>
      </c>
      <c r="G191" s="196">
        <f t="shared" si="5"/>
        <v>680.40000000000009</v>
      </c>
      <c r="I191" s="99"/>
      <c r="J191" s="99"/>
    </row>
    <row r="192" spans="1:10" s="98" customFormat="1" ht="25" customHeight="1">
      <c r="A192" s="124" t="s">
        <v>421</v>
      </c>
      <c r="B192" s="127"/>
      <c r="C192" s="123"/>
      <c r="D192" s="130">
        <v>46</v>
      </c>
      <c r="E192" s="118"/>
      <c r="F192" s="116"/>
      <c r="G192" s="116"/>
      <c r="I192" s="99"/>
      <c r="J192" s="99"/>
    </row>
    <row r="193" spans="1:10" s="98" customFormat="1" ht="25" customHeight="1">
      <c r="A193" s="124" t="s">
        <v>498</v>
      </c>
      <c r="B193" s="133" t="s">
        <v>499</v>
      </c>
      <c r="C193" s="134" t="s">
        <v>500</v>
      </c>
      <c r="D193" s="135">
        <v>3</v>
      </c>
      <c r="E193" s="118"/>
      <c r="F193" s="198">
        <v>226.8</v>
      </c>
      <c r="G193" s="121">
        <f>F193*D193</f>
        <v>680.40000000000009</v>
      </c>
      <c r="I193" s="99"/>
      <c r="J193" s="99"/>
    </row>
    <row r="194" spans="1:10" s="98" customFormat="1" ht="25" customHeight="1">
      <c r="A194" s="124" t="s">
        <v>501</v>
      </c>
      <c r="B194" s="133" t="s">
        <v>502</v>
      </c>
      <c r="C194" s="134" t="s">
        <v>503</v>
      </c>
      <c r="D194" s="135">
        <v>1</v>
      </c>
      <c r="E194" s="118"/>
      <c r="F194" s="198">
        <v>226.8</v>
      </c>
      <c r="G194" s="121">
        <f t="shared" ref="G194:G204" si="6">F194*D194</f>
        <v>226.8</v>
      </c>
      <c r="I194" s="99"/>
      <c r="J194" s="99"/>
    </row>
    <row r="195" spans="1:10" s="98" customFormat="1" ht="25" customHeight="1">
      <c r="A195" s="124" t="s">
        <v>504</v>
      </c>
      <c r="B195" s="128" t="s">
        <v>505</v>
      </c>
      <c r="C195" s="129" t="s">
        <v>506</v>
      </c>
      <c r="D195" s="124">
        <v>4</v>
      </c>
      <c r="E195" s="118"/>
      <c r="F195" s="198">
        <v>226.8</v>
      </c>
      <c r="G195" s="121">
        <f t="shared" si="6"/>
        <v>907.2</v>
      </c>
      <c r="I195" s="99"/>
      <c r="J195" s="99"/>
    </row>
    <row r="196" spans="1:10" s="98" customFormat="1" ht="25" customHeight="1">
      <c r="A196" s="124" t="s">
        <v>507</v>
      </c>
      <c r="B196" s="128" t="s">
        <v>508</v>
      </c>
      <c r="C196" s="129" t="s">
        <v>509</v>
      </c>
      <c r="D196" s="124">
        <v>3</v>
      </c>
      <c r="E196" s="118"/>
      <c r="F196" s="198">
        <v>226.8</v>
      </c>
      <c r="G196" s="121">
        <f t="shared" si="6"/>
        <v>680.40000000000009</v>
      </c>
      <c r="I196" s="99"/>
      <c r="J196" s="99"/>
    </row>
    <row r="197" spans="1:10" s="98" customFormat="1" ht="25" customHeight="1">
      <c r="A197" s="124" t="s">
        <v>510</v>
      </c>
      <c r="B197" s="128" t="s">
        <v>511</v>
      </c>
      <c r="C197" s="129" t="s">
        <v>512</v>
      </c>
      <c r="D197" s="124">
        <v>1</v>
      </c>
      <c r="E197" s="118"/>
      <c r="F197" s="198">
        <v>226.8</v>
      </c>
      <c r="G197" s="121">
        <f t="shared" si="6"/>
        <v>226.8</v>
      </c>
      <c r="I197" s="99"/>
      <c r="J197" s="99"/>
    </row>
    <row r="198" spans="1:10" s="98" customFormat="1" ht="25" customHeight="1">
      <c r="A198" s="124" t="s">
        <v>513</v>
      </c>
      <c r="B198" s="128" t="s">
        <v>514</v>
      </c>
      <c r="C198" s="129" t="s">
        <v>515</v>
      </c>
      <c r="D198" s="124">
        <v>1</v>
      </c>
      <c r="E198" s="118"/>
      <c r="F198" s="198">
        <v>226.8</v>
      </c>
      <c r="G198" s="121">
        <f t="shared" si="6"/>
        <v>226.8</v>
      </c>
      <c r="I198" s="99"/>
      <c r="J198" s="99"/>
    </row>
    <row r="199" spans="1:10" s="98" customFormat="1" ht="25" customHeight="1">
      <c r="A199" s="124" t="s">
        <v>516</v>
      </c>
      <c r="B199" s="128" t="s">
        <v>517</v>
      </c>
      <c r="C199" s="129" t="s">
        <v>518</v>
      </c>
      <c r="D199" s="124">
        <v>0</v>
      </c>
      <c r="E199" s="118"/>
      <c r="F199" s="198">
        <v>226.8</v>
      </c>
      <c r="G199" s="121">
        <f t="shared" si="6"/>
        <v>0</v>
      </c>
      <c r="I199" s="99"/>
      <c r="J199" s="99"/>
    </row>
    <row r="200" spans="1:10" s="98" customFormat="1" ht="25" customHeight="1">
      <c r="A200" s="124" t="s">
        <v>519</v>
      </c>
      <c r="B200" s="128" t="s">
        <v>520</v>
      </c>
      <c r="C200" s="129" t="s">
        <v>521</v>
      </c>
      <c r="D200" s="124">
        <v>2</v>
      </c>
      <c r="E200" s="118"/>
      <c r="F200" s="198">
        <v>226.8</v>
      </c>
      <c r="G200" s="121">
        <f t="shared" si="6"/>
        <v>453.6</v>
      </c>
      <c r="I200" s="99"/>
      <c r="J200" s="99"/>
    </row>
    <row r="201" spans="1:10" s="98" customFormat="1" ht="25" customHeight="1">
      <c r="A201" s="124" t="s">
        <v>522</v>
      </c>
      <c r="B201" s="128" t="s">
        <v>523</v>
      </c>
      <c r="C201" s="129" t="s">
        <v>524</v>
      </c>
      <c r="D201" s="124">
        <v>2</v>
      </c>
      <c r="E201" s="118"/>
      <c r="F201" s="198">
        <v>226.8</v>
      </c>
      <c r="G201" s="121">
        <f t="shared" si="6"/>
        <v>453.6</v>
      </c>
      <c r="I201" s="99"/>
      <c r="J201" s="99"/>
    </row>
    <row r="202" spans="1:10" s="98" customFormat="1" ht="25" customHeight="1">
      <c r="A202" s="124" t="s">
        <v>525</v>
      </c>
      <c r="B202" s="128" t="s">
        <v>526</v>
      </c>
      <c r="C202" s="129" t="s">
        <v>527</v>
      </c>
      <c r="D202" s="124">
        <v>2</v>
      </c>
      <c r="E202" s="118"/>
      <c r="F202" s="198">
        <v>226.8</v>
      </c>
      <c r="G202" s="121">
        <f t="shared" si="6"/>
        <v>453.6</v>
      </c>
      <c r="I202" s="99"/>
      <c r="J202" s="99"/>
    </row>
    <row r="203" spans="1:10" s="98" customFormat="1" ht="25" customHeight="1">
      <c r="A203" s="124" t="s">
        <v>528</v>
      </c>
      <c r="B203" s="128" t="s">
        <v>529</v>
      </c>
      <c r="C203" s="129" t="s">
        <v>530</v>
      </c>
      <c r="D203" s="124">
        <v>1</v>
      </c>
      <c r="E203" s="118"/>
      <c r="F203" s="198">
        <v>226.8</v>
      </c>
      <c r="G203" s="121">
        <f t="shared" si="6"/>
        <v>226.8</v>
      </c>
      <c r="I203" s="99"/>
      <c r="J203" s="99"/>
    </row>
    <row r="204" spans="1:10" s="98" customFormat="1" ht="25" customHeight="1">
      <c r="A204" s="124" t="s">
        <v>531</v>
      </c>
      <c r="B204" s="128" t="s">
        <v>532</v>
      </c>
      <c r="C204" s="129" t="s">
        <v>533</v>
      </c>
      <c r="D204" s="124">
        <v>3</v>
      </c>
      <c r="E204" s="118"/>
      <c r="F204" s="198">
        <v>226.8</v>
      </c>
      <c r="G204" s="121">
        <f t="shared" si="6"/>
        <v>680.40000000000009</v>
      </c>
      <c r="I204" s="99"/>
      <c r="J204" s="99"/>
    </row>
    <row r="205" spans="1:10" s="98" customFormat="1" ht="25" customHeight="1">
      <c r="A205" s="124" t="s">
        <v>421</v>
      </c>
      <c r="B205" s="128"/>
      <c r="C205" s="129"/>
      <c r="D205" s="126">
        <v>30</v>
      </c>
      <c r="E205" s="118"/>
      <c r="F205" s="116"/>
      <c r="G205" s="116"/>
      <c r="I205" s="99"/>
      <c r="J205" s="99"/>
    </row>
    <row r="206" spans="1:10" s="98" customFormat="1" ht="25" customHeight="1">
      <c r="A206" s="124" t="s">
        <v>534</v>
      </c>
      <c r="B206" s="128" t="s">
        <v>535</v>
      </c>
      <c r="C206" s="129" t="s">
        <v>536</v>
      </c>
      <c r="D206" s="124">
        <v>2</v>
      </c>
      <c r="E206" s="118"/>
      <c r="F206" s="199">
        <v>226.8</v>
      </c>
      <c r="G206" s="121">
        <f>F206*D206</f>
        <v>453.6</v>
      </c>
      <c r="I206" s="99"/>
      <c r="J206" s="99"/>
    </row>
    <row r="207" spans="1:10" s="98" customFormat="1" ht="25" customHeight="1">
      <c r="A207" s="124" t="s">
        <v>537</v>
      </c>
      <c r="B207" s="128" t="s">
        <v>538</v>
      </c>
      <c r="C207" s="129" t="s">
        <v>539</v>
      </c>
      <c r="D207" s="124">
        <v>0</v>
      </c>
      <c r="E207" s="118"/>
      <c r="F207" s="199">
        <v>226.8</v>
      </c>
      <c r="G207" s="121">
        <f t="shared" ref="G207:G208" si="7">F207*D207</f>
        <v>0</v>
      </c>
      <c r="I207" s="99"/>
      <c r="J207" s="99"/>
    </row>
    <row r="208" spans="1:10" s="98" customFormat="1" ht="25" customHeight="1">
      <c r="A208" s="124" t="s">
        <v>540</v>
      </c>
      <c r="B208" s="128" t="s">
        <v>541</v>
      </c>
      <c r="C208" s="129" t="s">
        <v>542</v>
      </c>
      <c r="D208" s="124">
        <v>0</v>
      </c>
      <c r="E208" s="118"/>
      <c r="F208" s="199">
        <v>226.8</v>
      </c>
      <c r="G208" s="121">
        <f t="shared" si="7"/>
        <v>0</v>
      </c>
      <c r="I208" s="99"/>
      <c r="J208" s="99"/>
    </row>
    <row r="209" spans="1:10" s="98" customFormat="1" ht="25" customHeight="1">
      <c r="A209" s="124" t="s">
        <v>421</v>
      </c>
      <c r="B209" s="128"/>
      <c r="C209" s="129"/>
      <c r="D209" s="124"/>
      <c r="E209" s="118"/>
      <c r="F209" s="116"/>
      <c r="G209" s="116"/>
      <c r="I209" s="99"/>
      <c r="J209" s="99"/>
    </row>
    <row r="210" spans="1:10" s="98" customFormat="1" ht="25" customHeight="1">
      <c r="A210" s="124" t="s">
        <v>358</v>
      </c>
      <c r="B210" s="131">
        <v>210228152</v>
      </c>
      <c r="C210" s="132" t="s">
        <v>359</v>
      </c>
      <c r="D210" s="124">
        <v>6</v>
      </c>
      <c r="E210" s="118"/>
      <c r="F210" s="200">
        <v>60.48</v>
      </c>
      <c r="G210" s="121">
        <f>F210*D210</f>
        <v>362.88</v>
      </c>
      <c r="I210" s="99"/>
      <c r="J210" s="99"/>
    </row>
    <row r="211" spans="1:10" s="98" customFormat="1" ht="25" customHeight="1">
      <c r="A211" s="115"/>
      <c r="B211" s="118"/>
      <c r="C211" s="118"/>
      <c r="D211" s="118"/>
      <c r="E211" s="118"/>
      <c r="F211" s="116"/>
      <c r="G211" s="116"/>
      <c r="I211" s="99"/>
      <c r="J211" s="99"/>
    </row>
    <row r="212" spans="1:10" s="98" customFormat="1" ht="25" customHeight="1">
      <c r="A212" s="144" t="s">
        <v>543</v>
      </c>
      <c r="B212" s="139" t="s">
        <v>544</v>
      </c>
      <c r="C212" s="142" t="s">
        <v>545</v>
      </c>
      <c r="D212" s="145">
        <v>2</v>
      </c>
      <c r="E212" s="118"/>
      <c r="F212" s="192">
        <v>45.36</v>
      </c>
      <c r="G212" s="116">
        <f>F212*D212</f>
        <v>90.72</v>
      </c>
      <c r="I212" s="99"/>
      <c r="J212" s="99"/>
    </row>
    <row r="213" spans="1:10" s="98" customFormat="1" ht="25" customHeight="1">
      <c r="A213" s="144" t="s">
        <v>546</v>
      </c>
      <c r="B213" s="139" t="s">
        <v>547</v>
      </c>
      <c r="C213" s="142" t="s">
        <v>548</v>
      </c>
      <c r="D213" s="145">
        <v>4</v>
      </c>
      <c r="E213" s="118"/>
      <c r="F213" s="192">
        <v>45.36</v>
      </c>
      <c r="G213" s="201">
        <f t="shared" ref="G213:G227" si="8">F213*D213</f>
        <v>181.44</v>
      </c>
      <c r="I213" s="99"/>
      <c r="J213" s="99"/>
    </row>
    <row r="214" spans="1:10" s="98" customFormat="1" ht="25" customHeight="1">
      <c r="A214" s="144" t="s">
        <v>549</v>
      </c>
      <c r="B214" s="139" t="s">
        <v>550</v>
      </c>
      <c r="C214" s="142" t="s">
        <v>551</v>
      </c>
      <c r="D214" s="145">
        <v>4</v>
      </c>
      <c r="E214" s="118"/>
      <c r="F214" s="192">
        <v>45.36</v>
      </c>
      <c r="G214" s="201">
        <f t="shared" si="8"/>
        <v>181.44</v>
      </c>
      <c r="I214" s="99"/>
      <c r="J214" s="99"/>
    </row>
    <row r="215" spans="1:10" s="98" customFormat="1" ht="25" customHeight="1">
      <c r="A215" s="144" t="s">
        <v>552</v>
      </c>
      <c r="B215" s="139" t="s">
        <v>553</v>
      </c>
      <c r="C215" s="142" t="s">
        <v>554</v>
      </c>
      <c r="D215" s="145">
        <v>3</v>
      </c>
      <c r="E215" s="118"/>
      <c r="F215" s="192">
        <v>45.36</v>
      </c>
      <c r="G215" s="201">
        <f t="shared" si="8"/>
        <v>136.07999999999998</v>
      </c>
      <c r="I215" s="99"/>
      <c r="J215" s="99"/>
    </row>
    <row r="216" spans="1:10" s="98" customFormat="1" ht="25" customHeight="1">
      <c r="A216" s="144" t="s">
        <v>552</v>
      </c>
      <c r="B216" s="139">
        <v>210734230</v>
      </c>
      <c r="C216" s="142" t="s">
        <v>554</v>
      </c>
      <c r="D216" s="145">
        <v>1</v>
      </c>
      <c r="E216" s="118"/>
      <c r="F216" s="192">
        <v>45.36</v>
      </c>
      <c r="G216" s="201">
        <f t="shared" si="8"/>
        <v>45.36</v>
      </c>
      <c r="I216" s="99"/>
      <c r="J216" s="99"/>
    </row>
    <row r="217" spans="1:10" s="98" customFormat="1" ht="25" customHeight="1">
      <c r="A217" s="144" t="s">
        <v>555</v>
      </c>
      <c r="B217" s="139" t="s">
        <v>556</v>
      </c>
      <c r="C217" s="142" t="s">
        <v>557</v>
      </c>
      <c r="D217" s="145">
        <v>6</v>
      </c>
      <c r="E217" s="118"/>
      <c r="F217" s="192">
        <v>45.36</v>
      </c>
      <c r="G217" s="201">
        <f t="shared" si="8"/>
        <v>272.15999999999997</v>
      </c>
      <c r="I217" s="99"/>
      <c r="J217" s="99"/>
    </row>
    <row r="218" spans="1:10" s="98" customFormat="1" ht="25" customHeight="1">
      <c r="A218" s="144" t="s">
        <v>558</v>
      </c>
      <c r="B218" s="139" t="s">
        <v>559</v>
      </c>
      <c r="C218" s="142" t="s">
        <v>560</v>
      </c>
      <c r="D218" s="145">
        <v>2</v>
      </c>
      <c r="E218" s="118"/>
      <c r="F218" s="192">
        <v>45.36</v>
      </c>
      <c r="G218" s="201">
        <f t="shared" si="8"/>
        <v>90.72</v>
      </c>
      <c r="I218" s="99"/>
      <c r="J218" s="99"/>
    </row>
    <row r="219" spans="1:10" s="98" customFormat="1" ht="25" customHeight="1">
      <c r="A219" s="144" t="s">
        <v>558</v>
      </c>
      <c r="B219" s="139">
        <v>2300065366</v>
      </c>
      <c r="C219" s="142" t="s">
        <v>560</v>
      </c>
      <c r="D219" s="145">
        <v>2</v>
      </c>
      <c r="E219" s="118"/>
      <c r="F219" s="192">
        <v>45.36</v>
      </c>
      <c r="G219" s="201">
        <f t="shared" si="8"/>
        <v>90.72</v>
      </c>
      <c r="I219" s="99"/>
      <c r="J219" s="99"/>
    </row>
    <row r="220" spans="1:10" s="98" customFormat="1" ht="25" customHeight="1">
      <c r="A220" s="144" t="s">
        <v>558</v>
      </c>
      <c r="B220" s="139">
        <v>2300027573</v>
      </c>
      <c r="C220" s="142" t="s">
        <v>560</v>
      </c>
      <c r="D220" s="145">
        <v>4</v>
      </c>
      <c r="E220" s="118"/>
      <c r="F220" s="192">
        <v>45.36</v>
      </c>
      <c r="G220" s="201">
        <f t="shared" si="8"/>
        <v>181.44</v>
      </c>
      <c r="I220" s="99"/>
      <c r="J220" s="99"/>
    </row>
    <row r="221" spans="1:10" s="98" customFormat="1" ht="25" customHeight="1">
      <c r="A221" s="144" t="s">
        <v>561</v>
      </c>
      <c r="B221" s="139" t="s">
        <v>562</v>
      </c>
      <c r="C221" s="142" t="s">
        <v>563</v>
      </c>
      <c r="D221" s="145">
        <v>7</v>
      </c>
      <c r="E221" s="118"/>
      <c r="F221" s="192">
        <v>45.36</v>
      </c>
      <c r="G221" s="201">
        <f t="shared" si="8"/>
        <v>317.52</v>
      </c>
      <c r="I221" s="99"/>
      <c r="J221" s="99"/>
    </row>
    <row r="222" spans="1:10" s="98" customFormat="1" ht="25" customHeight="1">
      <c r="A222" s="144" t="s">
        <v>561</v>
      </c>
      <c r="B222" s="139">
        <v>2200113954</v>
      </c>
      <c r="C222" s="142" t="s">
        <v>563</v>
      </c>
      <c r="D222" s="145">
        <v>1</v>
      </c>
      <c r="E222" s="118"/>
      <c r="F222" s="192">
        <v>45.36</v>
      </c>
      <c r="G222" s="201">
        <f t="shared" si="8"/>
        <v>45.36</v>
      </c>
      <c r="I222" s="99"/>
      <c r="J222" s="99"/>
    </row>
    <row r="223" spans="1:10" s="98" customFormat="1" ht="25" customHeight="1">
      <c r="A223" s="144" t="s">
        <v>564</v>
      </c>
      <c r="B223" s="139" t="s">
        <v>565</v>
      </c>
      <c r="C223" s="142" t="s">
        <v>566</v>
      </c>
      <c r="D223" s="145">
        <v>4</v>
      </c>
      <c r="E223" s="118"/>
      <c r="F223" s="192">
        <v>45.36</v>
      </c>
      <c r="G223" s="201">
        <f t="shared" si="8"/>
        <v>181.44</v>
      </c>
      <c r="I223" s="99"/>
      <c r="J223" s="99"/>
    </row>
    <row r="224" spans="1:10" s="98" customFormat="1" ht="25" customHeight="1">
      <c r="A224" s="144" t="s">
        <v>567</v>
      </c>
      <c r="B224" s="139" t="s">
        <v>568</v>
      </c>
      <c r="C224" s="142" t="s">
        <v>569</v>
      </c>
      <c r="D224" s="145">
        <v>4</v>
      </c>
      <c r="E224" s="118"/>
      <c r="F224" s="192">
        <v>45.36</v>
      </c>
      <c r="G224" s="201">
        <f t="shared" si="8"/>
        <v>181.44</v>
      </c>
      <c r="I224" s="99"/>
      <c r="J224" s="99"/>
    </row>
    <row r="225" spans="1:10" s="98" customFormat="1" ht="25" customHeight="1">
      <c r="A225" s="144" t="s">
        <v>570</v>
      </c>
      <c r="B225" s="139" t="s">
        <v>571</v>
      </c>
      <c r="C225" s="142" t="s">
        <v>572</v>
      </c>
      <c r="D225" s="145">
        <v>4</v>
      </c>
      <c r="E225" s="118"/>
      <c r="F225" s="192">
        <v>45.36</v>
      </c>
      <c r="G225" s="201">
        <f t="shared" si="8"/>
        <v>181.44</v>
      </c>
      <c r="I225" s="99"/>
      <c r="J225" s="99"/>
    </row>
    <row r="226" spans="1:10" s="98" customFormat="1" ht="25" customHeight="1">
      <c r="A226" s="144" t="s">
        <v>573</v>
      </c>
      <c r="B226" s="139" t="s">
        <v>574</v>
      </c>
      <c r="C226" s="142" t="s">
        <v>575</v>
      </c>
      <c r="D226" s="145">
        <v>4</v>
      </c>
      <c r="E226" s="118"/>
      <c r="F226" s="192">
        <v>45.36</v>
      </c>
      <c r="G226" s="201">
        <f t="shared" si="8"/>
        <v>181.44</v>
      </c>
      <c r="I226" s="99"/>
      <c r="J226" s="99"/>
    </row>
    <row r="227" spans="1:10" s="98" customFormat="1" ht="25" customHeight="1">
      <c r="A227" s="144" t="s">
        <v>576</v>
      </c>
      <c r="B227" s="139" t="s">
        <v>577</v>
      </c>
      <c r="C227" s="142" t="s">
        <v>578</v>
      </c>
      <c r="D227" s="145">
        <v>4</v>
      </c>
      <c r="E227" s="118"/>
      <c r="F227" s="192">
        <v>45.36</v>
      </c>
      <c r="G227" s="201">
        <f t="shared" si="8"/>
        <v>181.44</v>
      </c>
      <c r="I227" s="99"/>
      <c r="J227" s="99"/>
    </row>
    <row r="228" spans="1:10" s="98" customFormat="1" ht="25" customHeight="1">
      <c r="A228" s="144"/>
      <c r="B228" s="139"/>
      <c r="C228" s="142"/>
      <c r="D228" s="146">
        <v>56</v>
      </c>
      <c r="E228" s="118"/>
      <c r="F228" s="116"/>
      <c r="G228" s="116"/>
      <c r="I228" s="99"/>
      <c r="J228" s="99"/>
    </row>
    <row r="229" spans="1:10" s="98" customFormat="1" ht="25" customHeight="1">
      <c r="A229" s="144" t="s">
        <v>579</v>
      </c>
      <c r="B229" s="139" t="s">
        <v>580</v>
      </c>
      <c r="C229" s="142" t="s">
        <v>581</v>
      </c>
      <c r="D229" s="145">
        <v>2</v>
      </c>
      <c r="E229" s="118"/>
      <c r="F229" s="202">
        <v>45.36</v>
      </c>
      <c r="G229" s="116">
        <f>F229*D229</f>
        <v>90.72</v>
      </c>
      <c r="I229" s="99"/>
      <c r="J229" s="99"/>
    </row>
    <row r="230" spans="1:10" s="98" customFormat="1" ht="25" customHeight="1">
      <c r="A230" s="144" t="s">
        <v>582</v>
      </c>
      <c r="B230" s="139" t="s">
        <v>583</v>
      </c>
      <c r="C230" s="142" t="s">
        <v>584</v>
      </c>
      <c r="D230" s="145">
        <v>2</v>
      </c>
      <c r="E230" s="118"/>
      <c r="F230" s="202">
        <v>45.36</v>
      </c>
      <c r="G230" s="201">
        <f t="shared" ref="G230:G237" si="9">F230*D230</f>
        <v>90.72</v>
      </c>
      <c r="I230" s="99"/>
      <c r="J230" s="99"/>
    </row>
    <row r="231" spans="1:10" s="98" customFormat="1" ht="25" customHeight="1">
      <c r="A231" s="144" t="s">
        <v>585</v>
      </c>
      <c r="B231" s="139" t="s">
        <v>586</v>
      </c>
      <c r="C231" s="142" t="s">
        <v>587</v>
      </c>
      <c r="D231" s="145">
        <v>0</v>
      </c>
      <c r="E231" s="118"/>
      <c r="F231" s="202">
        <v>45.36</v>
      </c>
      <c r="G231" s="201">
        <f t="shared" si="9"/>
        <v>0</v>
      </c>
      <c r="I231" s="99"/>
      <c r="J231" s="99"/>
    </row>
    <row r="232" spans="1:10" s="98" customFormat="1" ht="25" customHeight="1">
      <c r="A232" s="144" t="s">
        <v>588</v>
      </c>
      <c r="B232" s="139" t="s">
        <v>589</v>
      </c>
      <c r="C232" s="142" t="s">
        <v>590</v>
      </c>
      <c r="D232" s="145">
        <v>0</v>
      </c>
      <c r="E232" s="118"/>
      <c r="F232" s="202">
        <v>45.36</v>
      </c>
      <c r="G232" s="201">
        <f t="shared" si="9"/>
        <v>0</v>
      </c>
      <c r="I232" s="99"/>
      <c r="J232" s="99"/>
    </row>
    <row r="233" spans="1:10" s="98" customFormat="1" ht="25" customHeight="1">
      <c r="A233" s="144" t="s">
        <v>591</v>
      </c>
      <c r="B233" s="139" t="s">
        <v>592</v>
      </c>
      <c r="C233" s="142" t="s">
        <v>593</v>
      </c>
      <c r="D233" s="145">
        <v>2</v>
      </c>
      <c r="E233" s="118"/>
      <c r="F233" s="202">
        <v>45.36</v>
      </c>
      <c r="G233" s="201">
        <f t="shared" si="9"/>
        <v>90.72</v>
      </c>
      <c r="I233" s="99"/>
      <c r="J233" s="99"/>
    </row>
    <row r="234" spans="1:10" s="98" customFormat="1" ht="25" customHeight="1">
      <c r="A234" s="144" t="s">
        <v>594</v>
      </c>
      <c r="B234" s="139" t="s">
        <v>595</v>
      </c>
      <c r="C234" s="142" t="s">
        <v>596</v>
      </c>
      <c r="D234" s="145">
        <v>3</v>
      </c>
      <c r="E234" s="118"/>
      <c r="F234" s="202">
        <v>45.36</v>
      </c>
      <c r="G234" s="201">
        <f t="shared" si="9"/>
        <v>136.07999999999998</v>
      </c>
      <c r="I234" s="99"/>
      <c r="J234" s="99"/>
    </row>
    <row r="235" spans="1:10" s="98" customFormat="1" ht="25" customHeight="1">
      <c r="A235" s="144" t="s">
        <v>597</v>
      </c>
      <c r="B235" s="139">
        <v>2100022432</v>
      </c>
      <c r="C235" s="142" t="s">
        <v>598</v>
      </c>
      <c r="D235" s="145">
        <v>0</v>
      </c>
      <c r="E235" s="118"/>
      <c r="F235" s="202">
        <v>45.36</v>
      </c>
      <c r="G235" s="201">
        <f t="shared" si="9"/>
        <v>0</v>
      </c>
      <c r="I235" s="99"/>
      <c r="J235" s="99"/>
    </row>
    <row r="236" spans="1:10" s="98" customFormat="1" ht="25" customHeight="1">
      <c r="A236" s="144" t="s">
        <v>599</v>
      </c>
      <c r="B236" s="139">
        <v>2100022434</v>
      </c>
      <c r="C236" s="142" t="s">
        <v>600</v>
      </c>
      <c r="D236" s="145">
        <v>1</v>
      </c>
      <c r="E236" s="118"/>
      <c r="F236" s="202">
        <v>45.36</v>
      </c>
      <c r="G236" s="201">
        <f t="shared" si="9"/>
        <v>45.36</v>
      </c>
      <c r="I236" s="99"/>
      <c r="J236" s="99"/>
    </row>
    <row r="237" spans="1:10" s="98" customFormat="1" ht="25" customHeight="1">
      <c r="A237" s="144" t="s">
        <v>601</v>
      </c>
      <c r="B237" s="139" t="s">
        <v>595</v>
      </c>
      <c r="C237" s="142" t="s">
        <v>602</v>
      </c>
      <c r="D237" s="145">
        <v>2</v>
      </c>
      <c r="E237" s="118"/>
      <c r="F237" s="202">
        <v>45.36</v>
      </c>
      <c r="G237" s="201">
        <f t="shared" si="9"/>
        <v>90.72</v>
      </c>
      <c r="I237" s="99"/>
      <c r="J237" s="99"/>
    </row>
    <row r="238" spans="1:10" s="98" customFormat="1" ht="25" customHeight="1">
      <c r="A238" s="147"/>
      <c r="B238" s="139"/>
      <c r="C238" s="142"/>
      <c r="D238" s="146">
        <v>12</v>
      </c>
      <c r="E238" s="118"/>
      <c r="F238" s="116"/>
      <c r="G238" s="116"/>
      <c r="I238" s="99"/>
      <c r="J238" s="99"/>
    </row>
    <row r="239" spans="1:10" s="98" customFormat="1" ht="25" customHeight="1">
      <c r="A239" s="147" t="s">
        <v>603</v>
      </c>
      <c r="B239" s="139">
        <v>2100038727</v>
      </c>
      <c r="C239" s="142" t="s">
        <v>604</v>
      </c>
      <c r="D239" s="145">
        <v>8</v>
      </c>
      <c r="E239" s="118"/>
      <c r="F239" s="203">
        <v>60.48</v>
      </c>
      <c r="G239" s="194">
        <f>F239*D239</f>
        <v>483.84</v>
      </c>
      <c r="I239" s="99"/>
      <c r="J239" s="99"/>
    </row>
    <row r="240" spans="1:10" s="98" customFormat="1" ht="25" customHeight="1">
      <c r="A240" s="147" t="s">
        <v>605</v>
      </c>
      <c r="B240" s="139">
        <v>2100038807</v>
      </c>
      <c r="C240" s="142" t="s">
        <v>606</v>
      </c>
      <c r="D240" s="145">
        <v>8</v>
      </c>
      <c r="E240" s="118"/>
      <c r="F240" s="203">
        <v>60.48</v>
      </c>
      <c r="G240" s="194">
        <f t="shared" ref="G240:G252" si="10">F240*D240</f>
        <v>483.84</v>
      </c>
      <c r="I240" s="99"/>
      <c r="J240" s="99"/>
    </row>
    <row r="241" spans="1:10" s="98" customFormat="1" ht="25" customHeight="1">
      <c r="A241" s="147" t="s">
        <v>607</v>
      </c>
      <c r="B241" s="139">
        <v>200316799</v>
      </c>
      <c r="C241" s="142" t="s">
        <v>608</v>
      </c>
      <c r="D241" s="145">
        <v>8</v>
      </c>
      <c r="E241" s="118"/>
      <c r="F241" s="203">
        <v>60.48</v>
      </c>
      <c r="G241" s="194">
        <f t="shared" si="10"/>
        <v>483.84</v>
      </c>
      <c r="I241" s="99"/>
      <c r="J241" s="99"/>
    </row>
    <row r="242" spans="1:10" s="98" customFormat="1" ht="25" customHeight="1">
      <c r="A242" s="147" t="s">
        <v>609</v>
      </c>
      <c r="B242" s="139">
        <v>200316800</v>
      </c>
      <c r="C242" s="142" t="s">
        <v>610</v>
      </c>
      <c r="D242" s="145">
        <v>4</v>
      </c>
      <c r="E242" s="118"/>
      <c r="F242" s="203">
        <v>60.48</v>
      </c>
      <c r="G242" s="194">
        <f t="shared" si="10"/>
        <v>241.92</v>
      </c>
      <c r="I242" s="99"/>
      <c r="J242" s="99"/>
    </row>
    <row r="243" spans="1:10" s="98" customFormat="1" ht="25" customHeight="1">
      <c r="A243" s="147" t="s">
        <v>609</v>
      </c>
      <c r="B243" s="139">
        <v>2200113159</v>
      </c>
      <c r="C243" s="142" t="s">
        <v>610</v>
      </c>
      <c r="D243" s="145">
        <v>4</v>
      </c>
      <c r="E243" s="118"/>
      <c r="F243" s="203">
        <v>60.48</v>
      </c>
      <c r="G243" s="194">
        <f t="shared" si="10"/>
        <v>241.92</v>
      </c>
      <c r="I243" s="99"/>
      <c r="J243" s="99"/>
    </row>
    <row r="244" spans="1:10" s="98" customFormat="1" ht="25" customHeight="1">
      <c r="A244" s="147" t="s">
        <v>611</v>
      </c>
      <c r="B244" s="139">
        <v>2200067735</v>
      </c>
      <c r="C244" s="142" t="s">
        <v>612</v>
      </c>
      <c r="D244" s="145">
        <v>5</v>
      </c>
      <c r="E244" s="118"/>
      <c r="F244" s="203">
        <v>60.48</v>
      </c>
      <c r="G244" s="194">
        <f t="shared" si="10"/>
        <v>302.39999999999998</v>
      </c>
      <c r="I244" s="99"/>
      <c r="J244" s="99"/>
    </row>
    <row r="245" spans="1:10" s="98" customFormat="1" ht="25" customHeight="1">
      <c r="A245" s="147" t="s">
        <v>611</v>
      </c>
      <c r="B245" s="139">
        <v>200316801</v>
      </c>
      <c r="C245" s="142" t="s">
        <v>612</v>
      </c>
      <c r="D245" s="145">
        <v>11</v>
      </c>
      <c r="E245" s="118"/>
      <c r="F245" s="203">
        <v>60.48</v>
      </c>
      <c r="G245" s="194">
        <f t="shared" si="10"/>
        <v>665.28</v>
      </c>
      <c r="I245" s="99"/>
      <c r="J245" s="99"/>
    </row>
    <row r="246" spans="1:10" s="98" customFormat="1" ht="25" customHeight="1">
      <c r="A246" s="147" t="s">
        <v>613</v>
      </c>
      <c r="B246" s="139">
        <v>201023240</v>
      </c>
      <c r="C246" s="142" t="s">
        <v>614</v>
      </c>
      <c r="D246" s="145">
        <v>6</v>
      </c>
      <c r="E246" s="118"/>
      <c r="F246" s="203">
        <v>60.48</v>
      </c>
      <c r="G246" s="194">
        <f t="shared" si="10"/>
        <v>362.88</v>
      </c>
      <c r="I246" s="99"/>
      <c r="J246" s="99"/>
    </row>
    <row r="247" spans="1:10" s="98" customFormat="1" ht="25" customHeight="1">
      <c r="A247" s="147" t="s">
        <v>613</v>
      </c>
      <c r="B247" s="139">
        <v>2300020672</v>
      </c>
      <c r="C247" s="142" t="s">
        <v>614</v>
      </c>
      <c r="D247" s="145">
        <v>5</v>
      </c>
      <c r="E247" s="118"/>
      <c r="F247" s="203">
        <v>60.48</v>
      </c>
      <c r="G247" s="194">
        <f t="shared" si="10"/>
        <v>302.39999999999998</v>
      </c>
      <c r="I247" s="99"/>
      <c r="J247" s="99"/>
    </row>
    <row r="248" spans="1:10" s="98" customFormat="1" ht="25" customHeight="1">
      <c r="A248" s="147" t="s">
        <v>615</v>
      </c>
      <c r="B248" s="139">
        <v>220344114</v>
      </c>
      <c r="C248" s="142" t="s">
        <v>616</v>
      </c>
      <c r="D248" s="145">
        <v>1</v>
      </c>
      <c r="E248" s="118"/>
      <c r="F248" s="203">
        <v>60.48</v>
      </c>
      <c r="G248" s="194">
        <f t="shared" si="10"/>
        <v>60.48</v>
      </c>
      <c r="I248" s="99"/>
      <c r="J248" s="99"/>
    </row>
    <row r="249" spans="1:10" s="98" customFormat="1" ht="25" customHeight="1">
      <c r="A249" s="147" t="s">
        <v>615</v>
      </c>
      <c r="B249" s="139">
        <v>201023241</v>
      </c>
      <c r="C249" s="142" t="s">
        <v>616</v>
      </c>
      <c r="D249" s="145">
        <v>8</v>
      </c>
      <c r="E249" s="118"/>
      <c r="F249" s="203">
        <v>60.48</v>
      </c>
      <c r="G249" s="194">
        <f t="shared" si="10"/>
        <v>483.84</v>
      </c>
      <c r="I249" s="99"/>
      <c r="J249" s="99"/>
    </row>
    <row r="250" spans="1:10" s="98" customFormat="1" ht="25" customHeight="1">
      <c r="A250" s="147" t="s">
        <v>617</v>
      </c>
      <c r="B250" s="139">
        <v>2200100917</v>
      </c>
      <c r="C250" s="142" t="s">
        <v>618</v>
      </c>
      <c r="D250" s="145">
        <v>8</v>
      </c>
      <c r="E250" s="118"/>
      <c r="F250" s="203">
        <v>60.48</v>
      </c>
      <c r="G250" s="194">
        <f t="shared" si="10"/>
        <v>483.84</v>
      </c>
      <c r="I250" s="99"/>
      <c r="J250" s="99"/>
    </row>
    <row r="251" spans="1:10" s="98" customFormat="1" ht="25" customHeight="1">
      <c r="A251" s="147" t="s">
        <v>619</v>
      </c>
      <c r="B251" s="139">
        <v>2200054327</v>
      </c>
      <c r="C251" s="142" t="s">
        <v>620</v>
      </c>
      <c r="D251" s="145">
        <v>5</v>
      </c>
      <c r="E251" s="118"/>
      <c r="F251" s="203">
        <v>60.48</v>
      </c>
      <c r="G251" s="194">
        <f t="shared" si="10"/>
        <v>302.39999999999998</v>
      </c>
      <c r="I251" s="99"/>
      <c r="J251" s="99"/>
    </row>
    <row r="252" spans="1:10" s="98" customFormat="1" ht="25" customHeight="1">
      <c r="A252" s="147" t="s">
        <v>621</v>
      </c>
      <c r="B252" s="139">
        <v>220316806</v>
      </c>
      <c r="C252" s="142" t="s">
        <v>622</v>
      </c>
      <c r="D252" s="145">
        <v>1</v>
      </c>
      <c r="E252" s="118"/>
      <c r="F252" s="203">
        <v>60.48</v>
      </c>
      <c r="G252" s="194">
        <f t="shared" si="10"/>
        <v>60.48</v>
      </c>
      <c r="I252" s="99"/>
      <c r="J252" s="99"/>
    </row>
    <row r="253" spans="1:10" s="98" customFormat="1" ht="25" customHeight="1">
      <c r="A253" s="144"/>
      <c r="B253" s="139"/>
      <c r="C253" s="142"/>
      <c r="D253" s="146">
        <v>82</v>
      </c>
      <c r="E253" s="118"/>
      <c r="F253" s="116"/>
      <c r="G253" s="116"/>
      <c r="I253" s="99"/>
      <c r="J253" s="99"/>
    </row>
    <row r="254" spans="1:10" s="98" customFormat="1" ht="25" customHeight="1">
      <c r="A254" s="144" t="s">
        <v>623</v>
      </c>
      <c r="B254" s="139">
        <v>2000083713</v>
      </c>
      <c r="C254" s="142" t="s">
        <v>624</v>
      </c>
      <c r="D254" s="145">
        <v>4</v>
      </c>
      <c r="E254" s="118"/>
      <c r="F254" s="206">
        <v>60.48</v>
      </c>
      <c r="G254" s="116">
        <f>F254*D254</f>
        <v>241.92</v>
      </c>
      <c r="I254" s="99"/>
      <c r="J254" s="99"/>
    </row>
    <row r="255" spans="1:10" s="98" customFormat="1" ht="25" customHeight="1">
      <c r="A255" s="144" t="s">
        <v>625</v>
      </c>
      <c r="B255" s="139">
        <v>2100022697</v>
      </c>
      <c r="C255" s="142" t="s">
        <v>626</v>
      </c>
      <c r="D255" s="145">
        <v>4</v>
      </c>
      <c r="E255" s="118"/>
      <c r="F255" s="206">
        <v>60.48</v>
      </c>
      <c r="G255" s="201">
        <f t="shared" ref="G255:G269" si="11">F255*D255</f>
        <v>241.92</v>
      </c>
      <c r="I255" s="99"/>
      <c r="J255" s="99"/>
    </row>
    <row r="256" spans="1:10" s="98" customFormat="1" ht="25" customHeight="1">
      <c r="A256" s="144" t="s">
        <v>627</v>
      </c>
      <c r="B256" s="139">
        <v>2100022698</v>
      </c>
      <c r="C256" s="142" t="s">
        <v>628</v>
      </c>
      <c r="D256" s="145">
        <v>4</v>
      </c>
      <c r="E256" s="118"/>
      <c r="F256" s="206">
        <v>60.48</v>
      </c>
      <c r="G256" s="201">
        <f t="shared" si="11"/>
        <v>241.92</v>
      </c>
      <c r="I256" s="99"/>
      <c r="J256" s="99"/>
    </row>
    <row r="257" spans="1:10" s="98" customFormat="1" ht="25" customHeight="1">
      <c r="A257" s="144" t="s">
        <v>629</v>
      </c>
      <c r="B257" s="139">
        <v>2100028611</v>
      </c>
      <c r="C257" s="142" t="s">
        <v>630</v>
      </c>
      <c r="D257" s="145">
        <v>0</v>
      </c>
      <c r="E257" s="118"/>
      <c r="F257" s="206">
        <v>60.48</v>
      </c>
      <c r="G257" s="201">
        <f t="shared" si="11"/>
        <v>0</v>
      </c>
      <c r="I257" s="99"/>
      <c r="J257" s="99"/>
    </row>
    <row r="258" spans="1:10" s="98" customFormat="1" ht="25" customHeight="1">
      <c r="A258" s="144" t="s">
        <v>631</v>
      </c>
      <c r="B258" s="139" t="s">
        <v>632</v>
      </c>
      <c r="C258" s="142" t="s">
        <v>633</v>
      </c>
      <c r="D258" s="145">
        <v>7</v>
      </c>
      <c r="E258" s="118"/>
      <c r="F258" s="206">
        <v>60.48</v>
      </c>
      <c r="G258" s="201">
        <f t="shared" si="11"/>
        <v>423.35999999999996</v>
      </c>
      <c r="I258" s="99"/>
      <c r="J258" s="99"/>
    </row>
    <row r="259" spans="1:10" s="98" customFormat="1" ht="25" customHeight="1">
      <c r="A259" s="144" t="s">
        <v>631</v>
      </c>
      <c r="B259" s="139">
        <v>2100021645</v>
      </c>
      <c r="C259" s="142" t="s">
        <v>633</v>
      </c>
      <c r="D259" s="145">
        <v>1</v>
      </c>
      <c r="E259" s="118"/>
      <c r="F259" s="206">
        <v>60.48</v>
      </c>
      <c r="G259" s="201">
        <f t="shared" si="11"/>
        <v>60.48</v>
      </c>
      <c r="I259" s="99"/>
      <c r="J259" s="99"/>
    </row>
    <row r="260" spans="1:10" s="98" customFormat="1" ht="25" customHeight="1">
      <c r="A260" s="144" t="s">
        <v>634</v>
      </c>
      <c r="B260" s="139">
        <v>2100010645</v>
      </c>
      <c r="C260" s="142" t="s">
        <v>635</v>
      </c>
      <c r="D260" s="145">
        <v>6</v>
      </c>
      <c r="E260" s="118"/>
      <c r="F260" s="206">
        <v>60.48</v>
      </c>
      <c r="G260" s="201">
        <f t="shared" si="11"/>
        <v>362.88</v>
      </c>
      <c r="I260" s="99"/>
      <c r="J260" s="99"/>
    </row>
    <row r="261" spans="1:10" s="98" customFormat="1" ht="25" customHeight="1">
      <c r="A261" s="144" t="s">
        <v>636</v>
      </c>
      <c r="B261" s="139">
        <v>2100007516</v>
      </c>
      <c r="C261" s="142" t="s">
        <v>637</v>
      </c>
      <c r="D261" s="145">
        <v>4</v>
      </c>
      <c r="E261" s="118"/>
      <c r="F261" s="206">
        <v>60.48</v>
      </c>
      <c r="G261" s="201">
        <f t="shared" si="11"/>
        <v>241.92</v>
      </c>
      <c r="I261" s="99"/>
      <c r="J261" s="99"/>
    </row>
    <row r="262" spans="1:10" s="98" customFormat="1" ht="25" customHeight="1">
      <c r="A262" s="144" t="s">
        <v>636</v>
      </c>
      <c r="B262" s="138">
        <v>2100025915</v>
      </c>
      <c r="C262" s="142" t="s">
        <v>637</v>
      </c>
      <c r="D262" s="145">
        <v>2</v>
      </c>
      <c r="E262" s="118"/>
      <c r="F262" s="206">
        <v>60.48</v>
      </c>
      <c r="G262" s="201">
        <f t="shared" si="11"/>
        <v>120.96</v>
      </c>
      <c r="I262" s="99"/>
      <c r="J262" s="99"/>
    </row>
    <row r="263" spans="1:10" s="98" customFormat="1" ht="25" customHeight="1">
      <c r="A263" s="144" t="s">
        <v>638</v>
      </c>
      <c r="B263" s="139" t="s">
        <v>639</v>
      </c>
      <c r="C263" s="142" t="s">
        <v>640</v>
      </c>
      <c r="D263" s="145">
        <v>4</v>
      </c>
      <c r="E263" s="118"/>
      <c r="F263" s="206">
        <v>60.48</v>
      </c>
      <c r="G263" s="201">
        <f t="shared" si="11"/>
        <v>241.92</v>
      </c>
      <c r="I263" s="99"/>
      <c r="J263" s="99"/>
    </row>
    <row r="264" spans="1:10" s="98" customFormat="1" ht="25" customHeight="1">
      <c r="A264" s="144" t="s">
        <v>641</v>
      </c>
      <c r="B264" s="139" t="s">
        <v>642</v>
      </c>
      <c r="C264" s="142" t="s">
        <v>643</v>
      </c>
      <c r="D264" s="145">
        <v>4</v>
      </c>
      <c r="E264" s="118"/>
      <c r="F264" s="206">
        <v>60.48</v>
      </c>
      <c r="G264" s="201">
        <f t="shared" si="11"/>
        <v>241.92</v>
      </c>
      <c r="I264" s="99"/>
      <c r="J264" s="99"/>
    </row>
    <row r="265" spans="1:10" s="98" customFormat="1" ht="25" customHeight="1">
      <c r="A265" s="144" t="s">
        <v>644</v>
      </c>
      <c r="B265" s="139">
        <v>2100023365</v>
      </c>
      <c r="C265" s="142" t="s">
        <v>645</v>
      </c>
      <c r="D265" s="145">
        <v>4</v>
      </c>
      <c r="E265" s="118"/>
      <c r="F265" s="206">
        <v>60.48</v>
      </c>
      <c r="G265" s="201">
        <f t="shared" si="11"/>
        <v>241.92</v>
      </c>
      <c r="I265" s="99"/>
      <c r="J265" s="99"/>
    </row>
    <row r="266" spans="1:10" s="98" customFormat="1" ht="25" customHeight="1">
      <c r="A266" s="144" t="s">
        <v>646</v>
      </c>
      <c r="B266" s="139">
        <v>2200040568</v>
      </c>
      <c r="C266" s="142" t="s">
        <v>647</v>
      </c>
      <c r="D266" s="145">
        <v>3</v>
      </c>
      <c r="E266" s="118"/>
      <c r="F266" s="206">
        <v>60.48</v>
      </c>
      <c r="G266" s="201">
        <f t="shared" si="11"/>
        <v>181.44</v>
      </c>
      <c r="I266" s="99"/>
      <c r="J266" s="99"/>
    </row>
    <row r="267" spans="1:10" s="98" customFormat="1" ht="25" customHeight="1">
      <c r="A267" s="144" t="s">
        <v>646</v>
      </c>
      <c r="B267" s="139">
        <v>2200070550</v>
      </c>
      <c r="C267" s="142" t="s">
        <v>647</v>
      </c>
      <c r="D267" s="145">
        <v>1</v>
      </c>
      <c r="E267" s="118"/>
      <c r="F267" s="206">
        <v>60.48</v>
      </c>
      <c r="G267" s="201">
        <f t="shared" si="11"/>
        <v>60.48</v>
      </c>
      <c r="I267" s="99"/>
      <c r="J267" s="99"/>
    </row>
    <row r="268" spans="1:10" s="98" customFormat="1" ht="25" customHeight="1">
      <c r="A268" s="144" t="s">
        <v>648</v>
      </c>
      <c r="B268" s="139">
        <v>2200076216</v>
      </c>
      <c r="C268" s="142" t="s">
        <v>649</v>
      </c>
      <c r="D268" s="145">
        <v>0</v>
      </c>
      <c r="E268" s="118"/>
      <c r="F268" s="206">
        <v>60.48</v>
      </c>
      <c r="G268" s="201">
        <f t="shared" si="11"/>
        <v>0</v>
      </c>
      <c r="I268" s="99"/>
      <c r="J268" s="99"/>
    </row>
    <row r="269" spans="1:10" s="98" customFormat="1" ht="25" customHeight="1">
      <c r="A269" s="144" t="s">
        <v>650</v>
      </c>
      <c r="B269" s="139">
        <v>2200076217</v>
      </c>
      <c r="C269" s="142" t="s">
        <v>651</v>
      </c>
      <c r="D269" s="145">
        <v>2</v>
      </c>
      <c r="E269" s="118"/>
      <c r="F269" s="206">
        <v>60.48</v>
      </c>
      <c r="G269" s="201">
        <f t="shared" si="11"/>
        <v>120.96</v>
      </c>
      <c r="I269" s="99"/>
      <c r="J269" s="99"/>
    </row>
    <row r="270" spans="1:10" s="98" customFormat="1" ht="25" customHeight="1">
      <c r="A270" s="148"/>
      <c r="B270" s="139"/>
      <c r="C270" s="149"/>
      <c r="D270" s="146">
        <v>50</v>
      </c>
      <c r="E270" s="118"/>
      <c r="F270" s="116"/>
      <c r="G270" s="116"/>
      <c r="I270" s="99"/>
      <c r="J270" s="99"/>
    </row>
    <row r="271" spans="1:10" s="98" customFormat="1" ht="25" customHeight="1">
      <c r="A271" s="115"/>
      <c r="B271" s="118"/>
      <c r="C271" s="118"/>
      <c r="D271" s="118"/>
      <c r="E271" s="118"/>
      <c r="F271" s="116"/>
      <c r="G271" s="116"/>
      <c r="I271" s="99"/>
      <c r="J271" s="99"/>
    </row>
    <row r="272" spans="1:10" s="98" customFormat="1" ht="25" customHeight="1">
      <c r="A272" s="151" t="s">
        <v>652</v>
      </c>
      <c r="B272" s="151" t="s">
        <v>653</v>
      </c>
      <c r="C272" s="152" t="s">
        <v>654</v>
      </c>
      <c r="D272" s="153">
        <v>1</v>
      </c>
      <c r="E272" s="118"/>
      <c r="F272" s="197">
        <v>453.6</v>
      </c>
      <c r="G272" s="121">
        <f>F272*D272</f>
        <v>453.6</v>
      </c>
      <c r="I272" s="99"/>
      <c r="J272" s="99"/>
    </row>
    <row r="273" spans="1:10" s="98" customFormat="1" ht="25" customHeight="1">
      <c r="A273" s="151" t="s">
        <v>655</v>
      </c>
      <c r="B273" s="151" t="s">
        <v>656</v>
      </c>
      <c r="C273" s="152" t="s">
        <v>657</v>
      </c>
      <c r="D273" s="153">
        <v>1</v>
      </c>
      <c r="E273" s="118"/>
      <c r="F273" s="197">
        <v>453.6</v>
      </c>
      <c r="G273" s="121">
        <f t="shared" ref="G273:G277" si="12">F273*D273</f>
        <v>453.6</v>
      </c>
      <c r="I273" s="99"/>
      <c r="J273" s="99"/>
    </row>
    <row r="274" spans="1:10" s="98" customFormat="1" ht="25" customHeight="1">
      <c r="A274" s="151" t="s">
        <v>658</v>
      </c>
      <c r="B274" s="154" t="s">
        <v>659</v>
      </c>
      <c r="C274" s="155" t="s">
        <v>660</v>
      </c>
      <c r="D274" s="153">
        <v>1</v>
      </c>
      <c r="E274" s="118"/>
      <c r="F274" s="197">
        <v>453.6</v>
      </c>
      <c r="G274" s="121">
        <f t="shared" si="12"/>
        <v>453.6</v>
      </c>
      <c r="I274" s="99"/>
      <c r="J274" s="99"/>
    </row>
    <row r="275" spans="1:10" s="98" customFormat="1" ht="25" customHeight="1">
      <c r="A275" s="151" t="s">
        <v>661</v>
      </c>
      <c r="B275" s="158">
        <v>2200028996</v>
      </c>
      <c r="C275" s="150" t="s">
        <v>662</v>
      </c>
      <c r="D275" s="153">
        <v>1</v>
      </c>
      <c r="E275" s="118"/>
      <c r="F275" s="197">
        <v>453.6</v>
      </c>
      <c r="G275" s="121">
        <f t="shared" si="12"/>
        <v>453.6</v>
      </c>
      <c r="I275" s="99"/>
      <c r="J275" s="99"/>
    </row>
    <row r="276" spans="1:10" s="98" customFormat="1" ht="25" customHeight="1">
      <c r="A276" s="151" t="s">
        <v>663</v>
      </c>
      <c r="B276" s="158" t="s">
        <v>664</v>
      </c>
      <c r="C276" s="150" t="s">
        <v>665</v>
      </c>
      <c r="D276" s="153">
        <v>1</v>
      </c>
      <c r="E276" s="118"/>
      <c r="F276" s="197">
        <v>453.6</v>
      </c>
      <c r="G276" s="121">
        <f t="shared" si="12"/>
        <v>453.6</v>
      </c>
      <c r="I276" s="99"/>
      <c r="J276" s="99"/>
    </row>
    <row r="277" spans="1:10" s="98" customFormat="1" ht="25" customHeight="1">
      <c r="A277" s="151" t="s">
        <v>666</v>
      </c>
      <c r="B277" s="158" t="s">
        <v>667</v>
      </c>
      <c r="C277" s="150" t="s">
        <v>668</v>
      </c>
      <c r="D277" s="153">
        <v>1</v>
      </c>
      <c r="E277" s="118"/>
      <c r="F277" s="197">
        <v>453.6</v>
      </c>
      <c r="G277" s="121">
        <f t="shared" si="12"/>
        <v>453.6</v>
      </c>
      <c r="I277" s="99"/>
      <c r="J277" s="99"/>
    </row>
    <row r="278" spans="1:10" s="98" customFormat="1" ht="25" customHeight="1">
      <c r="A278" s="156"/>
      <c r="B278" s="157"/>
      <c r="C278" s="150"/>
      <c r="D278" s="159">
        <v>6</v>
      </c>
      <c r="E278" s="118"/>
      <c r="F278" s="116"/>
      <c r="G278" s="116"/>
      <c r="I278" s="99"/>
      <c r="J278" s="99"/>
    </row>
    <row r="279" spans="1:10" s="98" customFormat="1" ht="25" customHeight="1">
      <c r="A279" s="115"/>
      <c r="B279" s="118"/>
      <c r="C279" s="118"/>
      <c r="D279" s="118"/>
      <c r="E279" s="118"/>
      <c r="F279" s="116"/>
      <c r="G279" s="116"/>
      <c r="I279" s="99"/>
      <c r="J279" s="99"/>
    </row>
    <row r="280" spans="1:10" s="98" customFormat="1" ht="25" customHeight="1">
      <c r="A280" s="164" t="s">
        <v>669</v>
      </c>
      <c r="B280" s="164">
        <v>2200160204</v>
      </c>
      <c r="C280" s="165" t="s">
        <v>670</v>
      </c>
      <c r="D280" s="166">
        <v>1</v>
      </c>
      <c r="E280" s="118"/>
      <c r="F280" s="193">
        <v>604.80000000000007</v>
      </c>
      <c r="G280" s="121">
        <f>F280*D280</f>
        <v>604.80000000000007</v>
      </c>
      <c r="I280" s="99"/>
      <c r="J280" s="99"/>
    </row>
    <row r="281" spans="1:10" s="98" customFormat="1" ht="25" customHeight="1">
      <c r="A281" s="164" t="s">
        <v>671</v>
      </c>
      <c r="B281" s="164">
        <v>2300025619</v>
      </c>
      <c r="C281" s="165" t="s">
        <v>672</v>
      </c>
      <c r="D281" s="166">
        <v>1</v>
      </c>
      <c r="E281" s="118"/>
      <c r="F281" s="193">
        <v>604.80000000000007</v>
      </c>
      <c r="G281" s="121">
        <f t="shared" ref="G281:G288" si="13">F281*D281</f>
        <v>604.80000000000007</v>
      </c>
      <c r="I281" s="99"/>
      <c r="J281" s="99"/>
    </row>
    <row r="282" spans="1:10" s="98" customFormat="1" ht="25" customHeight="1">
      <c r="A282" s="164" t="s">
        <v>673</v>
      </c>
      <c r="B282" s="164"/>
      <c r="C282" s="165" t="s">
        <v>674</v>
      </c>
      <c r="D282" s="166">
        <v>0</v>
      </c>
      <c r="E282" s="118"/>
      <c r="F282" s="193">
        <v>604.80000000000007</v>
      </c>
      <c r="G282" s="121">
        <f t="shared" si="13"/>
        <v>0</v>
      </c>
      <c r="I282" s="99"/>
      <c r="J282" s="99"/>
    </row>
    <row r="283" spans="1:10" s="98" customFormat="1" ht="25" customHeight="1">
      <c r="A283" s="164" t="s">
        <v>675</v>
      </c>
      <c r="B283" s="164">
        <v>28124</v>
      </c>
      <c r="C283" s="165" t="s">
        <v>676</v>
      </c>
      <c r="D283" s="166">
        <v>1</v>
      </c>
      <c r="E283" s="118"/>
      <c r="F283" s="193">
        <v>604.80000000000007</v>
      </c>
      <c r="G283" s="121">
        <f t="shared" si="13"/>
        <v>604.80000000000007</v>
      </c>
      <c r="I283" s="99"/>
      <c r="J283" s="99"/>
    </row>
    <row r="284" spans="1:10" s="98" customFormat="1" ht="25" customHeight="1">
      <c r="A284" s="164" t="s">
        <v>677</v>
      </c>
      <c r="B284" s="164" t="s">
        <v>678</v>
      </c>
      <c r="C284" s="165" t="s">
        <v>679</v>
      </c>
      <c r="D284" s="166">
        <v>1</v>
      </c>
      <c r="E284" s="118"/>
      <c r="F284" s="193">
        <v>604.80000000000007</v>
      </c>
      <c r="G284" s="121">
        <f t="shared" si="13"/>
        <v>604.80000000000007</v>
      </c>
      <c r="I284" s="99"/>
      <c r="J284" s="99"/>
    </row>
    <row r="285" spans="1:10" s="98" customFormat="1" ht="25" customHeight="1">
      <c r="A285" s="164" t="s">
        <v>680</v>
      </c>
      <c r="B285" s="164">
        <v>1900012389</v>
      </c>
      <c r="C285" s="165" t="s">
        <v>681</v>
      </c>
      <c r="D285" s="166">
        <v>1</v>
      </c>
      <c r="E285" s="118"/>
      <c r="F285" s="193">
        <v>604.80000000000007</v>
      </c>
      <c r="G285" s="121">
        <f t="shared" si="13"/>
        <v>604.80000000000007</v>
      </c>
      <c r="I285" s="99"/>
      <c r="J285" s="99"/>
    </row>
    <row r="286" spans="1:10" s="98" customFormat="1" ht="25" customHeight="1">
      <c r="A286" s="164" t="s">
        <v>682</v>
      </c>
      <c r="B286" s="164" t="s">
        <v>683</v>
      </c>
      <c r="C286" s="165" t="s">
        <v>684</v>
      </c>
      <c r="D286" s="166">
        <v>1</v>
      </c>
      <c r="E286" s="118"/>
      <c r="F286" s="193">
        <v>604.80000000000007</v>
      </c>
      <c r="G286" s="121">
        <f t="shared" si="13"/>
        <v>604.80000000000007</v>
      </c>
      <c r="I286" s="99"/>
      <c r="J286" s="99"/>
    </row>
    <row r="287" spans="1:10" s="98" customFormat="1" ht="25" customHeight="1">
      <c r="A287" s="164" t="s">
        <v>685</v>
      </c>
      <c r="B287" s="164"/>
      <c r="C287" s="165" t="s">
        <v>686</v>
      </c>
      <c r="D287" s="166">
        <v>0</v>
      </c>
      <c r="E287" s="118"/>
      <c r="F287" s="193">
        <v>604.80000000000007</v>
      </c>
      <c r="G287" s="121">
        <f t="shared" si="13"/>
        <v>0</v>
      </c>
      <c r="I287" s="99"/>
      <c r="J287" s="99"/>
    </row>
    <row r="288" spans="1:10" s="98" customFormat="1" ht="25" customHeight="1">
      <c r="A288" s="164" t="s">
        <v>687</v>
      </c>
      <c r="B288" s="164"/>
      <c r="C288" s="165" t="s">
        <v>688</v>
      </c>
      <c r="D288" s="166">
        <v>0</v>
      </c>
      <c r="E288" s="118"/>
      <c r="F288" s="193">
        <v>604.80000000000007</v>
      </c>
      <c r="G288" s="121">
        <f t="shared" si="13"/>
        <v>0</v>
      </c>
      <c r="I288" s="99"/>
      <c r="J288" s="99"/>
    </row>
    <row r="289" spans="1:10" s="98" customFormat="1" ht="25" customHeight="1">
      <c r="A289" s="164"/>
      <c r="B289" s="164"/>
      <c r="C289" s="165"/>
      <c r="D289" s="167">
        <v>6</v>
      </c>
      <c r="E289" s="118"/>
      <c r="F289" s="116"/>
      <c r="G289" s="116"/>
      <c r="I289" s="99"/>
      <c r="J289" s="99"/>
    </row>
    <row r="290" spans="1:10" s="98" customFormat="1" ht="25" customHeight="1">
      <c r="A290" s="164" t="s">
        <v>689</v>
      </c>
      <c r="B290" s="164">
        <v>2100085109</v>
      </c>
      <c r="C290" s="165" t="s">
        <v>690</v>
      </c>
      <c r="D290" s="166">
        <v>1</v>
      </c>
      <c r="E290" s="118"/>
      <c r="F290" s="193">
        <v>604.80000000000007</v>
      </c>
      <c r="G290" s="121">
        <f>F290*D290</f>
        <v>604.80000000000007</v>
      </c>
      <c r="I290" s="99"/>
      <c r="J290" s="99"/>
    </row>
    <row r="291" spans="1:10" s="98" customFormat="1" ht="25" customHeight="1">
      <c r="A291" s="164" t="s">
        <v>691</v>
      </c>
      <c r="B291" s="164">
        <v>2300016789</v>
      </c>
      <c r="C291" s="165" t="s">
        <v>692</v>
      </c>
      <c r="D291" s="166">
        <v>1</v>
      </c>
      <c r="E291" s="118"/>
      <c r="F291" s="193">
        <v>604.80000000000007</v>
      </c>
      <c r="G291" s="121">
        <f t="shared" ref="G291:G298" si="14">F291*D291</f>
        <v>604.80000000000007</v>
      </c>
      <c r="I291" s="99"/>
      <c r="J291" s="99"/>
    </row>
    <row r="292" spans="1:10" s="98" customFormat="1" ht="25" customHeight="1">
      <c r="A292" s="164" t="s">
        <v>693</v>
      </c>
      <c r="B292" s="164" t="s">
        <v>694</v>
      </c>
      <c r="C292" s="165" t="s">
        <v>695</v>
      </c>
      <c r="D292" s="166">
        <v>1</v>
      </c>
      <c r="E292" s="118"/>
      <c r="F292" s="193">
        <v>604.80000000000007</v>
      </c>
      <c r="G292" s="121">
        <f t="shared" si="14"/>
        <v>604.80000000000007</v>
      </c>
      <c r="I292" s="99"/>
      <c r="J292" s="99"/>
    </row>
    <row r="293" spans="1:10" s="98" customFormat="1" ht="25" customHeight="1">
      <c r="A293" s="164" t="s">
        <v>696</v>
      </c>
      <c r="B293" s="164"/>
      <c r="C293" s="165" t="s">
        <v>697</v>
      </c>
      <c r="D293" s="166">
        <v>0</v>
      </c>
      <c r="E293" s="118"/>
      <c r="F293" s="193">
        <v>604.80000000000007</v>
      </c>
      <c r="G293" s="121">
        <f t="shared" si="14"/>
        <v>0</v>
      </c>
      <c r="I293" s="99"/>
      <c r="J293" s="99"/>
    </row>
    <row r="294" spans="1:10" s="98" customFormat="1" ht="25" customHeight="1">
      <c r="A294" s="164" t="s">
        <v>698</v>
      </c>
      <c r="B294" s="164">
        <v>1800044054</v>
      </c>
      <c r="C294" s="165" t="s">
        <v>699</v>
      </c>
      <c r="D294" s="166">
        <v>1</v>
      </c>
      <c r="E294" s="118"/>
      <c r="F294" s="193">
        <v>604.80000000000007</v>
      </c>
      <c r="G294" s="121">
        <f t="shared" si="14"/>
        <v>604.80000000000007</v>
      </c>
      <c r="I294" s="99"/>
      <c r="J294" s="99"/>
    </row>
    <row r="295" spans="1:10" s="98" customFormat="1" ht="25" customHeight="1">
      <c r="A295" s="164" t="s">
        <v>700</v>
      </c>
      <c r="B295" s="164">
        <v>1900012390</v>
      </c>
      <c r="C295" s="165" t="s">
        <v>701</v>
      </c>
      <c r="D295" s="166">
        <v>1</v>
      </c>
      <c r="E295" s="118"/>
      <c r="F295" s="193">
        <v>604.80000000000007</v>
      </c>
      <c r="G295" s="121">
        <f t="shared" si="14"/>
        <v>604.80000000000007</v>
      </c>
      <c r="I295" s="99"/>
      <c r="J295" s="99"/>
    </row>
    <row r="296" spans="1:10" s="98" customFormat="1" ht="25" customHeight="1">
      <c r="A296" s="164" t="s">
        <v>702</v>
      </c>
      <c r="B296" s="164">
        <v>1900012888</v>
      </c>
      <c r="C296" s="165" t="s">
        <v>703</v>
      </c>
      <c r="D296" s="166">
        <v>1</v>
      </c>
      <c r="E296" s="118"/>
      <c r="F296" s="193">
        <v>604.80000000000007</v>
      </c>
      <c r="G296" s="121">
        <f t="shared" si="14"/>
        <v>604.80000000000007</v>
      </c>
      <c r="I296" s="99"/>
      <c r="J296" s="99"/>
    </row>
    <row r="297" spans="1:10" s="98" customFormat="1" ht="25" customHeight="1">
      <c r="A297" s="164" t="s">
        <v>669</v>
      </c>
      <c r="B297" s="164"/>
      <c r="C297" s="165" t="s">
        <v>704</v>
      </c>
      <c r="D297" s="166">
        <v>0</v>
      </c>
      <c r="E297" s="118"/>
      <c r="F297" s="193">
        <v>604.80000000000007</v>
      </c>
      <c r="G297" s="121">
        <f t="shared" si="14"/>
        <v>0</v>
      </c>
      <c r="I297" s="99"/>
      <c r="J297" s="99"/>
    </row>
    <row r="298" spans="1:10" s="98" customFormat="1" ht="25" customHeight="1">
      <c r="A298" s="164" t="s">
        <v>671</v>
      </c>
      <c r="B298" s="164"/>
      <c r="C298" s="165" t="s">
        <v>705</v>
      </c>
      <c r="D298" s="166">
        <v>0</v>
      </c>
      <c r="E298" s="118"/>
      <c r="F298" s="193">
        <v>604.80000000000007</v>
      </c>
      <c r="G298" s="121">
        <f t="shared" si="14"/>
        <v>0</v>
      </c>
      <c r="I298" s="99"/>
      <c r="J298" s="99"/>
    </row>
    <row r="299" spans="1:10" s="98" customFormat="1" ht="25" customHeight="1">
      <c r="A299" s="164"/>
      <c r="B299" s="164"/>
      <c r="C299" s="165"/>
      <c r="D299" s="169">
        <v>6</v>
      </c>
      <c r="E299" s="118"/>
      <c r="F299" s="116"/>
      <c r="G299" s="116"/>
      <c r="I299" s="99"/>
      <c r="J299" s="99"/>
    </row>
    <row r="300" spans="1:10" s="98" customFormat="1" ht="25" customHeight="1">
      <c r="A300" s="164" t="s">
        <v>706</v>
      </c>
      <c r="B300" s="164"/>
      <c r="C300" s="165" t="s">
        <v>707</v>
      </c>
      <c r="D300" s="166">
        <v>0</v>
      </c>
      <c r="E300" s="118"/>
      <c r="F300" s="193">
        <v>882</v>
      </c>
      <c r="G300" s="121">
        <f>F300*D300</f>
        <v>0</v>
      </c>
      <c r="I300" s="99"/>
      <c r="J300" s="99"/>
    </row>
    <row r="301" spans="1:10" s="98" customFormat="1" ht="25" customHeight="1">
      <c r="A301" s="164" t="s">
        <v>708</v>
      </c>
      <c r="B301" s="164">
        <v>16104024</v>
      </c>
      <c r="C301" s="165" t="s">
        <v>709</v>
      </c>
      <c r="D301" s="166">
        <v>0</v>
      </c>
      <c r="E301" s="118"/>
      <c r="F301" s="193">
        <v>882</v>
      </c>
      <c r="G301" s="121">
        <f t="shared" ref="G301:G305" si="15">F301*D301</f>
        <v>0</v>
      </c>
      <c r="I301" s="99"/>
      <c r="J301" s="99"/>
    </row>
    <row r="302" spans="1:10" ht="25" customHeight="1">
      <c r="A302" s="172" t="s">
        <v>710</v>
      </c>
      <c r="B302" s="172"/>
      <c r="C302" s="173" t="s">
        <v>711</v>
      </c>
      <c r="D302" s="166">
        <v>0</v>
      </c>
      <c r="E302" s="109"/>
      <c r="F302" s="193">
        <v>882</v>
      </c>
      <c r="G302" s="121">
        <f t="shared" si="15"/>
        <v>0</v>
      </c>
      <c r="I302" s="1"/>
      <c r="J302" s="1"/>
    </row>
    <row r="303" spans="1:10" ht="25" customHeight="1">
      <c r="A303" s="164" t="s">
        <v>712</v>
      </c>
      <c r="B303" s="164">
        <v>19094090</v>
      </c>
      <c r="C303" s="165" t="s">
        <v>713</v>
      </c>
      <c r="D303" s="166">
        <v>1</v>
      </c>
      <c r="E303" s="103"/>
      <c r="F303" s="193">
        <v>882</v>
      </c>
      <c r="G303" s="121">
        <f t="shared" si="15"/>
        <v>882</v>
      </c>
      <c r="I303" s="1"/>
      <c r="J303" s="1"/>
    </row>
    <row r="304" spans="1:10" ht="25" customHeight="1">
      <c r="A304" s="164" t="s">
        <v>714</v>
      </c>
      <c r="B304" s="164">
        <v>19094091</v>
      </c>
      <c r="C304" s="165" t="s">
        <v>715</v>
      </c>
      <c r="D304" s="166">
        <v>1</v>
      </c>
      <c r="E304" s="103"/>
      <c r="F304" s="193">
        <v>882</v>
      </c>
      <c r="G304" s="121">
        <f t="shared" si="15"/>
        <v>882</v>
      </c>
      <c r="I304" s="1"/>
      <c r="J304" s="1"/>
    </row>
    <row r="305" spans="1:10" ht="25" customHeight="1">
      <c r="A305" s="164" t="s">
        <v>716</v>
      </c>
      <c r="B305" s="164">
        <v>17124101</v>
      </c>
      <c r="C305" s="165" t="s">
        <v>717</v>
      </c>
      <c r="D305" s="166">
        <v>1</v>
      </c>
      <c r="E305" s="103"/>
      <c r="F305" s="193">
        <v>882</v>
      </c>
      <c r="G305" s="121">
        <f t="shared" si="15"/>
        <v>882</v>
      </c>
      <c r="I305" s="1"/>
      <c r="J305" s="1"/>
    </row>
    <row r="306" spans="1:10" ht="25" customHeight="1">
      <c r="A306" s="164"/>
      <c r="B306" s="164"/>
      <c r="C306" s="165"/>
      <c r="D306" s="169">
        <v>3</v>
      </c>
      <c r="E306" s="103"/>
      <c r="F306" s="116"/>
      <c r="G306" s="116"/>
      <c r="I306" s="1"/>
      <c r="J306" s="1"/>
    </row>
    <row r="307" spans="1:10" ht="25" customHeight="1">
      <c r="A307" s="164" t="s">
        <v>718</v>
      </c>
      <c r="B307" s="164">
        <v>1403426</v>
      </c>
      <c r="C307" s="165" t="s">
        <v>719</v>
      </c>
      <c r="D307" s="166">
        <v>1</v>
      </c>
      <c r="E307" s="103"/>
      <c r="F307" s="193">
        <v>882</v>
      </c>
      <c r="G307" s="121">
        <f>F307*D307</f>
        <v>882</v>
      </c>
      <c r="I307" s="1"/>
      <c r="J307" s="1"/>
    </row>
    <row r="308" spans="1:10" ht="25" customHeight="1">
      <c r="A308" s="164" t="s">
        <v>720</v>
      </c>
      <c r="B308" s="164">
        <v>16021232</v>
      </c>
      <c r="C308" s="165" t="s">
        <v>721</v>
      </c>
      <c r="D308" s="166">
        <v>1</v>
      </c>
      <c r="E308" s="103"/>
      <c r="F308" s="193">
        <v>882</v>
      </c>
      <c r="G308" s="121">
        <f t="shared" ref="G308:G312" si="16">F308*D308</f>
        <v>882</v>
      </c>
      <c r="I308" s="1"/>
      <c r="J308" s="1"/>
    </row>
    <row r="309" spans="1:10" ht="25" customHeight="1">
      <c r="A309" s="172" t="s">
        <v>722</v>
      </c>
      <c r="B309" s="172">
        <v>19094088</v>
      </c>
      <c r="C309" s="173" t="s">
        <v>723</v>
      </c>
      <c r="D309" s="174">
        <v>1</v>
      </c>
      <c r="E309" s="103"/>
      <c r="F309" s="193">
        <v>882</v>
      </c>
      <c r="G309" s="121">
        <f t="shared" si="16"/>
        <v>882</v>
      </c>
      <c r="I309" s="1"/>
      <c r="J309" s="1"/>
    </row>
    <row r="310" spans="1:10" ht="25" customHeight="1">
      <c r="A310" s="164" t="s">
        <v>724</v>
      </c>
      <c r="B310" s="164">
        <v>19024007</v>
      </c>
      <c r="C310" s="165" t="s">
        <v>725</v>
      </c>
      <c r="D310" s="166">
        <v>1</v>
      </c>
      <c r="E310" s="103"/>
      <c r="F310" s="193">
        <v>882</v>
      </c>
      <c r="G310" s="121">
        <f t="shared" si="16"/>
        <v>882</v>
      </c>
      <c r="I310" s="1"/>
      <c r="J310" s="1"/>
    </row>
    <row r="311" spans="1:10" ht="25" customHeight="1">
      <c r="A311" s="164" t="s">
        <v>726</v>
      </c>
      <c r="B311" s="164">
        <v>12174093</v>
      </c>
      <c r="C311" s="165" t="s">
        <v>727</v>
      </c>
      <c r="D311" s="166">
        <v>1</v>
      </c>
      <c r="E311" s="103"/>
      <c r="F311" s="193">
        <v>882</v>
      </c>
      <c r="G311" s="121">
        <f t="shared" si="16"/>
        <v>882</v>
      </c>
      <c r="I311" s="1"/>
      <c r="J311" s="1"/>
    </row>
    <row r="312" spans="1:10" ht="25" customHeight="1">
      <c r="A312" s="164" t="s">
        <v>728</v>
      </c>
      <c r="B312" s="164">
        <v>1403432</v>
      </c>
      <c r="C312" s="165" t="s">
        <v>729</v>
      </c>
      <c r="D312" s="166">
        <v>1</v>
      </c>
      <c r="E312" s="103"/>
      <c r="F312" s="193">
        <v>882</v>
      </c>
      <c r="G312" s="121">
        <f t="shared" si="16"/>
        <v>882</v>
      </c>
      <c r="I312" s="1"/>
      <c r="J312" s="1"/>
    </row>
    <row r="313" spans="1:10" ht="25" customHeight="1">
      <c r="A313" s="164"/>
      <c r="B313" s="164"/>
      <c r="C313" s="165"/>
      <c r="D313" s="169">
        <v>6</v>
      </c>
      <c r="E313" s="103"/>
      <c r="F313" s="100"/>
      <c r="G313" s="100"/>
      <c r="I313" s="1"/>
      <c r="J313" s="1"/>
    </row>
    <row r="314" spans="1:10" ht="25" customHeight="1">
      <c r="A314" s="163" t="s">
        <v>730</v>
      </c>
      <c r="B314" s="164"/>
      <c r="C314" s="168" t="s">
        <v>731</v>
      </c>
      <c r="D314" s="164">
        <v>0</v>
      </c>
      <c r="E314" s="103"/>
      <c r="F314" s="193">
        <v>604.80000000000007</v>
      </c>
      <c r="G314" s="207">
        <f>F314*D314</f>
        <v>0</v>
      </c>
      <c r="I314" s="1"/>
      <c r="J314" s="1"/>
    </row>
    <row r="315" spans="1:10" ht="25" customHeight="1">
      <c r="A315" s="163" t="s">
        <v>732</v>
      </c>
      <c r="B315" s="164">
        <v>2000084314</v>
      </c>
      <c r="C315" s="168" t="s">
        <v>733</v>
      </c>
      <c r="D315" s="164">
        <v>1</v>
      </c>
      <c r="E315" s="103"/>
      <c r="F315" s="193">
        <v>604.80000000000007</v>
      </c>
      <c r="G315" s="207">
        <f t="shared" ref="G315:G316" si="17">F315*D315</f>
        <v>604.80000000000007</v>
      </c>
      <c r="I315" s="1"/>
      <c r="J315" s="1"/>
    </row>
    <row r="316" spans="1:10" ht="25" customHeight="1">
      <c r="A316" s="163" t="s">
        <v>734</v>
      </c>
      <c r="B316" s="164">
        <v>2000068896</v>
      </c>
      <c r="C316" s="168" t="s">
        <v>735</v>
      </c>
      <c r="D316" s="164">
        <v>1</v>
      </c>
      <c r="E316" s="103"/>
      <c r="F316" s="193">
        <v>604.80000000000007</v>
      </c>
      <c r="G316" s="207">
        <f t="shared" si="17"/>
        <v>604.80000000000007</v>
      </c>
      <c r="I316" s="1"/>
      <c r="J316" s="1"/>
    </row>
    <row r="317" spans="1:10" ht="25" customHeight="1">
      <c r="A317" s="170"/>
      <c r="B317" s="170"/>
      <c r="C317" s="171"/>
      <c r="D317" s="171">
        <v>2</v>
      </c>
      <c r="E317" s="103"/>
      <c r="F317" s="100"/>
      <c r="G317" s="100"/>
      <c r="I317" s="1"/>
      <c r="J317" s="1"/>
    </row>
    <row r="318" spans="1:10" s="205" customFormat="1" ht="25" customHeight="1">
      <c r="A318" s="208"/>
      <c r="B318" s="208"/>
      <c r="C318" s="209"/>
      <c r="D318" s="209"/>
      <c r="E318" s="191"/>
      <c r="F318" s="191" t="s">
        <v>794</v>
      </c>
      <c r="G318" s="210">
        <f>SUM(G24:G317)</f>
        <v>104247.36000000006</v>
      </c>
      <c r="I318" s="204"/>
      <c r="J318" s="204"/>
    </row>
    <row r="319" spans="1:10" s="205" customFormat="1" ht="25" customHeight="1">
      <c r="A319" s="208"/>
      <c r="B319" s="208"/>
      <c r="C319" s="209"/>
      <c r="D319" s="209"/>
      <c r="E319" s="191"/>
      <c r="F319" s="191" t="s">
        <v>795</v>
      </c>
      <c r="G319" s="210">
        <f>G318*15/100</f>
        <v>15637.104000000008</v>
      </c>
      <c r="I319" s="204"/>
      <c r="J319" s="204"/>
    </row>
    <row r="320" spans="1:10" s="205" customFormat="1" ht="25" customHeight="1">
      <c r="A320" s="208"/>
      <c r="B320" s="208"/>
      <c r="C320" s="209"/>
      <c r="D320" s="209"/>
      <c r="E320" s="191"/>
      <c r="F320" s="191" t="s">
        <v>163</v>
      </c>
      <c r="G320" s="210">
        <f>G319+G318</f>
        <v>119884.46400000007</v>
      </c>
      <c r="I320" s="204"/>
      <c r="J320" s="204"/>
    </row>
    <row r="321" spans="2:10" ht="25" customHeight="1">
      <c r="B321" s="46"/>
      <c r="C321" s="46"/>
      <c r="D321" s="47"/>
      <c r="I321" s="1"/>
      <c r="J321" s="1"/>
    </row>
    <row r="322" spans="2:10" s="161" customFormat="1" ht="25" customHeight="1">
      <c r="B322" s="165"/>
      <c r="C322" s="143" t="s">
        <v>736</v>
      </c>
      <c r="D322" s="47"/>
      <c r="E322" s="162"/>
      <c r="I322" s="160"/>
      <c r="J322" s="160"/>
    </row>
    <row r="323" spans="2:10" s="161" customFormat="1" ht="25" customHeight="1">
      <c r="B323" s="143" t="s">
        <v>166</v>
      </c>
      <c r="C323" s="143" t="s">
        <v>360</v>
      </c>
      <c r="D323" s="47"/>
      <c r="E323" s="162"/>
      <c r="I323" s="160"/>
      <c r="J323" s="160"/>
    </row>
    <row r="324" spans="2:10" s="161" customFormat="1" ht="25" customHeight="1">
      <c r="B324" s="141">
        <v>1</v>
      </c>
      <c r="C324" s="140" t="s">
        <v>737</v>
      </c>
      <c r="D324" s="47"/>
      <c r="E324" s="162"/>
      <c r="I324" s="160"/>
      <c r="J324" s="160"/>
    </row>
    <row r="325" spans="2:10" s="161" customFormat="1" ht="25" customHeight="1">
      <c r="B325" s="141">
        <v>1</v>
      </c>
      <c r="C325" s="140" t="s">
        <v>738</v>
      </c>
      <c r="D325" s="47"/>
      <c r="E325" s="162"/>
      <c r="I325" s="160"/>
      <c r="J325" s="160"/>
    </row>
    <row r="326" spans="2:10" s="161" customFormat="1" ht="25" customHeight="1">
      <c r="B326" s="164">
        <v>1</v>
      </c>
      <c r="C326" s="165" t="s">
        <v>739</v>
      </c>
      <c r="D326" s="47"/>
      <c r="E326" s="162"/>
      <c r="I326" s="160"/>
      <c r="J326" s="160"/>
    </row>
    <row r="327" spans="2:10" s="161" customFormat="1" ht="25" customHeight="1">
      <c r="B327" s="164">
        <v>1</v>
      </c>
      <c r="C327" s="165" t="s">
        <v>740</v>
      </c>
      <c r="D327" s="47"/>
      <c r="E327" s="162"/>
      <c r="I327" s="160"/>
      <c r="J327" s="160"/>
    </row>
    <row r="328" spans="2:10" s="161" customFormat="1" ht="25" customHeight="1">
      <c r="B328" s="141">
        <v>1</v>
      </c>
      <c r="C328" s="140" t="s">
        <v>741</v>
      </c>
      <c r="D328" s="47"/>
      <c r="E328" s="162"/>
      <c r="I328" s="160"/>
      <c r="J328" s="160"/>
    </row>
    <row r="329" spans="2:10" s="161" customFormat="1" ht="25" customHeight="1">
      <c r="B329" s="164">
        <v>1</v>
      </c>
      <c r="C329" s="165" t="s">
        <v>194</v>
      </c>
      <c r="D329" s="47"/>
      <c r="E329" s="162"/>
      <c r="I329" s="160"/>
      <c r="J329" s="160"/>
    </row>
    <row r="330" spans="2:10" s="161" customFormat="1" ht="25" customHeight="1">
      <c r="B330" s="164">
        <v>1</v>
      </c>
      <c r="C330" s="165" t="s">
        <v>742</v>
      </c>
      <c r="D330" s="47"/>
      <c r="E330" s="162"/>
      <c r="I330" s="160"/>
      <c r="J330" s="160"/>
    </row>
    <row r="331" spans="2:10" s="161" customFormat="1" ht="25" customHeight="1">
      <c r="B331" s="164">
        <v>1</v>
      </c>
      <c r="C331" s="165" t="s">
        <v>743</v>
      </c>
      <c r="D331" s="47"/>
      <c r="E331" s="162"/>
      <c r="I331" s="160"/>
      <c r="J331" s="160"/>
    </row>
    <row r="332" spans="2:10" s="161" customFormat="1" ht="25" customHeight="1">
      <c r="B332" s="164">
        <v>1</v>
      </c>
      <c r="C332" s="165" t="s">
        <v>744</v>
      </c>
      <c r="D332" s="47"/>
      <c r="E332" s="162"/>
      <c r="I332" s="160"/>
      <c r="J332" s="160"/>
    </row>
    <row r="333" spans="2:10" s="161" customFormat="1" ht="25" customHeight="1">
      <c r="B333" s="164">
        <v>1</v>
      </c>
      <c r="C333" s="165" t="s">
        <v>745</v>
      </c>
      <c r="D333" s="47"/>
      <c r="E333" s="162"/>
      <c r="I333" s="160"/>
      <c r="J333" s="160"/>
    </row>
    <row r="334" spans="2:10" s="161" customFormat="1" ht="25" customHeight="1">
      <c r="B334" s="164">
        <v>2</v>
      </c>
      <c r="C334" s="165" t="s">
        <v>746</v>
      </c>
      <c r="D334" s="47"/>
      <c r="E334" s="162"/>
      <c r="I334" s="160"/>
      <c r="J334" s="160"/>
    </row>
    <row r="335" spans="2:10" s="161" customFormat="1" ht="25" customHeight="1">
      <c r="B335" s="141">
        <v>1</v>
      </c>
      <c r="C335" s="165" t="s">
        <v>747</v>
      </c>
      <c r="D335" s="47"/>
      <c r="E335" s="162"/>
      <c r="I335" s="160"/>
      <c r="J335" s="160"/>
    </row>
    <row r="336" spans="2:10" s="161" customFormat="1" ht="25" customHeight="1">
      <c r="B336" s="164">
        <v>1</v>
      </c>
      <c r="C336" s="165" t="s">
        <v>748</v>
      </c>
      <c r="D336" s="47"/>
      <c r="E336" s="162"/>
      <c r="I336" s="160"/>
      <c r="J336" s="160"/>
    </row>
    <row r="337" spans="2:10" s="161" customFormat="1" ht="25" customHeight="1">
      <c r="B337" s="164"/>
      <c r="C337" s="165" t="s">
        <v>374</v>
      </c>
      <c r="D337" s="47"/>
      <c r="E337" s="162"/>
      <c r="I337" s="160"/>
      <c r="J337" s="160"/>
    </row>
    <row r="338" spans="2:10" s="161" customFormat="1" ht="25" customHeight="1">
      <c r="B338" s="143">
        <f>SUM(B324:B337)</f>
        <v>14</v>
      </c>
      <c r="C338" s="165"/>
      <c r="D338" s="47"/>
      <c r="E338" s="162"/>
      <c r="I338" s="160"/>
      <c r="J338" s="160"/>
    </row>
    <row r="339" spans="2:10" s="161" customFormat="1" ht="25" customHeight="1">
      <c r="B339" s="136"/>
      <c r="C339" s="136"/>
      <c r="D339" s="47"/>
      <c r="E339" s="162"/>
      <c r="I339" s="160"/>
      <c r="J339" s="160"/>
    </row>
    <row r="340" spans="2:10" s="161" customFormat="1" ht="25" customHeight="1">
      <c r="B340" s="137" t="s">
        <v>749</v>
      </c>
      <c r="C340" s="137"/>
      <c r="D340" s="137"/>
      <c r="E340" s="162"/>
      <c r="I340" s="160"/>
      <c r="J340" s="160"/>
    </row>
    <row r="341" spans="2:10" s="161" customFormat="1" ht="25" customHeight="1">
      <c r="B341" s="143" t="s">
        <v>164</v>
      </c>
      <c r="C341" s="143" t="s">
        <v>165</v>
      </c>
      <c r="D341" s="143" t="s">
        <v>166</v>
      </c>
      <c r="E341" s="162"/>
      <c r="I341" s="160"/>
      <c r="J341" s="160"/>
    </row>
    <row r="342" spans="2:10" s="161" customFormat="1" ht="25" customHeight="1">
      <c r="B342" s="157" t="s">
        <v>750</v>
      </c>
      <c r="C342" s="168" t="s">
        <v>751</v>
      </c>
      <c r="D342" s="164">
        <v>1</v>
      </c>
      <c r="E342" s="162"/>
      <c r="I342" s="160"/>
      <c r="J342" s="160"/>
    </row>
    <row r="343" spans="2:10" s="161" customFormat="1" ht="25" customHeight="1">
      <c r="B343" s="157" t="s">
        <v>752</v>
      </c>
      <c r="C343" s="168" t="s">
        <v>753</v>
      </c>
      <c r="D343" s="164">
        <v>1</v>
      </c>
      <c r="E343" s="162"/>
      <c r="I343" s="160"/>
      <c r="J343" s="160"/>
    </row>
    <row r="344" spans="2:10" s="161" customFormat="1" ht="25" customHeight="1">
      <c r="B344" s="157" t="s">
        <v>754</v>
      </c>
      <c r="C344" s="168" t="s">
        <v>755</v>
      </c>
      <c r="D344" s="164">
        <v>1</v>
      </c>
      <c r="E344" s="162"/>
      <c r="I344" s="160"/>
      <c r="J344" s="160"/>
    </row>
    <row r="345" spans="2:10" s="161" customFormat="1" ht="25" customHeight="1">
      <c r="B345" s="157" t="s">
        <v>754</v>
      </c>
      <c r="C345" s="168" t="s">
        <v>756</v>
      </c>
      <c r="D345" s="164">
        <v>1</v>
      </c>
      <c r="E345" s="162"/>
      <c r="I345" s="160"/>
      <c r="J345" s="160"/>
    </row>
    <row r="346" spans="2:10" s="161" customFormat="1" ht="25" customHeight="1">
      <c r="B346" s="157" t="s">
        <v>757</v>
      </c>
      <c r="C346" s="168" t="s">
        <v>758</v>
      </c>
      <c r="D346" s="164">
        <v>1</v>
      </c>
      <c r="E346" s="162"/>
      <c r="I346" s="160"/>
      <c r="J346" s="160"/>
    </row>
    <row r="347" spans="2:10" s="161" customFormat="1" ht="25" customHeight="1">
      <c r="B347" s="157" t="s">
        <v>759</v>
      </c>
      <c r="C347" s="168" t="s">
        <v>760</v>
      </c>
      <c r="D347" s="164">
        <v>1</v>
      </c>
      <c r="E347" s="162"/>
      <c r="I347" s="160"/>
      <c r="J347" s="160"/>
    </row>
    <row r="348" spans="2:10" s="161" customFormat="1" ht="25" customHeight="1">
      <c r="B348" s="157" t="s">
        <v>761</v>
      </c>
      <c r="C348" s="168" t="s">
        <v>762</v>
      </c>
      <c r="D348" s="164">
        <v>1</v>
      </c>
      <c r="E348" s="162"/>
      <c r="I348" s="160"/>
      <c r="J348" s="160"/>
    </row>
    <row r="349" spans="2:10" s="161" customFormat="1" ht="25" customHeight="1">
      <c r="B349" s="157" t="s">
        <v>763</v>
      </c>
      <c r="C349" s="168" t="s">
        <v>764</v>
      </c>
      <c r="D349" s="164">
        <v>1</v>
      </c>
      <c r="E349" s="162"/>
      <c r="I349" s="160"/>
      <c r="J349" s="160"/>
    </row>
    <row r="350" spans="2:10" s="161" customFormat="1" ht="25" customHeight="1">
      <c r="B350" s="157" t="s">
        <v>765</v>
      </c>
      <c r="C350" s="168" t="s">
        <v>766</v>
      </c>
      <c r="D350" s="164">
        <v>1</v>
      </c>
      <c r="E350" s="162"/>
      <c r="I350" s="160"/>
      <c r="J350" s="160"/>
    </row>
    <row r="351" spans="2:10" s="161" customFormat="1" ht="25" customHeight="1">
      <c r="B351" s="157" t="s">
        <v>767</v>
      </c>
      <c r="C351" s="168" t="s">
        <v>768</v>
      </c>
      <c r="D351" s="164">
        <v>1</v>
      </c>
      <c r="E351" s="162"/>
      <c r="I351" s="160"/>
      <c r="J351" s="160"/>
    </row>
    <row r="352" spans="2:10" s="161" customFormat="1" ht="25" customHeight="1">
      <c r="B352" s="157" t="s">
        <v>769</v>
      </c>
      <c r="C352" s="168" t="s">
        <v>770</v>
      </c>
      <c r="D352" s="164">
        <v>1</v>
      </c>
      <c r="E352" s="162"/>
      <c r="I352" s="160"/>
      <c r="J352" s="160"/>
    </row>
    <row r="353" spans="2:10" s="161" customFormat="1" ht="25" customHeight="1">
      <c r="B353" s="157" t="s">
        <v>771</v>
      </c>
      <c r="C353" s="168" t="s">
        <v>772</v>
      </c>
      <c r="D353" s="164">
        <v>1</v>
      </c>
      <c r="E353" s="162"/>
      <c r="I353" s="160"/>
      <c r="J353" s="160"/>
    </row>
    <row r="354" spans="2:10" s="161" customFormat="1" ht="25" customHeight="1">
      <c r="B354" s="157" t="s">
        <v>773</v>
      </c>
      <c r="C354" s="168" t="s">
        <v>774</v>
      </c>
      <c r="D354" s="164">
        <v>7</v>
      </c>
      <c r="E354" s="162"/>
      <c r="I354" s="160"/>
      <c r="J354" s="160"/>
    </row>
    <row r="355" spans="2:10" s="161" customFormat="1" ht="25" customHeight="1">
      <c r="B355" s="157" t="s">
        <v>775</v>
      </c>
      <c r="C355" s="168" t="s">
        <v>776</v>
      </c>
      <c r="D355" s="164">
        <v>6</v>
      </c>
      <c r="E355" s="162"/>
      <c r="I355" s="160"/>
      <c r="J355" s="160"/>
    </row>
    <row r="356" spans="2:10" s="161" customFormat="1" ht="25" customHeight="1">
      <c r="B356" s="157" t="s">
        <v>777</v>
      </c>
      <c r="C356" s="168" t="s">
        <v>778</v>
      </c>
      <c r="D356" s="164">
        <v>1</v>
      </c>
      <c r="E356" s="162"/>
      <c r="I356" s="160"/>
      <c r="J356" s="160"/>
    </row>
    <row r="357" spans="2:10" s="161" customFormat="1" ht="25" customHeight="1">
      <c r="B357" s="157"/>
      <c r="C357" s="168"/>
      <c r="D357" s="143">
        <v>26</v>
      </c>
      <c r="E357" s="162"/>
      <c r="I357" s="160"/>
      <c r="J357" s="160"/>
    </row>
    <row r="358" spans="2:10" s="161" customFormat="1" ht="25" customHeight="1">
      <c r="B358" s="136"/>
      <c r="C358" s="136"/>
      <c r="D358" s="47"/>
      <c r="E358" s="162"/>
      <c r="I358" s="160"/>
      <c r="J358" s="160"/>
    </row>
    <row r="359" spans="2:10" s="161" customFormat="1" ht="25" customHeight="1">
      <c r="B359" s="58"/>
      <c r="C359" s="58" t="s">
        <v>779</v>
      </c>
      <c r="D359" s="58"/>
      <c r="E359" s="162"/>
      <c r="I359" s="160"/>
      <c r="J359" s="160"/>
    </row>
    <row r="360" spans="2:10" s="161" customFormat="1" ht="25" customHeight="1">
      <c r="B360" s="52" t="s">
        <v>166</v>
      </c>
      <c r="C360" s="52" t="s">
        <v>165</v>
      </c>
      <c r="D360" s="52" t="s">
        <v>164</v>
      </c>
      <c r="E360" s="162"/>
      <c r="I360" s="160"/>
      <c r="J360" s="160"/>
    </row>
    <row r="361" spans="2:10" s="161" customFormat="1" ht="25" customHeight="1">
      <c r="B361" s="164">
        <v>2</v>
      </c>
      <c r="C361" s="164" t="s">
        <v>167</v>
      </c>
      <c r="D361" s="164" t="s">
        <v>780</v>
      </c>
      <c r="E361" s="162"/>
      <c r="I361" s="160"/>
      <c r="J361" s="160"/>
    </row>
    <row r="362" spans="2:10" s="161" customFormat="1" ht="25" customHeight="1">
      <c r="B362" s="164">
        <v>1</v>
      </c>
      <c r="C362" s="164" t="s">
        <v>169</v>
      </c>
      <c r="D362" s="164" t="s">
        <v>168</v>
      </c>
      <c r="E362" s="162"/>
      <c r="I362" s="160"/>
      <c r="J362" s="160"/>
    </row>
    <row r="363" spans="2:10" s="161" customFormat="1" ht="25" customHeight="1">
      <c r="B363" s="164">
        <v>1</v>
      </c>
      <c r="C363" s="164" t="s">
        <v>171</v>
      </c>
      <c r="D363" s="164" t="s">
        <v>170</v>
      </c>
      <c r="E363" s="162"/>
      <c r="I363" s="160"/>
      <c r="J363" s="160"/>
    </row>
    <row r="364" spans="2:10" s="161" customFormat="1" ht="25" customHeight="1">
      <c r="B364" s="164">
        <v>1</v>
      </c>
      <c r="C364" s="164" t="s">
        <v>781</v>
      </c>
      <c r="D364" s="164" t="s">
        <v>782</v>
      </c>
      <c r="E364" s="162"/>
      <c r="I364" s="160"/>
      <c r="J364" s="160"/>
    </row>
    <row r="365" spans="2:10" s="161" customFormat="1" ht="25" customHeight="1">
      <c r="B365" s="164">
        <v>1</v>
      </c>
      <c r="C365" s="164" t="s">
        <v>173</v>
      </c>
      <c r="D365" s="164" t="s">
        <v>172</v>
      </c>
      <c r="E365" s="162"/>
      <c r="I365" s="160"/>
      <c r="J365" s="160"/>
    </row>
    <row r="366" spans="2:10" s="161" customFormat="1" ht="25" customHeight="1">
      <c r="B366" s="164">
        <v>1</v>
      </c>
      <c r="C366" s="164" t="s">
        <v>783</v>
      </c>
      <c r="D366" s="164" t="s">
        <v>782</v>
      </c>
      <c r="E366" s="162"/>
      <c r="I366" s="160"/>
      <c r="J366" s="160"/>
    </row>
    <row r="367" spans="2:10" s="161" customFormat="1" ht="25" customHeight="1">
      <c r="B367" s="164">
        <v>1</v>
      </c>
      <c r="C367" s="164" t="s">
        <v>175</v>
      </c>
      <c r="D367" s="164" t="s">
        <v>174</v>
      </c>
      <c r="E367" s="162"/>
      <c r="I367" s="160"/>
      <c r="J367" s="160"/>
    </row>
    <row r="368" spans="2:10" s="161" customFormat="1" ht="25" customHeight="1">
      <c r="B368" s="164">
        <v>1</v>
      </c>
      <c r="C368" s="164" t="s">
        <v>177</v>
      </c>
      <c r="D368" s="164" t="s">
        <v>176</v>
      </c>
      <c r="E368" s="162"/>
      <c r="I368" s="160"/>
      <c r="J368" s="160"/>
    </row>
    <row r="369" spans="2:10" s="161" customFormat="1" ht="25" customHeight="1">
      <c r="B369" s="164">
        <v>1</v>
      </c>
      <c r="C369" s="164" t="s">
        <v>179</v>
      </c>
      <c r="D369" s="164" t="s">
        <v>178</v>
      </c>
      <c r="E369" s="162"/>
      <c r="I369" s="160"/>
      <c r="J369" s="160"/>
    </row>
    <row r="370" spans="2:10" s="161" customFormat="1" ht="25" customHeight="1">
      <c r="B370" s="164">
        <v>1</v>
      </c>
      <c r="C370" s="164" t="s">
        <v>181</v>
      </c>
      <c r="D370" s="164" t="s">
        <v>180</v>
      </c>
      <c r="E370" s="162"/>
      <c r="I370" s="160"/>
      <c r="J370" s="160"/>
    </row>
    <row r="371" spans="2:10" s="161" customFormat="1" ht="25" customHeight="1">
      <c r="B371" s="164">
        <v>1</v>
      </c>
      <c r="C371" s="164" t="s">
        <v>183</v>
      </c>
      <c r="D371" s="164" t="s">
        <v>182</v>
      </c>
      <c r="E371" s="162"/>
      <c r="I371" s="160"/>
      <c r="J371" s="160"/>
    </row>
    <row r="372" spans="2:10" s="161" customFormat="1" ht="25" customHeight="1">
      <c r="B372" s="164">
        <v>2</v>
      </c>
      <c r="C372" s="164" t="s">
        <v>185</v>
      </c>
      <c r="D372" s="164" t="s">
        <v>184</v>
      </c>
      <c r="E372" s="162"/>
      <c r="I372" s="160"/>
      <c r="J372" s="160"/>
    </row>
    <row r="373" spans="2:10" s="161" customFormat="1" ht="25" customHeight="1">
      <c r="B373" s="164">
        <v>1</v>
      </c>
      <c r="C373" s="164" t="s">
        <v>187</v>
      </c>
      <c r="D373" s="164" t="s">
        <v>186</v>
      </c>
      <c r="E373" s="162"/>
      <c r="I373" s="160"/>
      <c r="J373" s="160"/>
    </row>
    <row r="374" spans="2:10" s="161" customFormat="1" ht="25" customHeight="1">
      <c r="B374" s="164">
        <v>2</v>
      </c>
      <c r="C374" s="164" t="s">
        <v>189</v>
      </c>
      <c r="D374" s="164" t="s">
        <v>188</v>
      </c>
      <c r="E374" s="162"/>
      <c r="I374" s="160"/>
      <c r="J374" s="160"/>
    </row>
    <row r="375" spans="2:10" s="161" customFormat="1" ht="25" customHeight="1">
      <c r="B375" s="164">
        <v>2</v>
      </c>
      <c r="C375" s="164" t="s">
        <v>191</v>
      </c>
      <c r="D375" s="164" t="s">
        <v>190</v>
      </c>
      <c r="E375" s="162"/>
      <c r="I375" s="160"/>
      <c r="J375" s="160"/>
    </row>
    <row r="376" spans="2:10" s="161" customFormat="1" ht="25" customHeight="1">
      <c r="B376" s="164">
        <v>1</v>
      </c>
      <c r="C376" s="164" t="s">
        <v>193</v>
      </c>
      <c r="D376" s="164" t="s">
        <v>192</v>
      </c>
      <c r="E376" s="162"/>
      <c r="I376" s="160"/>
      <c r="J376" s="160"/>
    </row>
    <row r="377" spans="2:10" s="161" customFormat="1" ht="25" customHeight="1">
      <c r="B377" s="164">
        <v>1</v>
      </c>
      <c r="C377" s="164" t="s">
        <v>194</v>
      </c>
      <c r="D377" s="164" t="s">
        <v>784</v>
      </c>
      <c r="E377" s="162"/>
      <c r="I377" s="160"/>
      <c r="J377" s="160"/>
    </row>
    <row r="378" spans="2:10" s="161" customFormat="1" ht="25" customHeight="1">
      <c r="B378" s="164">
        <v>2</v>
      </c>
      <c r="C378" s="164" t="s">
        <v>196</v>
      </c>
      <c r="D378" s="164" t="s">
        <v>195</v>
      </c>
      <c r="E378" s="162"/>
      <c r="I378" s="160"/>
      <c r="J378" s="160"/>
    </row>
    <row r="379" spans="2:10" s="161" customFormat="1" ht="25" customHeight="1">
      <c r="B379" s="143">
        <f>SUM(B361:B378)</f>
        <v>23</v>
      </c>
      <c r="C379" s="164"/>
      <c r="D379" s="164"/>
      <c r="E379" s="162"/>
      <c r="I379" s="160"/>
      <c r="J379" s="160"/>
    </row>
    <row r="380" spans="2:10" s="161" customFormat="1" ht="25" customHeight="1">
      <c r="B380" s="136"/>
      <c r="C380" s="136"/>
      <c r="D380" s="47"/>
      <c r="E380" s="162"/>
      <c r="I380" s="160"/>
      <c r="J380" s="160"/>
    </row>
    <row r="381" spans="2:10" s="161" customFormat="1" ht="25" customHeight="1">
      <c r="B381" s="181"/>
      <c r="C381" s="182" t="s">
        <v>785</v>
      </c>
      <c r="D381" s="47"/>
      <c r="E381" s="162"/>
      <c r="I381" s="160"/>
      <c r="J381" s="160"/>
    </row>
    <row r="382" spans="2:10" s="161" customFormat="1" ht="25" customHeight="1">
      <c r="B382" s="182" t="s">
        <v>166</v>
      </c>
      <c r="C382" s="182" t="s">
        <v>360</v>
      </c>
      <c r="D382" s="47"/>
      <c r="E382" s="162"/>
      <c r="I382" s="160"/>
      <c r="J382" s="160"/>
    </row>
    <row r="383" spans="2:10" s="161" customFormat="1" ht="25" customHeight="1">
      <c r="B383" s="176"/>
      <c r="C383" s="177" t="s">
        <v>361</v>
      </c>
      <c r="D383" s="47"/>
      <c r="E383" s="162"/>
      <c r="I383" s="160"/>
      <c r="J383" s="160"/>
    </row>
    <row r="384" spans="2:10" ht="25" customHeight="1">
      <c r="B384" s="175">
        <v>1</v>
      </c>
      <c r="C384" s="178" t="s">
        <v>362</v>
      </c>
      <c r="D384" s="47"/>
      <c r="I384" s="1"/>
      <c r="J384" s="1"/>
    </row>
    <row r="385" spans="2:10" ht="25" customHeight="1">
      <c r="B385" s="175">
        <v>2</v>
      </c>
      <c r="C385" s="178" t="s">
        <v>363</v>
      </c>
      <c r="D385" s="47"/>
      <c r="I385" s="1"/>
      <c r="J385" s="1"/>
    </row>
    <row r="386" spans="2:10" ht="25" customHeight="1">
      <c r="B386" s="175">
        <v>3</v>
      </c>
      <c r="C386" s="178" t="s">
        <v>364</v>
      </c>
      <c r="D386" s="47"/>
      <c r="I386" s="1"/>
      <c r="J386" s="1"/>
    </row>
    <row r="387" spans="2:10" ht="25" customHeight="1">
      <c r="B387" s="175">
        <v>1</v>
      </c>
      <c r="C387" s="178" t="s">
        <v>365</v>
      </c>
      <c r="D387" s="47"/>
      <c r="I387" s="1"/>
      <c r="J387" s="1"/>
    </row>
    <row r="388" spans="2:10" ht="25" customHeight="1">
      <c r="B388" s="175">
        <v>1</v>
      </c>
      <c r="C388" s="178" t="s">
        <v>366</v>
      </c>
      <c r="D388" s="47"/>
      <c r="I388" s="1"/>
      <c r="J388" s="1"/>
    </row>
    <row r="389" spans="2:10" ht="25" customHeight="1">
      <c r="B389" s="175">
        <v>2</v>
      </c>
      <c r="C389" s="178" t="s">
        <v>786</v>
      </c>
      <c r="D389" s="47"/>
      <c r="I389" s="1"/>
      <c r="J389" s="1"/>
    </row>
    <row r="390" spans="2:10" ht="25" customHeight="1">
      <c r="B390" s="175">
        <v>2</v>
      </c>
      <c r="C390" s="178" t="s">
        <v>189</v>
      </c>
      <c r="D390" s="47"/>
      <c r="I390" s="1"/>
      <c r="J390" s="1"/>
    </row>
    <row r="391" spans="2:10" ht="25" customHeight="1">
      <c r="B391" s="175">
        <v>1</v>
      </c>
      <c r="C391" s="178" t="s">
        <v>367</v>
      </c>
      <c r="D391" s="47"/>
      <c r="I391" s="1"/>
      <c r="J391" s="1"/>
    </row>
    <row r="392" spans="2:10" ht="25" customHeight="1">
      <c r="B392" s="175">
        <v>1</v>
      </c>
      <c r="C392" s="178" t="s">
        <v>368</v>
      </c>
      <c r="D392" s="47"/>
      <c r="I392" s="1"/>
      <c r="J392" s="1"/>
    </row>
    <row r="393" spans="2:10" ht="25" customHeight="1">
      <c r="B393" s="175">
        <v>1</v>
      </c>
      <c r="C393" s="178" t="s">
        <v>787</v>
      </c>
      <c r="D393" s="47"/>
      <c r="I393" s="1"/>
      <c r="J393" s="1"/>
    </row>
    <row r="394" spans="2:10" ht="25" customHeight="1">
      <c r="B394" s="175">
        <v>2</v>
      </c>
      <c r="C394" s="178" t="s">
        <v>369</v>
      </c>
      <c r="D394" s="47"/>
      <c r="I394" s="1"/>
      <c r="J394" s="1"/>
    </row>
    <row r="395" spans="2:10" ht="25" customHeight="1">
      <c r="B395" s="175">
        <v>2</v>
      </c>
      <c r="C395" s="178" t="s">
        <v>370</v>
      </c>
      <c r="D395" s="47"/>
      <c r="I395" s="1"/>
      <c r="J395" s="1"/>
    </row>
    <row r="396" spans="2:10" ht="25" customHeight="1">
      <c r="B396" s="175">
        <v>1</v>
      </c>
      <c r="C396" s="178" t="s">
        <v>371</v>
      </c>
      <c r="D396" s="47"/>
      <c r="I396" s="1"/>
      <c r="J396" s="1"/>
    </row>
    <row r="397" spans="2:10" ht="25" customHeight="1">
      <c r="B397" s="175">
        <v>1</v>
      </c>
      <c r="C397" s="178" t="s">
        <v>372</v>
      </c>
      <c r="D397" s="47"/>
      <c r="I397" s="1"/>
      <c r="J397" s="1"/>
    </row>
    <row r="398" spans="2:10" ht="25" customHeight="1">
      <c r="B398" s="175">
        <v>2</v>
      </c>
      <c r="C398" s="178" t="s">
        <v>373</v>
      </c>
      <c r="D398" s="47"/>
      <c r="I398" s="1"/>
      <c r="J398" s="1"/>
    </row>
    <row r="399" spans="2:10" ht="25" customHeight="1">
      <c r="B399" s="175"/>
      <c r="C399" s="178" t="s">
        <v>374</v>
      </c>
      <c r="D399" s="47"/>
      <c r="I399" s="1"/>
      <c r="J399" s="1"/>
    </row>
    <row r="400" spans="2:10" ht="25" customHeight="1">
      <c r="B400" s="179">
        <v>23</v>
      </c>
      <c r="C400" s="178"/>
      <c r="D400" s="47"/>
      <c r="I400" s="1"/>
      <c r="J400" s="1"/>
    </row>
    <row r="401" spans="2:10" ht="25" customHeight="1">
      <c r="B401" s="179"/>
      <c r="C401" s="179" t="s">
        <v>375</v>
      </c>
      <c r="D401" s="47"/>
      <c r="I401" s="1"/>
      <c r="J401" s="1"/>
    </row>
    <row r="402" spans="2:10" ht="25" customHeight="1">
      <c r="B402" s="175">
        <v>2</v>
      </c>
      <c r="C402" s="178" t="s">
        <v>788</v>
      </c>
      <c r="D402" s="47"/>
      <c r="I402" s="1"/>
      <c r="J402" s="1"/>
    </row>
    <row r="403" spans="2:10" ht="25" customHeight="1">
      <c r="B403" s="175">
        <v>2</v>
      </c>
      <c r="C403" s="178" t="s">
        <v>376</v>
      </c>
      <c r="D403" s="47"/>
      <c r="I403" s="1"/>
      <c r="J403" s="1"/>
    </row>
    <row r="404" spans="2:10" ht="25" customHeight="1">
      <c r="B404" s="175">
        <v>1</v>
      </c>
      <c r="C404" s="178" t="s">
        <v>377</v>
      </c>
      <c r="D404" s="47"/>
      <c r="I404" s="1"/>
      <c r="J404" s="1"/>
    </row>
    <row r="405" spans="2:10" ht="25" customHeight="1">
      <c r="B405" s="175">
        <v>3</v>
      </c>
      <c r="C405" s="178" t="s">
        <v>378</v>
      </c>
      <c r="D405" s="47"/>
      <c r="I405" s="1"/>
      <c r="J405" s="1"/>
    </row>
    <row r="406" spans="2:10" ht="25" customHeight="1">
      <c r="B406" s="175">
        <v>1</v>
      </c>
      <c r="C406" s="178" t="s">
        <v>379</v>
      </c>
      <c r="D406" s="47"/>
      <c r="I406" s="1"/>
      <c r="J406" s="1"/>
    </row>
    <row r="407" spans="2:10" ht="25" customHeight="1">
      <c r="B407" s="175">
        <v>1</v>
      </c>
      <c r="C407" s="178" t="s">
        <v>380</v>
      </c>
      <c r="D407" s="47"/>
      <c r="I407" s="1"/>
      <c r="J407" s="1"/>
    </row>
    <row r="408" spans="2:10" ht="25" customHeight="1">
      <c r="B408" s="175">
        <v>1</v>
      </c>
      <c r="C408" s="178" t="s">
        <v>789</v>
      </c>
      <c r="D408" s="47"/>
      <c r="I408" s="1"/>
      <c r="J408" s="1"/>
    </row>
    <row r="409" spans="2:10" ht="25" customHeight="1">
      <c r="B409" s="175">
        <v>1</v>
      </c>
      <c r="C409" s="178" t="s">
        <v>367</v>
      </c>
      <c r="D409" s="47"/>
      <c r="I409" s="1"/>
      <c r="J409" s="1"/>
    </row>
    <row r="410" spans="2:10" ht="25" customHeight="1">
      <c r="B410" s="175">
        <v>1</v>
      </c>
      <c r="C410" s="178" t="s">
        <v>790</v>
      </c>
      <c r="D410" s="47"/>
      <c r="I410" s="1"/>
      <c r="J410" s="1"/>
    </row>
    <row r="411" spans="2:10" ht="25" customHeight="1">
      <c r="B411" s="175">
        <v>2</v>
      </c>
      <c r="C411" s="178" t="s">
        <v>381</v>
      </c>
      <c r="D411" s="47"/>
      <c r="I411" s="1"/>
      <c r="J411" s="1"/>
    </row>
    <row r="412" spans="2:10" ht="25" customHeight="1">
      <c r="B412" s="175">
        <v>2</v>
      </c>
      <c r="C412" s="178" t="s">
        <v>382</v>
      </c>
      <c r="D412" s="47"/>
      <c r="I412" s="1"/>
      <c r="J412" s="1"/>
    </row>
    <row r="413" spans="2:10" ht="25" customHeight="1">
      <c r="B413" s="175">
        <v>3</v>
      </c>
      <c r="C413" s="178" t="s">
        <v>383</v>
      </c>
      <c r="D413" s="47"/>
      <c r="I413" s="1"/>
      <c r="J413" s="1"/>
    </row>
    <row r="414" spans="2:10" ht="25" customHeight="1">
      <c r="B414" s="175">
        <v>1</v>
      </c>
      <c r="C414" s="178" t="s">
        <v>384</v>
      </c>
      <c r="D414" s="47"/>
      <c r="I414" s="1"/>
      <c r="J414" s="1"/>
    </row>
    <row r="415" spans="2:10" ht="25" customHeight="1">
      <c r="B415" s="175">
        <v>2</v>
      </c>
      <c r="C415" s="178" t="s">
        <v>385</v>
      </c>
      <c r="D415" s="47"/>
      <c r="I415" s="1"/>
      <c r="J415" s="1"/>
    </row>
    <row r="416" spans="2:10" ht="25" customHeight="1">
      <c r="B416" s="175">
        <v>1</v>
      </c>
      <c r="C416" s="178" t="s">
        <v>194</v>
      </c>
      <c r="D416" s="47"/>
      <c r="I416" s="1"/>
      <c r="J416" s="1"/>
    </row>
    <row r="417" spans="2:10" ht="25" customHeight="1">
      <c r="B417" s="175">
        <v>1</v>
      </c>
      <c r="C417" s="178" t="s">
        <v>386</v>
      </c>
      <c r="D417" s="47"/>
      <c r="I417" s="1"/>
      <c r="J417" s="1"/>
    </row>
    <row r="418" spans="2:10" ht="25" customHeight="1">
      <c r="B418" s="175">
        <v>1</v>
      </c>
      <c r="C418" s="178" t="s">
        <v>387</v>
      </c>
      <c r="D418" s="47"/>
      <c r="I418" s="1"/>
      <c r="J418" s="1"/>
    </row>
    <row r="419" spans="2:10" ht="25" customHeight="1">
      <c r="B419" s="179">
        <v>26</v>
      </c>
      <c r="C419" s="178"/>
      <c r="D419" s="47"/>
      <c r="I419" s="1"/>
      <c r="J419" s="1"/>
    </row>
    <row r="420" spans="2:10" ht="25" customHeight="1">
      <c r="B420" s="179"/>
      <c r="C420" s="179" t="s">
        <v>388</v>
      </c>
      <c r="D420" s="47"/>
      <c r="I420" s="1"/>
      <c r="J420" s="1"/>
    </row>
    <row r="421" spans="2:10" ht="25" customHeight="1">
      <c r="B421" s="175">
        <v>2</v>
      </c>
      <c r="C421" s="178" t="s">
        <v>389</v>
      </c>
      <c r="D421" s="47"/>
      <c r="I421" s="1"/>
      <c r="J421" s="1"/>
    </row>
    <row r="422" spans="2:10" ht="25" customHeight="1">
      <c r="B422" s="175">
        <v>1</v>
      </c>
      <c r="C422" s="178" t="s">
        <v>791</v>
      </c>
      <c r="D422" s="47"/>
      <c r="I422" s="1"/>
      <c r="J422" s="1"/>
    </row>
    <row r="423" spans="2:10" ht="25" customHeight="1">
      <c r="B423" s="175">
        <v>1</v>
      </c>
      <c r="C423" s="178" t="s">
        <v>792</v>
      </c>
      <c r="D423" s="47"/>
      <c r="I423" s="1"/>
      <c r="J423" s="1"/>
    </row>
    <row r="424" spans="2:10" ht="25" customHeight="1">
      <c r="B424" s="175">
        <v>1</v>
      </c>
      <c r="C424" s="178" t="s">
        <v>390</v>
      </c>
      <c r="D424" s="47"/>
      <c r="I424" s="1"/>
      <c r="J424" s="1"/>
    </row>
    <row r="425" spans="2:10" ht="25" customHeight="1">
      <c r="B425" s="175">
        <v>2</v>
      </c>
      <c r="C425" s="180" t="s">
        <v>391</v>
      </c>
      <c r="D425" s="47"/>
      <c r="I425" s="1"/>
      <c r="J425" s="1"/>
    </row>
    <row r="426" spans="2:10" ht="25" customHeight="1">
      <c r="B426" s="175">
        <v>2</v>
      </c>
      <c r="C426" s="178" t="s">
        <v>392</v>
      </c>
      <c r="D426" s="47"/>
      <c r="I426" s="1"/>
      <c r="J426" s="1"/>
    </row>
    <row r="427" spans="2:10" ht="25" customHeight="1">
      <c r="B427" s="175">
        <v>2</v>
      </c>
      <c r="C427" s="178" t="s">
        <v>393</v>
      </c>
      <c r="D427" s="47"/>
      <c r="I427" s="1"/>
      <c r="J427" s="1"/>
    </row>
    <row r="428" spans="2:10" ht="25" customHeight="1">
      <c r="B428" s="175">
        <v>1</v>
      </c>
      <c r="C428" s="180" t="s">
        <v>394</v>
      </c>
      <c r="D428" s="47"/>
      <c r="I428" s="1"/>
      <c r="J428" s="1"/>
    </row>
    <row r="429" spans="2:10" ht="25" customHeight="1">
      <c r="B429" s="175">
        <v>2</v>
      </c>
      <c r="C429" s="178" t="s">
        <v>395</v>
      </c>
      <c r="D429" s="47"/>
      <c r="I429" s="1"/>
      <c r="J429" s="1"/>
    </row>
    <row r="430" spans="2:10" ht="25" customHeight="1">
      <c r="B430" s="175">
        <v>1</v>
      </c>
      <c r="C430" s="178" t="s">
        <v>396</v>
      </c>
      <c r="D430" s="47"/>
      <c r="I430" s="1"/>
      <c r="J430" s="1"/>
    </row>
    <row r="431" spans="2:10" ht="25" customHeight="1">
      <c r="B431" s="179">
        <v>15</v>
      </c>
      <c r="C431" s="178"/>
      <c r="I431" s="1"/>
      <c r="J431" s="1"/>
    </row>
    <row r="432" spans="2:10" ht="25" customHeight="1">
      <c r="B432" s="54"/>
      <c r="C432" s="55"/>
      <c r="I432" s="1"/>
      <c r="J432" s="1"/>
    </row>
    <row r="433" spans="2:10" ht="25" customHeight="1">
      <c r="B433" s="183" t="s">
        <v>24</v>
      </c>
      <c r="C433" s="184" t="s">
        <v>23</v>
      </c>
      <c r="I433" s="1"/>
      <c r="J433" s="1"/>
    </row>
    <row r="434" spans="2:10" ht="25" customHeight="1">
      <c r="B434" s="186">
        <v>1</v>
      </c>
      <c r="C434" s="185" t="s">
        <v>411</v>
      </c>
      <c r="I434" s="1"/>
      <c r="J434" s="1"/>
    </row>
    <row r="435" spans="2:10" ht="25" customHeight="1">
      <c r="B435" s="186">
        <v>6</v>
      </c>
      <c r="C435" s="185" t="s">
        <v>397</v>
      </c>
      <c r="I435" s="1"/>
      <c r="J435" s="1"/>
    </row>
    <row r="436" spans="2:10" ht="25" customHeight="1">
      <c r="B436" s="186">
        <v>1</v>
      </c>
      <c r="C436" s="185" t="s">
        <v>197</v>
      </c>
      <c r="I436" s="1"/>
      <c r="J436" s="1"/>
    </row>
    <row r="437" spans="2:10" ht="25" customHeight="1">
      <c r="B437" s="186">
        <v>1</v>
      </c>
      <c r="C437" s="185" t="s">
        <v>409</v>
      </c>
      <c r="I437" s="1"/>
      <c r="J437" s="1"/>
    </row>
    <row r="438" spans="2:10" ht="25" customHeight="1">
      <c r="B438" s="186">
        <v>1</v>
      </c>
      <c r="C438" s="185" t="s">
        <v>398</v>
      </c>
      <c r="I438" s="1"/>
      <c r="J438" s="1"/>
    </row>
    <row r="439" spans="2:10" ht="25" customHeight="1">
      <c r="B439" s="186">
        <v>2</v>
      </c>
      <c r="C439" s="185" t="s">
        <v>793</v>
      </c>
      <c r="I439" s="1"/>
      <c r="J439" s="1"/>
    </row>
    <row r="440" spans="2:10" ht="25" customHeight="1">
      <c r="B440" s="188">
        <v>1</v>
      </c>
      <c r="C440" s="187" t="s">
        <v>410</v>
      </c>
      <c r="I440" s="1"/>
      <c r="J440" s="1"/>
    </row>
    <row r="441" spans="2:10" ht="25" customHeight="1">
      <c r="B441" s="190">
        <v>13</v>
      </c>
      <c r="C441" s="189"/>
      <c r="I441" s="1"/>
      <c r="J441" s="1"/>
    </row>
    <row r="442" spans="2:10" ht="25" customHeight="1">
      <c r="B442" s="75"/>
      <c r="C442" s="74"/>
      <c r="I442" s="1"/>
      <c r="J442" s="1"/>
    </row>
    <row r="443" spans="2:10" ht="25" customHeight="1">
      <c r="B443" s="75"/>
      <c r="C443" s="74"/>
      <c r="I443" s="1"/>
      <c r="J443" s="1"/>
    </row>
    <row r="444" spans="2:10" ht="25" customHeight="1">
      <c r="B444" s="77"/>
      <c r="C444" s="76"/>
      <c r="I444" s="1"/>
      <c r="J444" s="1"/>
    </row>
    <row r="445" spans="2:10" ht="25" customHeight="1">
      <c r="B445" s="79"/>
      <c r="C445" s="78"/>
      <c r="D445" s="38"/>
      <c r="E445" s="38"/>
      <c r="I445" s="1"/>
      <c r="J445" s="1"/>
    </row>
    <row r="446" spans="2:10" s="57" customFormat="1" ht="25" customHeight="1">
      <c r="B446" s="50"/>
      <c r="C446" s="51"/>
      <c r="D446" s="56"/>
      <c r="E446" s="56"/>
      <c r="I446" s="53"/>
      <c r="J446" s="53"/>
    </row>
    <row r="447" spans="2:10" ht="25" customHeight="1">
      <c r="B447" s="39" t="s">
        <v>198</v>
      </c>
      <c r="C447" s="40" t="s">
        <v>199</v>
      </c>
      <c r="D447" s="4"/>
      <c r="E447" s="41"/>
      <c r="I447" s="1"/>
      <c r="J447" s="1"/>
    </row>
    <row r="448" spans="2:10" ht="25" customHeight="1">
      <c r="B448" s="39"/>
      <c r="C448" s="40" t="s">
        <v>200</v>
      </c>
      <c r="D448" s="4"/>
      <c r="I448" s="1"/>
      <c r="J448" s="1"/>
    </row>
    <row r="449" spans="2:10" ht="25" customHeight="1">
      <c r="B449" s="39"/>
      <c r="C449" s="40" t="s">
        <v>201</v>
      </c>
      <c r="D449" s="4"/>
      <c r="I449" s="1"/>
      <c r="J449" s="1"/>
    </row>
    <row r="450" spans="2:10" ht="25" customHeight="1">
      <c r="B450" s="39"/>
      <c r="C450" s="40" t="s">
        <v>202</v>
      </c>
      <c r="D450" s="42"/>
      <c r="E450" s="36"/>
      <c r="I450" s="1"/>
      <c r="J450" s="1"/>
    </row>
    <row r="451" spans="2:10" ht="25" customHeight="1">
      <c r="B451" s="39"/>
      <c r="C451" s="40" t="s">
        <v>203</v>
      </c>
      <c r="D451" s="42"/>
      <c r="E451" s="36"/>
      <c r="I451" s="1"/>
      <c r="J451" s="1"/>
    </row>
    <row r="452" spans="2:10" ht="25" customHeight="1">
      <c r="B452" s="39"/>
      <c r="C452" s="40"/>
      <c r="D452" s="42"/>
      <c r="E452" s="36"/>
      <c r="I452" s="1"/>
      <c r="J452" s="1"/>
    </row>
    <row r="453" spans="2:10" ht="25" customHeight="1">
      <c r="B453" s="43" t="s">
        <v>11</v>
      </c>
      <c r="C453" s="44" t="s">
        <v>204</v>
      </c>
      <c r="D453" s="42"/>
      <c r="E453" s="36"/>
      <c r="I453" s="1"/>
      <c r="J453" s="1"/>
    </row>
    <row r="454" spans="2:10" ht="25" customHeight="1">
      <c r="B454" s="43"/>
      <c r="C454" s="44" t="s">
        <v>205</v>
      </c>
      <c r="D454" s="42"/>
      <c r="E454" s="36"/>
      <c r="I454" s="1"/>
      <c r="J454" s="1"/>
    </row>
    <row r="455" spans="2:10" ht="25" customHeight="1">
      <c r="B455" s="43"/>
      <c r="C455" s="44" t="s">
        <v>206</v>
      </c>
      <c r="D455" s="42"/>
      <c r="E455" s="36"/>
      <c r="I455" s="1"/>
      <c r="J455" s="1"/>
    </row>
    <row r="456" spans="2:10" ht="25" customHeight="1">
      <c r="C456" s="35"/>
      <c r="D456" s="42"/>
      <c r="E456" s="36"/>
      <c r="I456" s="1"/>
      <c r="J456" s="1"/>
    </row>
    <row r="457" spans="2:10" ht="25" customHeight="1">
      <c r="B457" s="35"/>
      <c r="C457" s="35"/>
      <c r="D457" s="4"/>
      <c r="I457" s="1"/>
      <c r="J457" s="1"/>
    </row>
    <row r="458" spans="2:10" ht="25" customHeight="1">
      <c r="B458" s="35"/>
      <c r="C458" s="35"/>
      <c r="D458" s="42"/>
      <c r="I458" s="1"/>
      <c r="J458" s="1"/>
    </row>
    <row r="459" spans="2:10" ht="25" customHeight="1" thickBot="1">
      <c r="B459" s="4" t="s">
        <v>399</v>
      </c>
      <c r="C459" s="45"/>
      <c r="D459" s="4"/>
      <c r="I459" s="1"/>
      <c r="J459" s="1"/>
    </row>
    <row r="460" spans="2:10" ht="25" customHeight="1">
      <c r="D460" s="4"/>
      <c r="I460" s="1"/>
      <c r="J460" s="1"/>
    </row>
    <row r="461" spans="2:10" ht="25" customHeight="1">
      <c r="D461" s="4"/>
      <c r="I461" s="1"/>
      <c r="J461" s="1"/>
    </row>
    <row r="462" spans="2:10" ht="25" customHeight="1" thickBot="1">
      <c r="B462" s="4" t="s">
        <v>400</v>
      </c>
      <c r="C462" s="45"/>
      <c r="D462" s="4"/>
      <c r="E462" s="4"/>
      <c r="I462" s="1"/>
      <c r="J462" s="1"/>
    </row>
    <row r="463" spans="2:10" ht="25" customHeight="1">
      <c r="C463" s="49"/>
      <c r="D463" s="4"/>
      <c r="E463" s="4"/>
      <c r="I463" s="1"/>
      <c r="J463" s="1"/>
    </row>
    <row r="464" spans="2:10" ht="25" customHeight="1">
      <c r="D464" s="4"/>
      <c r="E464" s="4"/>
      <c r="I464" s="1"/>
      <c r="J464" s="1"/>
    </row>
    <row r="465" spans="2:10" ht="25" customHeight="1">
      <c r="D465" s="4"/>
      <c r="E465" s="4"/>
      <c r="I465" s="1"/>
      <c r="J465" s="1"/>
    </row>
    <row r="466" spans="2:10" ht="25" customHeight="1" thickBot="1">
      <c r="B466" s="4" t="s">
        <v>207</v>
      </c>
      <c r="C466" s="45"/>
      <c r="D466" s="4"/>
      <c r="E466" s="4"/>
      <c r="I466" s="1"/>
      <c r="J466" s="1"/>
    </row>
    <row r="467" spans="2:10" ht="25" customHeight="1">
      <c r="D467" s="4"/>
      <c r="E467" s="4"/>
      <c r="I467" s="1"/>
      <c r="J467" s="1"/>
    </row>
    <row r="468" spans="2:10" ht="25" customHeight="1">
      <c r="D468" s="4"/>
      <c r="E468" s="4"/>
      <c r="I468" s="1"/>
      <c r="J468" s="1"/>
    </row>
    <row r="469" spans="2:10" ht="25" customHeight="1" thickBot="1">
      <c r="B469" s="4" t="s">
        <v>401</v>
      </c>
      <c r="C469" s="45"/>
      <c r="D469" s="4"/>
      <c r="E469" s="4"/>
      <c r="I469" s="1"/>
      <c r="J469" s="1"/>
    </row>
    <row r="470" spans="2:10" ht="25" customHeight="1">
      <c r="D470" s="4"/>
      <c r="E470" s="4"/>
      <c r="I470" s="1"/>
      <c r="J470" s="1"/>
    </row>
    <row r="471" spans="2:10" ht="25" customHeight="1">
      <c r="D471" s="4"/>
      <c r="E471" s="4"/>
      <c r="I471" s="1"/>
      <c r="J471" s="1"/>
    </row>
    <row r="472" spans="2:10" ht="25" customHeight="1" thickBot="1">
      <c r="B472" s="4" t="s">
        <v>208</v>
      </c>
      <c r="C472" s="45"/>
      <c r="D472" s="4"/>
      <c r="E472" s="4"/>
      <c r="I472" s="1"/>
      <c r="J472" s="1"/>
    </row>
    <row r="473" spans="2:10" ht="25" customHeight="1">
      <c r="D473" s="4"/>
      <c r="E473" s="4"/>
      <c r="I473" s="1"/>
      <c r="J473" s="1"/>
    </row>
    <row r="474" spans="2:10" ht="25" customHeight="1">
      <c r="I474" s="1"/>
      <c r="J474" s="1"/>
    </row>
    <row r="475" spans="2:10" ht="25" customHeight="1">
      <c r="I475" s="1"/>
      <c r="J475" s="1"/>
    </row>
    <row r="476" spans="2:10" ht="25" customHeight="1">
      <c r="I476" s="1"/>
      <c r="J476" s="1"/>
    </row>
    <row r="477" spans="2:10" ht="25" customHeight="1">
      <c r="I477" s="1"/>
      <c r="J477" s="1"/>
    </row>
    <row r="478" spans="2:10" ht="25" customHeight="1">
      <c r="I478" s="1"/>
      <c r="J478" s="1"/>
    </row>
    <row r="479" spans="2:10" ht="25" customHeight="1">
      <c r="I479" s="1"/>
      <c r="J479" s="1"/>
    </row>
    <row r="480" spans="2:10" ht="25" customHeight="1">
      <c r="I480" s="1"/>
      <c r="J480" s="1"/>
    </row>
    <row r="481" spans="9:10" ht="25" customHeight="1">
      <c r="I481" s="1"/>
      <c r="J481" s="1"/>
    </row>
    <row r="482" spans="9:10" ht="25" customHeight="1">
      <c r="I482" s="1"/>
      <c r="J482" s="1"/>
    </row>
    <row r="483" spans="9:10" ht="25" customHeight="1">
      <c r="I483" s="1"/>
      <c r="J483" s="1"/>
    </row>
    <row r="484" spans="9:10" ht="25" customHeight="1">
      <c r="I484" s="1"/>
      <c r="J484" s="1"/>
    </row>
    <row r="485" spans="9:10" ht="25" customHeight="1">
      <c r="I485" s="1"/>
      <c r="J485" s="1"/>
    </row>
    <row r="486" spans="9:10" ht="25" customHeight="1">
      <c r="I486" s="1"/>
      <c r="J486" s="1"/>
    </row>
    <row r="487" spans="9:10" ht="25" customHeight="1">
      <c r="I487" s="1"/>
      <c r="J487" s="1"/>
    </row>
    <row r="488" spans="9:10" ht="25" customHeight="1">
      <c r="I488" s="1"/>
      <c r="J488" s="1"/>
    </row>
    <row r="489" spans="9:10" ht="25" customHeight="1">
      <c r="I489" s="1"/>
      <c r="J489" s="1"/>
    </row>
    <row r="490" spans="9:10" ht="25" customHeight="1">
      <c r="I490" s="1"/>
      <c r="J490" s="1"/>
    </row>
    <row r="491" spans="9:10" ht="25" customHeight="1">
      <c r="I491" s="1"/>
      <c r="J491" s="1"/>
    </row>
    <row r="492" spans="9:10" ht="25" customHeight="1">
      <c r="I492" s="1"/>
      <c r="J492" s="1"/>
    </row>
    <row r="493" spans="9:10" ht="25" customHeight="1">
      <c r="I493" s="1"/>
      <c r="J493" s="1"/>
    </row>
    <row r="494" spans="9:10" ht="25" customHeight="1">
      <c r="I494" s="1"/>
      <c r="J494" s="1"/>
    </row>
    <row r="495" spans="9:10" ht="25" customHeight="1">
      <c r="I495" s="1"/>
      <c r="J495" s="1"/>
    </row>
    <row r="496" spans="9:10" ht="25" customHeight="1">
      <c r="I496" s="1"/>
      <c r="J496" s="1"/>
    </row>
    <row r="497" spans="9:10" ht="25" customHeight="1">
      <c r="I497" s="1"/>
      <c r="J497" s="1"/>
    </row>
    <row r="498" spans="9:10" ht="25" customHeight="1">
      <c r="I498" s="1"/>
      <c r="J498" s="1"/>
    </row>
    <row r="499" spans="9:10" ht="25" customHeight="1">
      <c r="I499" s="1"/>
      <c r="J499" s="1"/>
    </row>
    <row r="500" spans="9:10" ht="25" customHeight="1">
      <c r="I500" s="1"/>
      <c r="J500" s="1"/>
    </row>
    <row r="501" spans="9:10" ht="25" customHeight="1">
      <c r="I501" s="1"/>
      <c r="J501" s="1"/>
    </row>
    <row r="502" spans="9:10" ht="25" customHeight="1">
      <c r="I502" s="1"/>
      <c r="J502" s="1"/>
    </row>
    <row r="503" spans="9:10" ht="25" customHeight="1">
      <c r="I503" s="1"/>
      <c r="J503" s="1"/>
    </row>
    <row r="504" spans="9:10" ht="25" customHeight="1">
      <c r="I504" s="1"/>
      <c r="J504" s="1"/>
    </row>
    <row r="505" spans="9:10" ht="25" customHeight="1">
      <c r="I505" s="1"/>
      <c r="J505" s="1"/>
    </row>
    <row r="506" spans="9:10" ht="25" customHeight="1">
      <c r="I506" s="1"/>
      <c r="J506" s="1"/>
    </row>
    <row r="507" spans="9:10" ht="25" customHeight="1">
      <c r="I507" s="1"/>
      <c r="J507" s="1"/>
    </row>
    <row r="508" spans="9:10" ht="25" customHeight="1">
      <c r="I508" s="1"/>
      <c r="J508" s="1"/>
    </row>
    <row r="509" spans="9:10" ht="25" customHeight="1">
      <c r="I509" s="1"/>
      <c r="J509" s="1"/>
    </row>
    <row r="510" spans="9:10" ht="25" customHeight="1">
      <c r="I510" s="1"/>
      <c r="J510" s="1"/>
    </row>
    <row r="511" spans="9:10" ht="25" customHeight="1">
      <c r="I511" s="1"/>
      <c r="J511" s="1"/>
    </row>
    <row r="512" spans="9:10" ht="25" customHeight="1">
      <c r="I512" s="1"/>
      <c r="J512" s="1"/>
    </row>
    <row r="513" spans="9:10" ht="25" customHeight="1">
      <c r="I513" s="1"/>
      <c r="J513" s="1"/>
    </row>
    <row r="514" spans="9:10" ht="25" customHeight="1">
      <c r="I514" s="1"/>
      <c r="J514" s="1"/>
    </row>
    <row r="515" spans="9:10" ht="25" customHeight="1">
      <c r="I515" s="1"/>
      <c r="J515" s="1"/>
    </row>
    <row r="516" spans="9:10" ht="25" customHeight="1">
      <c r="I516" s="1"/>
      <c r="J516" s="1"/>
    </row>
    <row r="517" spans="9:10" ht="25" customHeight="1">
      <c r="I517" s="1"/>
      <c r="J517" s="1"/>
    </row>
    <row r="518" spans="9:10" ht="25" customHeight="1">
      <c r="I518" s="1"/>
      <c r="J518" s="1"/>
    </row>
    <row r="519" spans="9:10" ht="25" customHeight="1">
      <c r="I519" s="1"/>
      <c r="J519" s="1"/>
    </row>
    <row r="520" spans="9:10" ht="25" customHeight="1">
      <c r="I520" s="1"/>
      <c r="J520" s="1"/>
    </row>
    <row r="521" spans="9:10" ht="25" customHeight="1">
      <c r="I521" s="1"/>
      <c r="J521" s="1"/>
    </row>
    <row r="522" spans="9:10" ht="25" customHeight="1">
      <c r="I522" s="1"/>
      <c r="J522" s="1"/>
    </row>
    <row r="523" spans="9:10" ht="25" customHeight="1">
      <c r="I523" s="1"/>
      <c r="J523" s="1"/>
    </row>
    <row r="524" spans="9:10" ht="25" customHeight="1">
      <c r="I524" s="1"/>
      <c r="J524" s="1"/>
    </row>
    <row r="525" spans="9:10" ht="25" customHeight="1">
      <c r="I525" s="1"/>
      <c r="J525" s="1"/>
    </row>
    <row r="526" spans="9:10" ht="25" customHeight="1">
      <c r="I526" s="1"/>
      <c r="J526" s="1"/>
    </row>
    <row r="527" spans="9:10" ht="25" customHeight="1">
      <c r="I527" s="1"/>
      <c r="J527" s="1"/>
    </row>
    <row r="528" spans="9:10" ht="25" customHeight="1">
      <c r="I528" s="1"/>
      <c r="J528" s="1"/>
    </row>
    <row r="529" spans="9:10" ht="25" customHeight="1">
      <c r="I529" s="1"/>
      <c r="J529" s="1"/>
    </row>
    <row r="530" spans="9:10" ht="25" customHeight="1">
      <c r="I530" s="1"/>
      <c r="J530" s="1"/>
    </row>
    <row r="531" spans="9:10" ht="25" customHeight="1">
      <c r="I531" s="1"/>
      <c r="J531" s="1"/>
    </row>
    <row r="532" spans="9:10" ht="25" customHeight="1">
      <c r="I532" s="1"/>
      <c r="J532" s="1"/>
    </row>
    <row r="533" spans="9:10" ht="25" customHeight="1">
      <c r="I533" s="1"/>
      <c r="J533" s="1"/>
    </row>
    <row r="534" spans="9:10" ht="25" customHeight="1">
      <c r="I534" s="1"/>
      <c r="J534" s="1"/>
    </row>
    <row r="535" spans="9:10" ht="25" customHeight="1">
      <c r="I535" s="1"/>
      <c r="J535" s="1"/>
    </row>
    <row r="536" spans="9:10" ht="25" customHeight="1">
      <c r="I536" s="1"/>
      <c r="J536" s="1"/>
    </row>
    <row r="537" spans="9:10" ht="25" customHeight="1">
      <c r="I537" s="1"/>
      <c r="J537" s="1"/>
    </row>
    <row r="538" spans="9:10" ht="25" customHeight="1">
      <c r="I538" s="1"/>
      <c r="J538" s="1"/>
    </row>
    <row r="539" spans="9:10" ht="25" customHeight="1">
      <c r="I539" s="1"/>
      <c r="J539" s="1"/>
    </row>
    <row r="540" spans="9:10" ht="25" customHeight="1">
      <c r="I540" s="1"/>
      <c r="J540" s="1"/>
    </row>
    <row r="541" spans="9:10" ht="25" customHeight="1">
      <c r="I541" s="1"/>
      <c r="J541" s="1"/>
    </row>
    <row r="542" spans="9:10" ht="25" customHeight="1">
      <c r="I542" s="1"/>
      <c r="J542" s="1"/>
    </row>
    <row r="543" spans="9:10" ht="25" customHeight="1">
      <c r="I543" s="1"/>
      <c r="J543" s="1"/>
    </row>
    <row r="544" spans="9:10" ht="25" customHeight="1">
      <c r="I544" s="1"/>
      <c r="J544" s="1"/>
    </row>
    <row r="545" spans="9:10" ht="25" customHeight="1">
      <c r="I545" s="1"/>
      <c r="J545" s="1"/>
    </row>
    <row r="546" spans="9:10" ht="25" customHeight="1">
      <c r="I546" s="1"/>
      <c r="J546" s="1"/>
    </row>
    <row r="547" spans="9:10" ht="25" customHeight="1">
      <c r="I547" s="1"/>
      <c r="J547" s="1"/>
    </row>
    <row r="548" spans="9:10" ht="25" customHeight="1">
      <c r="I548" s="1"/>
      <c r="J548" s="1"/>
    </row>
    <row r="549" spans="9:10" ht="25" customHeight="1">
      <c r="I549" s="1"/>
      <c r="J549" s="1"/>
    </row>
    <row r="550" spans="9:10" ht="25" customHeight="1">
      <c r="I550" s="1"/>
      <c r="J550" s="1"/>
    </row>
    <row r="551" spans="9:10" ht="25" customHeight="1">
      <c r="I551" s="1"/>
      <c r="J551" s="1"/>
    </row>
    <row r="552" spans="9:10" ht="25" customHeight="1">
      <c r="I552" s="1"/>
      <c r="J552" s="1"/>
    </row>
    <row r="553" spans="9:10" ht="25" customHeight="1">
      <c r="I553" s="1"/>
      <c r="J553" s="1"/>
    </row>
    <row r="554" spans="9:10" ht="25" customHeight="1">
      <c r="I554" s="1"/>
      <c r="J554" s="1"/>
    </row>
    <row r="555" spans="9:10" ht="25" customHeight="1">
      <c r="I555" s="1"/>
      <c r="J555" s="1"/>
    </row>
    <row r="556" spans="9:10" ht="25" customHeight="1">
      <c r="I556" s="1"/>
      <c r="J556" s="1"/>
    </row>
    <row r="557" spans="9:10" ht="25" customHeight="1">
      <c r="I557" s="1"/>
      <c r="J557" s="1"/>
    </row>
    <row r="558" spans="9:10" ht="25" customHeight="1">
      <c r="I558" s="1"/>
      <c r="J558" s="1"/>
    </row>
    <row r="559" spans="9:10" ht="25" customHeight="1">
      <c r="I559" s="1"/>
      <c r="J559" s="1"/>
    </row>
    <row r="560" spans="9:10" ht="25" customHeight="1">
      <c r="I560" s="1"/>
      <c r="J560" s="1"/>
    </row>
    <row r="561" spans="9:10" ht="25" customHeight="1">
      <c r="I561" s="1"/>
      <c r="J561" s="1"/>
    </row>
    <row r="562" spans="9:10" ht="25" customHeight="1">
      <c r="I562" s="1"/>
      <c r="J562" s="1"/>
    </row>
    <row r="563" spans="9:10" ht="25" customHeight="1">
      <c r="I563" s="1"/>
      <c r="J563" s="1"/>
    </row>
    <row r="564" spans="9:10" ht="25" customHeight="1">
      <c r="I564" s="1"/>
      <c r="J564" s="1"/>
    </row>
  </sheetData>
  <mergeCells count="8">
    <mergeCell ref="B340:D340"/>
    <mergeCell ref="A11:B11"/>
    <mergeCell ref="B173:E173"/>
    <mergeCell ref="C2:C3"/>
    <mergeCell ref="D2:E2"/>
    <mergeCell ref="C4:C5"/>
    <mergeCell ref="D4:E4"/>
    <mergeCell ref="D5:E5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2024-04-09T22:30:50Z</cp:lastPrinted>
  <dcterms:created xsi:type="dcterms:W3CDTF">2024-01-09T00:28:20Z</dcterms:created>
  <dcterms:modified xsi:type="dcterms:W3CDTF">2024-04-10T14:17:00Z</dcterms:modified>
</cp:coreProperties>
</file>